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cirrus_beis_gov_uk/Documents/GOV.UK publisher/"/>
    </mc:Choice>
  </mc:AlternateContent>
  <xr:revisionPtr revIDLastSave="0" documentId="8_{58213D59-A0E5-4CA9-A462-900CAD97A6CF}" xr6:coauthVersionLast="45" xr6:coauthVersionMax="45" xr10:uidLastSave="{00000000-0000-0000-0000-000000000000}"/>
  <bookViews>
    <workbookView xWindow="31890" yWindow="-110" windowWidth="19420" windowHeight="10420" tabRatio="915" activeTab="1" xr2:uid="{00000000-000D-0000-FFFF-FFFF00000000}"/>
  </bookViews>
  <sheets>
    <sheet name="Contents" sheetId="17" r:id="rId1"/>
    <sheet name="Highlights" sheetId="15" r:id="rId2"/>
    <sheet name="Overall FIT by Tech" sheetId="9" r:id="rId3"/>
    <sheet name="Cumulative PV FIT Deploy" sheetId="10" r:id="rId4"/>
    <sheet name="Cumulative Hydro FIT Deploy" sheetId="11" r:id="rId5"/>
    <sheet name="Cumulative Wind FIT Deploy" sheetId="12" r:id="rId6"/>
    <sheet name="Cumulative AD FIT Deploy" sheetId="13" r:id="rId7"/>
    <sheet name="Cumulative Micro CHP FIT Deploy" sheetId="14" r:id="rId8"/>
    <sheet name="FiT data timelines" sheetId="16" r:id="rId9"/>
  </sheets>
  <definedNames>
    <definedName name="_xlnm.Print_Area" localSheetId="0">Contents!$A$1:$Q$38</definedName>
    <definedName name="_xlnm.Print_Area" localSheetId="1">Highlights!$A$1:$N$31</definedName>
    <definedName name="_xlnm.Print_Titles" localSheetId="6">'Cumulative AD FIT Deploy'!$B:$C</definedName>
    <definedName name="_xlnm.Print_Titles" localSheetId="4">'Cumulative Hydro FIT Deploy'!$B:$C</definedName>
    <definedName name="_xlnm.Print_Titles" localSheetId="7">'Cumulative Micro CHP FIT Deploy'!$B:$C</definedName>
    <definedName name="_xlnm.Print_Titles" localSheetId="3">'Cumulative PV FIT Deploy'!$B:$C</definedName>
    <definedName name="_xlnm.Print_Titles" localSheetId="5">'Cumulative Wind FIT Deploy'!$B:$C</definedName>
    <definedName name="_xlnm.Print_Titles" localSheetId="2">'Overall FIT by Tech'!$B:$C</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M19" i="9" l="1"/>
  <c r="DN19" i="9"/>
  <c r="DM20" i="9"/>
  <c r="DN20" i="9"/>
  <c r="DM21" i="9"/>
  <c r="DN21" i="9"/>
  <c r="DM22" i="9"/>
  <c r="DM17" i="9"/>
  <c r="DN17" i="9"/>
  <c r="DN18" i="9" l="1"/>
  <c r="DN12" i="9"/>
  <c r="DN11" i="9"/>
  <c r="DN10" i="9"/>
  <c r="DN9" i="9"/>
  <c r="DN8" i="9"/>
  <c r="DM18" i="9"/>
  <c r="DM13" i="9"/>
  <c r="DM12" i="9"/>
  <c r="DM11" i="9"/>
  <c r="DM10" i="9"/>
  <c r="DM9" i="9"/>
  <c r="DM8" i="9"/>
  <c r="DN33" i="10"/>
  <c r="DN32" i="10"/>
  <c r="DN31" i="10"/>
  <c r="DN30" i="10"/>
  <c r="DN29" i="10"/>
  <c r="DN28" i="10"/>
  <c r="DN27" i="10"/>
  <c r="DN26" i="10"/>
  <c r="DN25" i="10"/>
  <c r="DN24" i="10"/>
  <c r="DN23" i="10"/>
  <c r="DN18" i="10"/>
  <c r="DN17" i="10"/>
  <c r="DN16" i="10"/>
  <c r="DN15" i="10"/>
  <c r="DN14" i="10"/>
  <c r="DN13" i="10"/>
  <c r="DN12" i="10"/>
  <c r="DN11" i="10"/>
  <c r="DN10" i="10"/>
  <c r="DN9" i="10"/>
  <c r="DN8" i="10"/>
  <c r="DM34" i="10"/>
  <c r="DM33" i="10"/>
  <c r="DM32" i="10"/>
  <c r="DM31" i="10"/>
  <c r="DM30" i="10"/>
  <c r="DM29" i="10"/>
  <c r="DM28" i="10"/>
  <c r="DM27" i="10"/>
  <c r="DM26" i="10"/>
  <c r="DM25" i="10"/>
  <c r="DM24" i="10"/>
  <c r="DM23" i="10"/>
  <c r="DM19" i="10"/>
  <c r="DM18" i="10"/>
  <c r="DM17" i="10"/>
  <c r="DM16" i="10"/>
  <c r="DM15" i="10"/>
  <c r="DM14" i="10"/>
  <c r="DM13" i="10"/>
  <c r="DM12" i="10"/>
  <c r="DM11" i="10"/>
  <c r="DM10" i="10"/>
  <c r="DM9" i="10"/>
  <c r="DM34" i="11"/>
  <c r="DM33" i="11"/>
  <c r="DM32" i="11"/>
  <c r="DM31" i="11"/>
  <c r="DM30" i="11"/>
  <c r="DM29" i="11"/>
  <c r="DM28" i="11"/>
  <c r="DM27" i="11"/>
  <c r="DM26" i="11"/>
  <c r="DM19" i="11"/>
  <c r="DM18" i="11"/>
  <c r="DM17" i="11"/>
  <c r="DM16" i="11"/>
  <c r="DM15" i="11"/>
  <c r="DM14" i="11"/>
  <c r="DM13" i="11"/>
  <c r="DM12" i="11"/>
  <c r="DM11" i="11"/>
  <c r="DM32" i="12"/>
  <c r="DM31" i="12"/>
  <c r="DM30" i="12"/>
  <c r="DM29" i="12"/>
  <c r="DM28" i="12"/>
  <c r="DM27" i="12"/>
  <c r="DM26" i="12"/>
  <c r="DM25" i="12"/>
  <c r="DM24" i="12"/>
  <c r="DM23" i="12"/>
  <c r="DM22" i="12"/>
  <c r="DM18" i="12"/>
  <c r="DM17" i="12"/>
  <c r="DM16" i="12"/>
  <c r="DM15" i="12"/>
  <c r="DM14" i="12"/>
  <c r="DM13" i="12"/>
  <c r="DM12" i="12"/>
  <c r="DM11" i="12"/>
  <c r="DM10" i="12"/>
  <c r="DM9" i="12"/>
  <c r="DM8" i="12"/>
  <c r="DN12" i="13"/>
  <c r="DN11" i="13"/>
  <c r="DN10" i="13"/>
  <c r="DN9" i="13"/>
  <c r="DM24" i="13"/>
  <c r="DM22" i="13"/>
  <c r="DM21" i="13"/>
  <c r="DM20" i="13"/>
  <c r="DM19" i="13"/>
  <c r="DM14" i="13"/>
  <c r="DM12" i="13"/>
  <c r="DM11" i="13"/>
  <c r="DM10" i="13"/>
  <c r="DM9" i="13"/>
  <c r="DM12" i="14"/>
  <c r="DM8" i="14"/>
  <c r="DM8" i="10"/>
  <c r="DN33" i="11"/>
  <c r="DN32" i="11"/>
  <c r="DN31" i="11"/>
  <c r="DN30" i="11"/>
  <c r="DN29" i="11"/>
  <c r="DN28" i="11"/>
  <c r="DN27" i="11"/>
  <c r="DN26" i="11"/>
  <c r="DN25" i="11"/>
  <c r="DN24" i="11"/>
  <c r="DN18" i="11"/>
  <c r="DN17" i="11"/>
  <c r="DN16" i="11"/>
  <c r="DN15" i="11"/>
  <c r="DN14" i="11"/>
  <c r="DN13" i="11"/>
  <c r="DN12" i="11"/>
  <c r="DN11" i="11"/>
  <c r="DN17" i="12"/>
  <c r="DN16" i="12"/>
  <c r="DN15" i="12"/>
  <c r="DN14" i="12"/>
  <c r="DN13" i="12"/>
  <c r="DN12" i="12"/>
  <c r="DN11" i="12"/>
  <c r="DN10" i="12"/>
  <c r="DN9" i="12"/>
  <c r="DN8" i="12"/>
  <c r="DN31" i="12"/>
  <c r="DN30" i="12"/>
  <c r="DN29" i="12"/>
  <c r="DN28" i="12"/>
  <c r="DN27" i="12"/>
  <c r="DN26" i="12"/>
  <c r="DN25" i="12"/>
  <c r="DN24" i="12"/>
  <c r="DN23" i="12"/>
  <c r="DN22" i="12"/>
  <c r="DN21" i="13"/>
  <c r="DN20" i="13"/>
  <c r="DN19" i="13"/>
  <c r="DN22" i="13"/>
</calcChain>
</file>

<file path=xl/sharedStrings.xml><?xml version="1.0" encoding="utf-8"?>
<sst xmlns="http://schemas.openxmlformats.org/spreadsheetml/2006/main" count="904" uniqueCount="118">
  <si>
    <t>FEED-IN TARIFFS: Commissioned Installations by month</t>
  </si>
  <si>
    <t>Contents</t>
  </si>
  <si>
    <t>Highlights</t>
  </si>
  <si>
    <t>Summary of latest figures and trends</t>
  </si>
  <si>
    <t>Overall FIT by technology</t>
  </si>
  <si>
    <t>Overall FIT deployment, monthly, to March 2019</t>
  </si>
  <si>
    <t>Cumulative PV FIT Deployment</t>
  </si>
  <si>
    <t>Cumulative solar FIT deployment, monthly, to March 2019</t>
  </si>
  <si>
    <t>Cumulative Hydro FIT Deployment</t>
  </si>
  <si>
    <t>Cumulative hydro FIT deployment, monthly, to March 2019</t>
  </si>
  <si>
    <t>Cumulative Wind FIT Deployment</t>
  </si>
  <si>
    <t>Cumulative wind FIT deployment, monthly, to March 2019</t>
  </si>
  <si>
    <t>Cumulative Anaerobic Digestion FIT Deployment</t>
  </si>
  <si>
    <t>Cumulative AD FIT deployment, monthly, to March 2019</t>
  </si>
  <si>
    <t>Cumulative Micro CHP FIT Deployment</t>
  </si>
  <si>
    <t>Cumulative micro CHP FIT deployment, monthly, to March 2019</t>
  </si>
  <si>
    <t>FiT data timelines</t>
  </si>
  <si>
    <t xml:space="preserve">Timeline of the application and accreditation processes </t>
  </si>
  <si>
    <t xml:space="preserve">This release provides users with timely information on FIT-scale installations deployed; data are presented as soon as they are reported to BEIS.  However, lags in reporting mean that total installations data for more recent months may not be confirmed on FiTs until several months later. </t>
  </si>
  <si>
    <t>Following the closure of the feed-in-tariff scheme in March 2019, this is the final release of this publication. The purpose of these tables was to provide an early view of the rate of feed-in tariff installations using data from the Microgeneration Certification Scheme (MCS) database and ROOFIT scheme before data were available from Ofgem's Central FiTs Register (CFR). As FiTS is now closed to new applicants there will be no further updates of this early view. Revisions to the CFR are published at the link below.</t>
  </si>
  <si>
    <t xml:space="preserve">We estimate that around 10% of installations in this publication will not be registered on the feed-in-tariff scheme. We use the CFR database to compile our quarterly sub-regional feed-in-tariff statistics. These tables are more accurate for measuring the scale of FiTs, since they only include fully registered installations. This publication can be found here: </t>
  </si>
  <si>
    <t>https://www.gov.uk/government/statistical-data-sets/sub-regional-feed-in-tariffs-confirmed-on-the-cfr-statistics.</t>
  </si>
  <si>
    <r>
      <t xml:space="preserve">With enquiries concerning these tables, email </t>
    </r>
    <r>
      <rPr>
        <u/>
        <sz val="12"/>
        <color rgb="FF0000FF"/>
        <rFont val="Calibri"/>
        <family val="2"/>
        <scheme val="minor"/>
      </rPr>
      <t>fitstatistics@beis.gov.uk</t>
    </r>
    <r>
      <rPr>
        <sz val="12"/>
        <rFont val="Calibri"/>
        <family val="2"/>
        <scheme val="minor"/>
      </rPr>
      <t xml:space="preserve"> or contact Chrissie Frankland on 020 7215 5125.</t>
    </r>
  </si>
  <si>
    <t>Trends in deployment*</t>
  </si>
  <si>
    <t xml:space="preserve">The feed-in-tariff scheme closed on 31 March 2019. Therefore, this will be the final version of this publication. Please see the Contents tab for more information. </t>
  </si>
  <si>
    <t xml:space="preserve">
Feed-in Tariff (FIT)- scale deployment at the end of March 2019 was 6,604 MW (985,700 installations). This represented a 4 per cent increase in total FIT installed capacity and a 6 per cent increase in the number of installations compared to the end of March 2018. Photovoltaics (PV) were responsible for nearly all of in installations and 91 per cent of growth in capacity. There has been little change in the past year as the highest growth rate (on March 2018) was seen in PV (up 5 per cent to 5,336 MW), while Wind increased by 3 per cent (to 753 MW) and Hydro increased by 1 per cent (to 225 MW).</t>
  </si>
  <si>
    <t xml:space="preserve">In Quarter 1 2019, 119 MW of capacity was installed, across 24,226 installations. 99.6 per cent of these installations were PV installations, whilst Wind, Anaerobic Digestion and Hydro had only 58 installations in total. </t>
  </si>
  <si>
    <t>As at the end of March 2019, PV installations represented 81 per cent of total installed capacity (5,331 MW) and 99 per cent of the total number of installations (975,287).  PV installations had increased rapidly at the start of the FIT tariff scheme. The rate of increase slowed after August 2012 following tariff reductions.</t>
  </si>
  <si>
    <t xml:space="preserve">PV installations between 4 and 10 kW had a 20 per cent increase in installed capacity (to 222 MW) and 26 per cent increase in installations (to 30,537) compared to the same period in 2018. </t>
  </si>
  <si>
    <t>Wind was the second largest technology representing 11 per cent of total installed capacity (753 MW) and 1 per cent of installations (8,004).</t>
  </si>
  <si>
    <t>Revisions to data</t>
  </si>
  <si>
    <t>This data is subject to further revision. Data cleansing may take place in future months as we work towards finalising our feed-in-tariff statistics.</t>
  </si>
  <si>
    <r>
      <t xml:space="preserve">*Statistics for Feed-in Tariff deployment are compiled using data from the Microgeneration Certificate Scheme (for sub-50 kW wind and solar PV installations), Ofgem's ROOFIT accreditation data (for AD, Hydro and &gt;50 kW wind and solar PV), and the Central FIT Register for installations that have transferred from the RO.  Most of these schemes will subsequently be confirmed on FiTs - </t>
    </r>
    <r>
      <rPr>
        <u/>
        <sz val="12"/>
        <color theme="1"/>
        <rFont val="Calibri"/>
        <family val="2"/>
        <scheme val="minor"/>
      </rPr>
      <t>however, it is estimated that around 10 per cent of these will never obtain FiT accreditation</t>
    </r>
    <r>
      <rPr>
        <sz val="12"/>
        <color theme="1"/>
        <rFont val="Calibri"/>
        <family val="2"/>
        <scheme val="minor"/>
      </rPr>
      <t>.</t>
    </r>
  </si>
  <si>
    <r>
      <t>NOTE: There are a number of different dates that can be used for aggregating FiT scale installations.  These figures are based on the commissioning date of MCS/ROOFIT accredited sites.  These will differ from the statistics published by Ofgem for the CAPs mechanism, which are produced according to when a site applied for ROOFIT accreditation or was registered with MCS  (</t>
    </r>
    <r>
      <rPr>
        <i/>
        <u/>
        <sz val="12"/>
        <color theme="1"/>
        <rFont val="Calibri"/>
        <family val="2"/>
        <scheme val="minor"/>
      </rPr>
      <t>see "FiT data timelines" worksheet</t>
    </r>
    <r>
      <rPr>
        <i/>
        <sz val="12"/>
        <color theme="1"/>
        <rFont val="Calibri"/>
        <family val="2"/>
        <scheme val="minor"/>
      </rPr>
      <t>).  They will also differ from the quarterly Central Feed-in Tariff statistics, which are aggregated based on the date an installation is confirmed on the FIT scheme. There is a time lag between when an installation is commissioned, accredited for ROOFIT (or registered on MCS), and confirmed on the FIT scheme, which can vary for each installation.</t>
    </r>
  </si>
  <si>
    <r>
      <t xml:space="preserve">We always welcome feedback from our users. If you would like to contact us, please email </t>
    </r>
    <r>
      <rPr>
        <u/>
        <sz val="12"/>
        <color rgb="FF0000FF"/>
        <rFont val="Calibri"/>
        <family val="2"/>
        <scheme val="minor"/>
      </rPr>
      <t>fitstatistics@beis.gov.uk</t>
    </r>
    <r>
      <rPr>
        <sz val="12"/>
        <color theme="1"/>
        <rFont val="Calibri"/>
        <family val="2"/>
        <scheme val="minor"/>
      </rPr>
      <t xml:space="preserve"> or contact Chrissie Frankland on 020 7215 5125</t>
    </r>
  </si>
  <si>
    <t>FEED-IN TARIFFS: Commissioned Installations by Month</t>
  </si>
  <si>
    <t>Table 1. Cumulative FIT installations by technology commissioned through the Microgeneration Certificate Scheme, ROOFIT and those transferred over from the Renewables Obligation</t>
  </si>
  <si>
    <t>% change: month on previous year</t>
  </si>
  <si>
    <t>% Share</t>
  </si>
  <si>
    <t>Pre 2010</t>
  </si>
  <si>
    <t>January</t>
  </si>
  <si>
    <t>February</t>
  </si>
  <si>
    <t>March</t>
  </si>
  <si>
    <t>April</t>
  </si>
  <si>
    <t>May</t>
  </si>
  <si>
    <t>June</t>
  </si>
  <si>
    <t>July</t>
  </si>
  <si>
    <t>August</t>
  </si>
  <si>
    <t>September</t>
  </si>
  <si>
    <t>October</t>
  </si>
  <si>
    <t>November</t>
  </si>
  <si>
    <t>December</t>
  </si>
  <si>
    <t xml:space="preserve">October </t>
  </si>
  <si>
    <t xml:space="preserve">June </t>
  </si>
  <si>
    <t xml:space="preserve">July </t>
  </si>
  <si>
    <t xml:space="preserve">August </t>
  </si>
  <si>
    <t xml:space="preserve">March </t>
  </si>
  <si>
    <t>Cumulative Installed Capacity (MW)</t>
  </si>
  <si>
    <t>Total installed capacity (kW)</t>
  </si>
  <si>
    <t>Technology</t>
  </si>
  <si>
    <t>PV</t>
  </si>
  <si>
    <t>Hydro</t>
  </si>
  <si>
    <t>Wind</t>
  </si>
  <si>
    <t>AD</t>
  </si>
  <si>
    <t>Micro CHP</t>
  </si>
  <si>
    <t>Grand Total</t>
  </si>
  <si>
    <t>Cumulative Number of Installations</t>
  </si>
  <si>
    <t>Number of installations</t>
  </si>
  <si>
    <t>Table 2. Cumulative PV FIT installations commissioned through the Microgeneration Certificate Scheme, ROOFIT and those transferred over from the Renewables Obligation</t>
  </si>
  <si>
    <t xml:space="preserve">May </t>
  </si>
  <si>
    <t xml:space="preserve">December </t>
  </si>
  <si>
    <t>Photovoltaics</t>
  </si>
  <si>
    <t>MCS</t>
  </si>
  <si>
    <t>Total, of which is:</t>
  </si>
  <si>
    <r>
      <rPr>
        <i/>
        <sz val="10"/>
        <color theme="1"/>
        <rFont val="Calibri"/>
        <family val="2"/>
      </rPr>
      <t>&lt;=4</t>
    </r>
    <r>
      <rPr>
        <i/>
        <sz val="10"/>
        <color theme="1"/>
        <rFont val="Arial"/>
        <family val="2"/>
      </rPr>
      <t>kW</t>
    </r>
  </si>
  <si>
    <t>4-10kW</t>
  </si>
  <si>
    <t>10-50kW</t>
  </si>
  <si>
    <t>ROOFIT</t>
  </si>
  <si>
    <t>50-100kW</t>
  </si>
  <si>
    <t>100-150kW</t>
  </si>
  <si>
    <t>150-250kW</t>
  </si>
  <si>
    <t>250kW-5MW</t>
  </si>
  <si>
    <t>Standalones</t>
  </si>
  <si>
    <t>Transferred over from the RO</t>
  </si>
  <si>
    <t>All</t>
  </si>
  <si>
    <t>Notes:</t>
  </si>
  <si>
    <t>1. MCS data are sourced from the Microgeneration Certificate Scheme maintained by Gemserv and extracted on 2 January 2018.</t>
  </si>
  <si>
    <t xml:space="preserve">2. ROOFIT and Installations transferred over from the Renewables Obligation are sourced from the Central Feed-in Tariff Register (CFR) and the ROOFIT database maintained by Ofgem and extracted on 5 January 2018. </t>
  </si>
  <si>
    <t>3. Each month's figures that have changed since the last publication will be updated.</t>
  </si>
  <si>
    <t>4. Installations are grouped into months based on their 'commissioning date' i.e. the date the technology was physically installed and deemed to be up and running.</t>
  </si>
  <si>
    <t>5. Installed capacity on the CFR and ROOFIT is recorded as Total Installed Capacity (TIC).</t>
  </si>
  <si>
    <t>6. Installed capacity on the MCS is recorded as Declared Net Capacity (DNC).</t>
  </si>
  <si>
    <t>7. ROOFIT installations include those that have been granted full accreditation and installations that have converted from a pre-accreditation to full accreditation.  They do not include installations that have solely been granted pre-accreditation</t>
  </si>
  <si>
    <t>8. Where schemes have been extended (with extra capacity), the extension is counted as a separate installation.</t>
  </si>
  <si>
    <t xml:space="preserve">9. Further information on these statistics are available in the 'Feed-in Tariff Statistics User Guide' published on the Feed-in Tariff Statistics webpage: </t>
  </si>
  <si>
    <t>https://www.gov.uk/government/publications/feed-in-tariff-statistics-user-guide-data-sources-and-methodologies</t>
  </si>
  <si>
    <t>Table 3. Cumulative Hydro installations commissioned through the Microgeneration Certificate Scheme, ROOFIT and those transferred over from the Renewables Obligation</t>
  </si>
  <si>
    <t xml:space="preserve">January </t>
  </si>
  <si>
    <t>March p</t>
  </si>
  <si>
    <t>&lt;=15kW</t>
  </si>
  <si>
    <t>15-50kW</t>
  </si>
  <si>
    <t>100-500kW</t>
  </si>
  <si>
    <t>500kW-2MW</t>
  </si>
  <si>
    <t>2MW-5MW</t>
  </si>
  <si>
    <t>1. See 'Notes' in 'Cumulative PV FIT Deploy' worksheet</t>
  </si>
  <si>
    <t>Table 4. Cumulative Wind installations commissioned through the Microgeneration Certificate Scheme, ROOFIT and those transferred over from the Renewables Obligation</t>
  </si>
  <si>
    <t>&lt;=1.5kW</t>
  </si>
  <si>
    <t>1.5-15kW</t>
  </si>
  <si>
    <t>500kW-1.5MW</t>
  </si>
  <si>
    <t>1.5-5MW</t>
  </si>
  <si>
    <t>Table 5. Cumulative AD installations commissioned through the Microgeneration Certificate Scheme, ROOFIT and those transferred over from the Renewables Obligation</t>
  </si>
  <si>
    <t>Anaerobic Digestion</t>
  </si>
  <si>
    <t>-</t>
  </si>
  <si>
    <t>&lt;=250kW</t>
  </si>
  <si>
    <t>250-500kW</t>
  </si>
  <si>
    <t>500-5MW</t>
  </si>
  <si>
    <t>Table 6. Cumulative Micro CHP installations commissioned through the Microgeneration Certificate Scheme</t>
  </si>
  <si>
    <t>All (&lt;=2kW)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</si>
</sst>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_-;\-* #,##0_-;_-* &quot;-&quot;_-;_-@_-"/>
    <numFmt numFmtId="43" formatCode="_-* #,##0.00_-;\-* #,##0.00_-;_-* &quot;-&quot;??_-;_-@_-"/>
    <numFmt numFmtId="164" formatCode="[$-F800]dddd\,\ mmmm\ dd\,\ yyyy"/>
    <numFmt numFmtId="165" formatCode="_-* #,##0_-;\-* #,##0_-;_-* &quot;-&quot;??_-;_-@_-"/>
    <numFmt numFmtId="166" formatCode="\-"/>
    <numFmt numFmtId="167" formatCode="_-* #,##0.0_-;\-* #,##0.0_-;_-* &quot;-&quot;??_-;_-@_-"/>
    <numFmt numFmtId="168" formatCode="_-* #,##0.0_-;\-* #,##0.0_-;_-* &quot;-&quot;_-;_-@_-"/>
    <numFmt numFmtId="169" formatCode="[$-809]d\ mmmm\ yyyy;@"/>
    <numFmt numFmtId="170" formatCode="0.0000"/>
    <numFmt numFmtId="171" formatCode="_-* #,##0.000000_-;\-* #,##0.000000_-;_-* &quot;-&quot;_-;_-@_-"/>
    <numFmt numFmtId="172" formatCode="_-* #,##0.000_-;\-* #,##0.000_-;_-* &quot;-&quot;??_-;_-@_-"/>
    <numFmt numFmtId="173" formatCode="#,##0.0_ ;\-#,##0.0\ "/>
    <numFmt numFmtId="174" formatCode="0.0"/>
    <numFmt numFmtId="175" formatCode="mmmm\ yyyy"/>
    <numFmt numFmtId="176" formatCode="_-* #,##0_-;[Red]\-* #,##0_-;_-* &quot;-&quot;_-;_-@_-"/>
    <numFmt numFmtId="177" formatCode="#,##0.0\r;\-#,##0.0\r;&quot;-&quot;\ "/>
    <numFmt numFmtId="178" formatCode="#,##0\r;\-#,##0\r;&quot;-&quot;"/>
    <numFmt numFmtId="179" formatCode="_-* #,##0.0_-;\-* #,##0.0_-;_-* &quot;-&quot;?_-;_-@_-"/>
    <numFmt numFmtId="180" formatCode="#,##0\r;\-#,##0\r;&quot;-&quot;\ "/>
    <numFmt numFmtId="181" formatCode="0.0%"/>
    <numFmt numFmtId="182" formatCode="#,##0.0"/>
    <numFmt numFmtId="183" formatCode="_-* #,##0.000000_-;\-* #,##0.000000_-;_-* &quot;-&quot;??_-;_-@_-"/>
  </numFmts>
  <fonts count="6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9"/>
      <color indexed="8"/>
      <name val="Arial"/>
      <family val="2"/>
    </font>
    <font>
      <b/>
      <sz val="10"/>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sz val="14"/>
      <color indexed="8"/>
      <name val="Arial"/>
      <family val="2"/>
    </font>
    <font>
      <b/>
      <sz val="14"/>
      <color theme="1"/>
      <name val="Arial"/>
      <family val="2"/>
    </font>
    <font>
      <sz val="10"/>
      <name val="Arial"/>
      <family val="2"/>
    </font>
    <font>
      <b/>
      <sz val="22"/>
      <color theme="1"/>
      <name val="Arial"/>
      <family val="2"/>
    </font>
    <font>
      <b/>
      <sz val="12"/>
      <color theme="1"/>
      <name val="Arial"/>
      <family val="2"/>
    </font>
    <font>
      <b/>
      <u/>
      <sz val="10"/>
      <color indexed="8"/>
      <name val="Arial"/>
      <family val="2"/>
    </font>
    <font>
      <b/>
      <sz val="10"/>
      <color indexed="8"/>
      <name val="Arial Black"/>
      <family val="2"/>
    </font>
    <font>
      <sz val="10"/>
      <name val="Arial"/>
      <family val="2"/>
    </font>
    <font>
      <i/>
      <sz val="10"/>
      <color theme="1"/>
      <name val="Calibri"/>
      <family val="2"/>
    </font>
    <font>
      <b/>
      <sz val="11"/>
      <color theme="1"/>
      <name val="Calibri"/>
      <family val="2"/>
      <scheme val="minor"/>
    </font>
    <font>
      <b/>
      <sz val="22"/>
      <color theme="1"/>
      <name val="Calibri"/>
      <family val="2"/>
      <scheme val="minor"/>
    </font>
    <font>
      <sz val="12"/>
      <name val="Calibri"/>
      <family val="2"/>
      <scheme val="minor"/>
    </font>
    <font>
      <sz val="10"/>
      <name val="Calibri"/>
      <family val="2"/>
      <scheme val="minor"/>
    </font>
    <font>
      <b/>
      <sz val="12"/>
      <name val="Calibri"/>
      <family val="2"/>
      <scheme val="minor"/>
    </font>
    <font>
      <b/>
      <u/>
      <sz val="12"/>
      <name val="Calibri"/>
      <family val="2"/>
      <scheme val="minor"/>
    </font>
    <font>
      <b/>
      <sz val="16"/>
      <name val="Calibri"/>
      <family val="2"/>
      <scheme val="minor"/>
    </font>
    <font>
      <u/>
      <sz val="12"/>
      <color rgb="FF0000FF"/>
      <name val="Calibri"/>
      <family val="2"/>
      <scheme val="minor"/>
    </font>
    <font>
      <sz val="12"/>
      <color theme="1"/>
      <name val="Calibri"/>
      <family val="2"/>
      <scheme val="minor"/>
    </font>
    <font>
      <u/>
      <sz val="10"/>
      <color theme="10"/>
      <name val="Arial"/>
      <family val="2"/>
    </font>
    <font>
      <sz val="12"/>
      <color rgb="FFFF0000"/>
      <name val="Calibri"/>
      <family val="2"/>
      <scheme val="minor"/>
    </font>
    <font>
      <i/>
      <sz val="12"/>
      <color theme="1"/>
      <name val="Calibri"/>
      <family val="2"/>
      <scheme val="minor"/>
    </font>
    <font>
      <i/>
      <u/>
      <sz val="12"/>
      <color theme="1"/>
      <name val="Calibri"/>
      <family val="2"/>
      <scheme val="minor"/>
    </font>
    <font>
      <u/>
      <sz val="12"/>
      <color theme="1"/>
      <name val="Calibri"/>
      <family val="2"/>
      <scheme val="minor"/>
    </font>
    <font>
      <sz val="11"/>
      <color theme="1"/>
      <name val="Arial"/>
      <family val="2"/>
    </font>
    <font>
      <sz val="12"/>
      <name val="Arial"/>
      <family val="2"/>
    </font>
    <font>
      <b/>
      <sz val="20"/>
      <name val="Arial"/>
      <family val="2"/>
    </font>
    <font>
      <b/>
      <sz val="12"/>
      <name val="Arial"/>
      <family val="2"/>
    </font>
    <font>
      <sz val="12"/>
      <name val="Wingdings"/>
      <charset val="2"/>
    </font>
    <font>
      <u/>
      <sz val="11"/>
      <color theme="10"/>
      <name val="Calibri"/>
      <family val="2"/>
      <scheme val="minor"/>
    </font>
    <font>
      <u/>
      <sz val="12"/>
      <color theme="10"/>
      <name val="Calibri"/>
      <family val="2"/>
      <scheme val="minor"/>
    </font>
    <font>
      <u/>
      <sz val="12"/>
      <color theme="10"/>
      <name val="Arial"/>
      <family val="2"/>
    </font>
    <font>
      <b/>
      <sz val="12"/>
      <color rgb="FFFF0000"/>
      <name val="Calibri"/>
      <family val="2"/>
      <scheme val="minor"/>
    </font>
    <font>
      <sz val="11"/>
      <color indexed="8"/>
      <name val="Calibri"/>
      <family val="2"/>
    </font>
    <font>
      <sz val="11"/>
      <color indexed="9"/>
      <name val="Calibri"/>
      <family val="2"/>
    </font>
    <font>
      <sz val="11"/>
      <color indexed="20"/>
      <name val="Calibri"/>
      <family val="2"/>
    </font>
    <font>
      <b/>
      <sz val="11"/>
      <color indexed="28"/>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25"/>
      <name val="Calibri"/>
      <family val="2"/>
    </font>
    <font>
      <sz val="11"/>
      <color indexed="28"/>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name val="Arial"/>
      <family val="2"/>
    </font>
    <font>
      <sz val="11"/>
      <color rgb="FFFF0000"/>
      <name val="Calibri"/>
      <family val="2"/>
      <scheme val="minor"/>
    </font>
    <font>
      <sz val="10"/>
      <color rgb="FFFF0000"/>
      <name val="Arial"/>
      <family val="2"/>
    </font>
    <font>
      <b/>
      <u/>
      <sz val="12"/>
      <color theme="10"/>
      <name val="Calibri"/>
      <family val="2"/>
      <scheme val="minor"/>
    </font>
    <font>
      <b/>
      <sz val="14"/>
      <color rgb="FFFF0000"/>
      <name val="Arial"/>
      <family val="2"/>
    </font>
    <font>
      <sz val="12"/>
      <color theme="1"/>
      <name val="Calibri"/>
    </font>
  </fonts>
  <fills count="2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41"/>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27"/>
      </patternFill>
    </fill>
    <fill>
      <patternFill patternType="solid">
        <fgColor indexed="32"/>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FDE9D9"/>
        <bgColor rgb="FF000000"/>
      </patternFill>
    </fill>
    <fill>
      <patternFill patternType="solid">
        <fgColor theme="4" tint="0.79998168889431442"/>
        <bgColor indexed="64"/>
      </patternFill>
    </fill>
    <fill>
      <patternFill patternType="solid">
        <fgColor rgb="FFFFFF00"/>
        <bgColor indexed="64"/>
      </patternFill>
    </fill>
  </fills>
  <borders count="5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top/>
      <bottom style="thin">
        <color indexed="64"/>
      </bottom>
      <diagonal/>
    </border>
    <border>
      <left style="thin">
        <color indexed="64"/>
      </left>
      <right/>
      <top/>
      <bottom style="double">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double">
        <color indexed="2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7"/>
      </top>
      <bottom style="double">
        <color indexed="27"/>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medium">
        <color auto="1"/>
      </top>
      <bottom/>
      <diagonal/>
    </border>
    <border>
      <left/>
      <right/>
      <top style="medium">
        <color auto="1"/>
      </top>
      <bottom/>
      <diagonal/>
    </border>
    <border>
      <left/>
      <right style="thin">
        <color indexed="64"/>
      </right>
      <top style="medium">
        <color auto="1"/>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double">
        <color indexed="64"/>
      </top>
      <bottom style="medium">
        <color auto="1"/>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auto="1"/>
      </top>
      <bottom/>
      <diagonal/>
    </border>
    <border>
      <left/>
      <right style="medium">
        <color indexed="64"/>
      </right>
      <top/>
      <bottom style="double">
        <color indexed="64"/>
      </bottom>
      <diagonal/>
    </border>
    <border>
      <left/>
      <right/>
      <top/>
      <bottom style="medium">
        <color indexed="64"/>
      </bottom>
      <diagonal/>
    </border>
    <border>
      <left style="thin">
        <color indexed="64"/>
      </left>
      <right style="thin">
        <color indexed="64"/>
      </right>
      <top/>
      <bottom style="medium">
        <color auto="1"/>
      </bottom>
      <diagonal/>
    </border>
    <border>
      <left style="thin">
        <color indexed="64"/>
      </left>
      <right/>
      <top/>
      <bottom style="medium">
        <color auto="1"/>
      </bottom>
      <diagonal/>
    </border>
    <border>
      <left/>
      <right style="thin">
        <color indexed="64"/>
      </right>
      <top/>
      <bottom style="medium">
        <color indexed="64"/>
      </bottom>
      <diagonal/>
    </border>
    <border>
      <left/>
      <right style="medium">
        <color indexed="64"/>
      </right>
      <top/>
      <bottom style="medium">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87">
    <xf numFmtId="0" fontId="0" fillId="0" borderId="0"/>
    <xf numFmtId="43" fontId="7" fillId="0" borderId="0" applyFont="0" applyFill="0" applyBorder="0" applyAlignment="0" applyProtection="0"/>
    <xf numFmtId="0" fontId="6" fillId="0" borderId="0"/>
    <xf numFmtId="0" fontId="7" fillId="0" borderId="0"/>
    <xf numFmtId="0" fontId="16" fillId="0" borderId="0"/>
    <xf numFmtId="0" fontId="21" fillId="0" borderId="0"/>
    <xf numFmtId="43"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0" fontId="32" fillId="0" borderId="0" applyNumberFormat="0" applyFill="0" applyBorder="0" applyAlignment="0" applyProtection="0"/>
    <xf numFmtId="0" fontId="5" fillId="0" borderId="0"/>
    <xf numFmtId="0" fontId="38" fillId="0" borderId="0"/>
    <xf numFmtId="0" fontId="42" fillId="0" borderId="0" applyNumberFormat="0" applyFill="0" applyBorder="0" applyAlignment="0" applyProtection="0"/>
    <xf numFmtId="0" fontId="44" fillId="0" borderId="0" applyNumberFormat="0" applyFill="0" applyBorder="0" applyAlignment="0" applyProtection="0">
      <alignment vertical="top"/>
      <protection locked="0"/>
    </xf>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7"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6" fillId="5"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12" borderId="0" applyNumberFormat="0" applyBorder="0" applyAlignment="0" applyProtection="0"/>
    <xf numFmtId="0" fontId="47" fillId="5"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2" borderId="0" applyNumberFormat="0" applyBorder="0" applyAlignment="0" applyProtection="0"/>
    <xf numFmtId="0" fontId="47" fillId="16" borderId="0" applyNumberFormat="0" applyBorder="0" applyAlignment="0" applyProtection="0"/>
    <xf numFmtId="0" fontId="48" fillId="17" borderId="0" applyNumberFormat="0" applyBorder="0" applyAlignment="0" applyProtection="0"/>
    <xf numFmtId="0" fontId="49" fillId="4" borderId="22" applyNumberFormat="0" applyAlignment="0" applyProtection="0"/>
    <xf numFmtId="0" fontId="49" fillId="4" borderId="22" applyNumberFormat="0" applyAlignment="0" applyProtection="0"/>
    <xf numFmtId="0" fontId="49" fillId="4" borderId="22" applyNumberFormat="0" applyAlignment="0" applyProtection="0"/>
    <xf numFmtId="0" fontId="49" fillId="4" borderId="22" applyNumberFormat="0" applyAlignment="0" applyProtection="0"/>
    <xf numFmtId="0" fontId="50" fillId="18" borderId="23" applyNumberFormat="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0" fontId="51" fillId="0" borderId="0" applyNumberFormat="0" applyFill="0" applyBorder="0" applyAlignment="0" applyProtection="0"/>
    <xf numFmtId="0" fontId="52" fillId="19" borderId="0" applyNumberFormat="0" applyBorder="0" applyAlignment="0" applyProtection="0"/>
    <xf numFmtId="0" fontId="53" fillId="0" borderId="24" applyNumberFormat="0" applyFill="0" applyAlignment="0" applyProtection="0"/>
    <xf numFmtId="0" fontId="54" fillId="0" borderId="25" applyNumberFormat="0" applyFill="0" applyAlignment="0" applyProtection="0"/>
    <xf numFmtId="0" fontId="55" fillId="0" borderId="26" applyNumberFormat="0" applyFill="0" applyAlignment="0" applyProtection="0"/>
    <xf numFmtId="0" fontId="55" fillId="0" borderId="0" applyNumberFormat="0" applyFill="0" applyBorder="0" applyAlignment="0" applyProtection="0"/>
    <xf numFmtId="164" fontId="32" fillId="0" borderId="0" applyNumberFormat="0" applyFill="0" applyBorder="0" applyAlignment="0" applyProtection="0">
      <alignment vertical="top"/>
      <protection locked="0"/>
    </xf>
    <xf numFmtId="176" fontId="5" fillId="20" borderId="0"/>
    <xf numFmtId="0" fontId="56" fillId="5" borderId="22" applyNumberFormat="0" applyAlignment="0" applyProtection="0"/>
    <xf numFmtId="0" fontId="56" fillId="5" borderId="22" applyNumberFormat="0" applyAlignment="0" applyProtection="0"/>
    <xf numFmtId="0" fontId="56" fillId="5" borderId="22" applyNumberFormat="0" applyAlignment="0" applyProtection="0"/>
    <xf numFmtId="0" fontId="56" fillId="5" borderId="22" applyNumberFormat="0" applyAlignment="0" applyProtection="0"/>
    <xf numFmtId="0" fontId="57" fillId="0" borderId="27" applyNumberFormat="0" applyFill="0" applyAlignment="0" applyProtection="0"/>
    <xf numFmtId="0" fontId="58" fillId="10" borderId="0" applyNumberFormat="0" applyBorder="0" applyAlignment="0" applyProtection="0"/>
    <xf numFmtId="0" fontId="16" fillId="0" borderId="0"/>
    <xf numFmtId="0" fontId="5" fillId="0" borderId="0"/>
    <xf numFmtId="0" fontId="5" fillId="0" borderId="0"/>
    <xf numFmtId="0" fontId="5" fillId="0" borderId="0"/>
    <xf numFmtId="0" fontId="16" fillId="0" borderId="0"/>
    <xf numFmtId="0" fontId="7" fillId="0" borderId="0"/>
    <xf numFmtId="0" fontId="16" fillId="0" borderId="0"/>
    <xf numFmtId="0" fontId="16" fillId="6" borderId="28" applyNumberFormat="0" applyFont="0" applyAlignment="0" applyProtection="0"/>
    <xf numFmtId="0" fontId="16" fillId="6" borderId="28" applyNumberFormat="0" applyFont="0" applyAlignment="0" applyProtection="0"/>
    <xf numFmtId="0" fontId="59" fillId="4" borderId="29" applyNumberFormat="0" applyAlignment="0" applyProtection="0"/>
    <xf numFmtId="0" fontId="59" fillId="4" borderId="29" applyNumberFormat="0" applyAlignment="0" applyProtection="0"/>
    <xf numFmtId="0" fontId="59" fillId="4" borderId="29" applyNumberFormat="0" applyAlignment="0" applyProtection="0"/>
    <xf numFmtId="0" fontId="59" fillId="4" borderId="29" applyNumberFormat="0" applyAlignment="0" applyProtection="0"/>
    <xf numFmtId="0" fontId="16" fillId="0" borderId="0">
      <alignment horizontal="left" vertical="center"/>
    </xf>
    <xf numFmtId="0" fontId="60" fillId="0" borderId="0" applyNumberFormat="0" applyFill="0" applyBorder="0" applyAlignment="0" applyProtection="0"/>
    <xf numFmtId="0" fontId="61" fillId="0" borderId="30" applyNumberFormat="0" applyFill="0" applyAlignment="0" applyProtection="0"/>
    <xf numFmtId="0" fontId="61" fillId="0" borderId="30" applyNumberFormat="0" applyFill="0" applyAlignment="0" applyProtection="0"/>
    <xf numFmtId="0" fontId="61" fillId="0" borderId="30" applyNumberFormat="0" applyFill="0" applyAlignment="0" applyProtection="0"/>
    <xf numFmtId="0" fontId="61" fillId="0" borderId="30" applyNumberFormat="0" applyFill="0" applyAlignment="0" applyProtection="0"/>
    <xf numFmtId="0" fontId="62" fillId="0" borderId="0" applyNumberFormat="0" applyFill="0" applyBorder="0" applyAlignment="0" applyProtection="0"/>
    <xf numFmtId="0" fontId="4" fillId="0" borderId="0"/>
    <xf numFmtId="0" fontId="3" fillId="0" borderId="0"/>
    <xf numFmtId="0" fontId="2" fillId="0" borderId="0"/>
    <xf numFmtId="0" fontId="1" fillId="0" borderId="0"/>
  </cellStyleXfs>
  <cellXfs count="650">
    <xf numFmtId="0" fontId="0" fillId="0" borderId="0" xfId="0"/>
    <xf numFmtId="0" fontId="0" fillId="2" borderId="0" xfId="0" applyFill="1"/>
    <xf numFmtId="164" fontId="9" fillId="2" borderId="0" xfId="0" applyNumberFormat="1" applyFont="1" applyFill="1" applyAlignment="1">
      <alignment vertical="top"/>
    </xf>
    <xf numFmtId="164" fontId="9" fillId="2" borderId="0" xfId="0" applyNumberFormat="1" applyFont="1" applyFill="1" applyAlignment="1">
      <alignment horizontal="right"/>
    </xf>
    <xf numFmtId="164" fontId="9" fillId="2" borderId="0" xfId="0" applyNumberFormat="1" applyFont="1" applyFill="1" applyAlignment="1">
      <alignment horizontal="left" vertical="center"/>
    </xf>
    <xf numFmtId="164" fontId="14" fillId="2" borderId="0" xfId="0" applyNumberFormat="1" applyFont="1" applyFill="1" applyAlignment="1">
      <alignment horizontal="left" vertical="center"/>
    </xf>
    <xf numFmtId="164" fontId="15" fillId="2" borderId="0" xfId="0" applyNumberFormat="1" applyFont="1" applyFill="1"/>
    <xf numFmtId="166" fontId="9" fillId="2" borderId="1" xfId="0" applyNumberFormat="1" applyFont="1" applyFill="1" applyBorder="1" applyAlignment="1">
      <alignment horizontal="left" vertical="center"/>
    </xf>
    <xf numFmtId="164" fontId="0" fillId="2" borderId="0" xfId="0" applyNumberFormat="1" applyFill="1"/>
    <xf numFmtId="164" fontId="16" fillId="2" borderId="0" xfId="0" applyNumberFormat="1" applyFont="1" applyFill="1"/>
    <xf numFmtId="49" fontId="0" fillId="2" borderId="7" xfId="0" applyNumberFormat="1" applyFill="1" applyBorder="1" applyAlignment="1">
      <alignment horizontal="center" vertical="center"/>
    </xf>
    <xf numFmtId="0" fontId="0" fillId="2" borderId="7" xfId="0" applyFill="1" applyBorder="1" applyAlignment="1">
      <alignment horizontal="center"/>
    </xf>
    <xf numFmtId="0" fontId="17" fillId="2" borderId="0" xfId="3" applyFont="1" applyFill="1"/>
    <xf numFmtId="0" fontId="18" fillId="2" borderId="0" xfId="3" applyFont="1" applyFill="1"/>
    <xf numFmtId="0" fontId="8" fillId="2" borderId="3" xfId="0" applyFont="1" applyFill="1" applyBorder="1"/>
    <xf numFmtId="164" fontId="19" fillId="2" borderId="0" xfId="0" applyNumberFormat="1" applyFont="1" applyFill="1"/>
    <xf numFmtId="0" fontId="8" fillId="2" borderId="3" xfId="0" applyFont="1" applyFill="1" applyBorder="1" applyAlignment="1">
      <alignment horizontal="center"/>
    </xf>
    <xf numFmtId="0" fontId="0" fillId="2" borderId="0" xfId="0" applyFill="1" applyAlignment="1">
      <alignment horizontal="right"/>
    </xf>
    <xf numFmtId="0" fontId="0" fillId="2" borderId="1" xfId="0" applyFill="1" applyBorder="1" applyAlignment="1">
      <alignment horizontal="right"/>
    </xf>
    <xf numFmtId="164" fontId="0" fillId="2" borderId="0" xfId="0" applyNumberFormat="1" applyFill="1" applyAlignment="1">
      <alignment horizontal="right"/>
    </xf>
    <xf numFmtId="49" fontId="0" fillId="2" borderId="0" xfId="0" applyNumberFormat="1" applyFill="1" applyAlignment="1">
      <alignment horizontal="right" vertical="center"/>
    </xf>
    <xf numFmtId="164" fontId="9" fillId="2" borderId="0" xfId="0" applyNumberFormat="1" applyFont="1" applyFill="1" applyAlignment="1">
      <alignment horizontal="right" vertical="center" wrapText="1"/>
    </xf>
    <xf numFmtId="165" fontId="0" fillId="2" borderId="0" xfId="1" applyNumberFormat="1" applyFont="1" applyFill="1" applyAlignment="1">
      <alignment horizontal="right"/>
    </xf>
    <xf numFmtId="0" fontId="7" fillId="2" borderId="0" xfId="2" applyFont="1" applyFill="1" applyAlignment="1">
      <alignment horizontal="right"/>
    </xf>
    <xf numFmtId="0" fontId="16" fillId="2" borderId="0" xfId="2" applyFont="1" applyFill="1" applyAlignment="1">
      <alignment horizontal="right"/>
    </xf>
    <xf numFmtId="1" fontId="0" fillId="2" borderId="0" xfId="2" applyNumberFormat="1" applyFont="1" applyFill="1" applyAlignment="1">
      <alignment horizontal="right"/>
    </xf>
    <xf numFmtId="164" fontId="16" fillId="2" borderId="0" xfId="0" applyNumberFormat="1" applyFont="1" applyFill="1" applyAlignment="1">
      <alignment horizontal="right"/>
    </xf>
    <xf numFmtId="165" fontId="9" fillId="2" borderId="0" xfId="1" applyNumberFormat="1" applyFont="1" applyFill="1" applyAlignment="1">
      <alignment horizontal="right" vertical="center"/>
    </xf>
    <xf numFmtId="165" fontId="9" fillId="2" borderId="0" xfId="1" applyNumberFormat="1" applyFont="1" applyFill="1" applyAlignment="1">
      <alignment horizontal="right"/>
    </xf>
    <xf numFmtId="164" fontId="9" fillId="2" borderId="2" xfId="0" applyNumberFormat="1" applyFont="1" applyFill="1" applyBorder="1" applyAlignment="1">
      <alignment horizontal="center" vertical="center" wrapText="1"/>
    </xf>
    <xf numFmtId="164" fontId="6" fillId="2" borderId="0" xfId="2" applyNumberFormat="1" applyFill="1"/>
    <xf numFmtId="164" fontId="14" fillId="2" borderId="0" xfId="2" applyNumberFormat="1" applyFont="1" applyFill="1" applyAlignment="1">
      <alignment horizontal="left" vertical="center"/>
    </xf>
    <xf numFmtId="0" fontId="6" fillId="2" borderId="0" xfId="2" applyFill="1"/>
    <xf numFmtId="164" fontId="9" fillId="2" borderId="6" xfId="2" applyNumberFormat="1" applyFont="1" applyFill="1" applyBorder="1" applyAlignment="1">
      <alignment horizontal="center" vertical="center"/>
    </xf>
    <xf numFmtId="0" fontId="10" fillId="2" borderId="0" xfId="0" applyFont="1" applyFill="1" applyAlignment="1">
      <alignment horizontal="right"/>
    </xf>
    <xf numFmtId="164" fontId="20" fillId="2" borderId="0" xfId="0" applyNumberFormat="1" applyFont="1" applyFill="1" applyAlignment="1">
      <alignment horizontal="center" vertical="center"/>
    </xf>
    <xf numFmtId="164" fontId="0" fillId="2" borderId="10" xfId="0" applyNumberFormat="1" applyFill="1" applyBorder="1" applyAlignment="1">
      <alignment horizontal="right"/>
    </xf>
    <xf numFmtId="165" fontId="0" fillId="2" borderId="10" xfId="1" applyNumberFormat="1" applyFont="1" applyFill="1" applyBorder="1" applyAlignment="1">
      <alignment horizontal="right"/>
    </xf>
    <xf numFmtId="165" fontId="9" fillId="2" borderId="10" xfId="1" applyNumberFormat="1" applyFont="1" applyFill="1" applyBorder="1" applyAlignment="1">
      <alignment horizontal="right" vertical="center"/>
    </xf>
    <xf numFmtId="49" fontId="0" fillId="2" borderId="13" xfId="0" applyNumberFormat="1" applyFill="1" applyBorder="1" applyAlignment="1">
      <alignment horizontal="center" vertical="center"/>
    </xf>
    <xf numFmtId="49" fontId="0" fillId="2" borderId="10" xfId="0" applyNumberFormat="1" applyFill="1" applyBorder="1" applyAlignment="1">
      <alignment horizontal="right" vertical="center"/>
    </xf>
    <xf numFmtId="0" fontId="0" fillId="2" borderId="10" xfId="0" applyFill="1" applyBorder="1" applyAlignment="1">
      <alignment horizontal="right"/>
    </xf>
    <xf numFmtId="49" fontId="0" fillId="2" borderId="15" xfId="0" applyNumberFormat="1" applyFill="1" applyBorder="1" applyAlignment="1">
      <alignment horizontal="center" vertical="center"/>
    </xf>
    <xf numFmtId="164" fontId="0" fillId="2" borderId="4" xfId="0" applyNumberFormat="1" applyFill="1" applyBorder="1" applyAlignment="1">
      <alignment horizontal="right"/>
    </xf>
    <xf numFmtId="165" fontId="0" fillId="2" borderId="4" xfId="1" applyNumberFormat="1" applyFont="1" applyFill="1" applyBorder="1" applyAlignment="1">
      <alignment horizontal="right"/>
    </xf>
    <xf numFmtId="165" fontId="9" fillId="2" borderId="4" xfId="1" applyNumberFormat="1" applyFont="1" applyFill="1" applyBorder="1" applyAlignment="1">
      <alignment horizontal="right" vertical="center"/>
    </xf>
    <xf numFmtId="49" fontId="0" fillId="2" borderId="4" xfId="0" applyNumberFormat="1" applyFill="1" applyBorder="1" applyAlignment="1">
      <alignment horizontal="right" vertical="center"/>
    </xf>
    <xf numFmtId="0" fontId="0" fillId="2" borderId="4" xfId="0" applyFill="1" applyBorder="1" applyAlignment="1">
      <alignment horizontal="right"/>
    </xf>
    <xf numFmtId="164" fontId="16" fillId="2" borderId="0" xfId="0" applyNumberFormat="1" applyFont="1" applyFill="1" applyAlignment="1">
      <alignment horizontal="left"/>
    </xf>
    <xf numFmtId="167" fontId="10" fillId="2" borderId="10" xfId="1" applyNumberFormat="1" applyFont="1" applyFill="1" applyBorder="1" applyAlignment="1">
      <alignment horizontal="right"/>
    </xf>
    <xf numFmtId="166" fontId="9" fillId="2" borderId="5" xfId="0" applyNumberFormat="1" applyFont="1" applyFill="1" applyBorder="1" applyAlignment="1">
      <alignment horizontal="left" vertical="center"/>
    </xf>
    <xf numFmtId="49" fontId="0" fillId="2" borderId="0" xfId="0" applyNumberFormat="1" applyFill="1" applyAlignment="1">
      <alignment horizontal="center" vertical="center"/>
    </xf>
    <xf numFmtId="0" fontId="10" fillId="2" borderId="0" xfId="0" applyFont="1" applyFill="1"/>
    <xf numFmtId="9" fontId="12" fillId="3" borderId="0" xfId="9" applyFont="1" applyFill="1" applyAlignment="1">
      <alignment horizontal="center" vertical="center"/>
    </xf>
    <xf numFmtId="9" fontId="9" fillId="3" borderId="0" xfId="9" applyFont="1" applyFill="1" applyAlignment="1">
      <alignment horizontal="center" vertical="center"/>
    </xf>
    <xf numFmtId="164" fontId="9" fillId="2" borderId="0" xfId="0" applyNumberFormat="1" applyFont="1" applyFill="1" applyAlignment="1">
      <alignment horizontal="center" vertical="center" wrapText="1"/>
    </xf>
    <xf numFmtId="43" fontId="0" fillId="2" borderId="0" xfId="0" applyNumberFormat="1" applyFill="1"/>
    <xf numFmtId="170" fontId="6" fillId="2" borderId="0" xfId="2" applyNumberFormat="1" applyFill="1"/>
    <xf numFmtId="171" fontId="6" fillId="2" borderId="0" xfId="2" applyNumberFormat="1" applyFill="1"/>
    <xf numFmtId="0" fontId="8" fillId="2" borderId="9" xfId="0" applyFont="1" applyFill="1" applyBorder="1"/>
    <xf numFmtId="164" fontId="0" fillId="2" borderId="10" xfId="0" applyNumberFormat="1" applyFill="1" applyBorder="1"/>
    <xf numFmtId="164" fontId="10" fillId="2" borderId="10" xfId="0" applyNumberFormat="1" applyFont="1" applyFill="1" applyBorder="1"/>
    <xf numFmtId="164" fontId="20" fillId="2" borderId="8" xfId="0" applyNumberFormat="1" applyFont="1" applyFill="1" applyBorder="1" applyAlignment="1">
      <alignment vertical="center"/>
    </xf>
    <xf numFmtId="0" fontId="13" fillId="2" borderId="10" xfId="0" applyFont="1" applyFill="1" applyBorder="1" applyAlignment="1">
      <alignment horizontal="left" indent="3"/>
    </xf>
    <xf numFmtId="0" fontId="13" fillId="2" borderId="11" xfId="0" applyFont="1" applyFill="1" applyBorder="1" applyAlignment="1">
      <alignment horizontal="left" indent="3"/>
    </xf>
    <xf numFmtId="164" fontId="10" fillId="2" borderId="9" xfId="0" applyNumberFormat="1" applyFont="1" applyFill="1" applyBorder="1"/>
    <xf numFmtId="164" fontId="9" fillId="2" borderId="19" xfId="2" applyNumberFormat="1" applyFont="1" applyFill="1" applyBorder="1" applyAlignment="1">
      <alignment horizontal="left" vertical="center"/>
    </xf>
    <xf numFmtId="164" fontId="9" fillId="2" borderId="10" xfId="0" applyNumberFormat="1" applyFont="1" applyFill="1" applyBorder="1" applyAlignment="1">
      <alignment horizontal="left" vertical="center"/>
    </xf>
    <xf numFmtId="164" fontId="9" fillId="2" borderId="10" xfId="0" applyNumberFormat="1" applyFont="1" applyFill="1" applyBorder="1" applyAlignment="1">
      <alignment horizontal="left"/>
    </xf>
    <xf numFmtId="164" fontId="13" fillId="2" borderId="10" xfId="2" applyNumberFormat="1" applyFont="1" applyFill="1" applyBorder="1" applyAlignment="1">
      <alignment horizontal="left" indent="3"/>
    </xf>
    <xf numFmtId="164" fontId="9" fillId="2" borderId="9" xfId="0" applyNumberFormat="1" applyFont="1" applyFill="1" applyBorder="1" applyAlignment="1">
      <alignment horizontal="left"/>
    </xf>
    <xf numFmtId="164" fontId="13" fillId="2" borderId="11" xfId="2" applyNumberFormat="1" applyFont="1" applyFill="1" applyBorder="1" applyAlignment="1">
      <alignment horizontal="left" indent="3"/>
    </xf>
    <xf numFmtId="164" fontId="9" fillId="2" borderId="10" xfId="2" applyNumberFormat="1" applyFont="1" applyFill="1" applyBorder="1" applyAlignment="1">
      <alignment horizontal="left" vertical="center"/>
    </xf>
    <xf numFmtId="164" fontId="20" fillId="2" borderId="10" xfId="0" applyNumberFormat="1" applyFont="1" applyFill="1" applyBorder="1" applyAlignment="1">
      <alignment horizontal="center" vertical="center"/>
    </xf>
    <xf numFmtId="164" fontId="9" fillId="2" borderId="10" xfId="2" applyNumberFormat="1" applyFont="1" applyFill="1" applyBorder="1" applyAlignment="1">
      <alignment horizontal="left"/>
    </xf>
    <xf numFmtId="164" fontId="11" fillId="2" borderId="10" xfId="2" applyNumberFormat="1" applyFont="1" applyFill="1" applyBorder="1" applyAlignment="1">
      <alignment horizontal="left" vertical="center" indent="3"/>
    </xf>
    <xf numFmtId="164" fontId="11" fillId="2" borderId="10" xfId="2" applyNumberFormat="1" applyFont="1" applyFill="1" applyBorder="1" applyAlignment="1">
      <alignment horizontal="left" indent="3"/>
    </xf>
    <xf numFmtId="164" fontId="9" fillId="2" borderId="8" xfId="0" applyNumberFormat="1" applyFont="1" applyFill="1" applyBorder="1" applyAlignment="1">
      <alignment horizontal="left" vertical="center"/>
    </xf>
    <xf numFmtId="164" fontId="9" fillId="2" borderId="10" xfId="0" applyNumberFormat="1" applyFont="1" applyFill="1" applyBorder="1" applyAlignment="1">
      <alignment horizontal="center" vertical="center"/>
    </xf>
    <xf numFmtId="164" fontId="11" fillId="2" borderId="11" xfId="2" applyNumberFormat="1" applyFont="1" applyFill="1" applyBorder="1" applyAlignment="1">
      <alignment horizontal="left" indent="3"/>
    </xf>
    <xf numFmtId="167" fontId="9" fillId="2" borderId="0" xfId="1" applyNumberFormat="1" applyFont="1" applyFill="1" applyAlignment="1">
      <alignment horizontal="right" vertical="center"/>
    </xf>
    <xf numFmtId="0" fontId="9" fillId="2" borderId="0" xfId="1" applyNumberFormat="1" applyFont="1" applyFill="1" applyAlignment="1">
      <alignment horizontal="right"/>
    </xf>
    <xf numFmtId="0" fontId="9" fillId="2" borderId="0" xfId="0" applyFont="1" applyFill="1" applyAlignment="1">
      <alignment horizontal="right"/>
    </xf>
    <xf numFmtId="0" fontId="10" fillId="2" borderId="0" xfId="1" applyNumberFormat="1" applyFont="1" applyFill="1" applyAlignment="1">
      <alignment horizontal="right"/>
    </xf>
    <xf numFmtId="165" fontId="10" fillId="2" borderId="0" xfId="1" applyNumberFormat="1" applyFont="1" applyFill="1" applyAlignment="1">
      <alignment horizontal="right"/>
    </xf>
    <xf numFmtId="165" fontId="0" fillId="2" borderId="0" xfId="0" applyNumberFormat="1" applyFill="1" applyAlignment="1">
      <alignment horizontal="right"/>
    </xf>
    <xf numFmtId="164" fontId="10" fillId="2" borderId="0" xfId="0" applyNumberFormat="1" applyFont="1" applyFill="1" applyAlignment="1">
      <alignment horizontal="right"/>
    </xf>
    <xf numFmtId="168" fontId="0" fillId="2" borderId="0" xfId="0" applyNumberFormat="1" applyFill="1" applyAlignment="1">
      <alignment horizontal="right"/>
    </xf>
    <xf numFmtId="41" fontId="0" fillId="2" borderId="0" xfId="0" applyNumberFormat="1" applyFill="1" applyAlignment="1">
      <alignment horizontal="right"/>
    </xf>
    <xf numFmtId="0" fontId="0" fillId="2" borderId="4" xfId="0" applyFill="1" applyBorder="1"/>
    <xf numFmtId="164" fontId="6" fillId="2" borderId="4" xfId="2" applyNumberFormat="1" applyFill="1" applyBorder="1"/>
    <xf numFmtId="164" fontId="9" fillId="2" borderId="4" xfId="0" applyNumberFormat="1" applyFont="1" applyFill="1" applyBorder="1" applyAlignment="1">
      <alignment horizontal="right"/>
    </xf>
    <xf numFmtId="0" fontId="9" fillId="2" borderId="4" xfId="1" applyNumberFormat="1" applyFont="1" applyFill="1" applyBorder="1" applyAlignment="1">
      <alignment horizontal="right"/>
    </xf>
    <xf numFmtId="0" fontId="9" fillId="2" borderId="4" xfId="0" applyFont="1" applyFill="1" applyBorder="1" applyAlignment="1">
      <alignment horizontal="right"/>
    </xf>
    <xf numFmtId="43" fontId="0" fillId="2" borderId="0" xfId="0" applyNumberFormat="1" applyFill="1" applyAlignment="1">
      <alignment horizontal="right"/>
    </xf>
    <xf numFmtId="165" fontId="0" fillId="2" borderId="0" xfId="1" applyNumberFormat="1" applyFont="1" applyFill="1" applyAlignment="1">
      <alignment horizontal="right" vertical="center"/>
    </xf>
    <xf numFmtId="2" fontId="0" fillId="2" borderId="0" xfId="0" applyNumberFormat="1" applyFill="1"/>
    <xf numFmtId="2" fontId="0" fillId="2" borderId="0" xfId="0" applyNumberFormat="1" applyFill="1" applyAlignment="1">
      <alignment vertical="center"/>
    </xf>
    <xf numFmtId="167" fontId="0" fillId="2" borderId="0" xfId="9" applyNumberFormat="1" applyFont="1" applyFill="1"/>
    <xf numFmtId="0" fontId="0" fillId="2" borderId="0" xfId="0" applyFill="1" applyAlignment="1">
      <alignment vertical="center"/>
    </xf>
    <xf numFmtId="165" fontId="10" fillId="2" borderId="0" xfId="1" applyNumberFormat="1" applyFont="1" applyFill="1" applyAlignment="1">
      <alignment horizontal="right" vertical="center"/>
    </xf>
    <xf numFmtId="0" fontId="24" fillId="2" borderId="0" xfId="3" applyFont="1" applyFill="1"/>
    <xf numFmtId="0" fontId="25" fillId="2" borderId="0" xfId="4" applyFont="1" applyFill="1"/>
    <xf numFmtId="0" fontId="26" fillId="2" borderId="0" xfId="4" applyFont="1" applyFill="1"/>
    <xf numFmtId="0" fontId="27" fillId="2" borderId="0" xfId="4" applyFont="1" applyFill="1" applyAlignment="1">
      <alignment vertical="center"/>
    </xf>
    <xf numFmtId="169" fontId="27" fillId="2" borderId="0" xfId="4" applyNumberFormat="1" applyFont="1" applyFill="1" applyAlignment="1">
      <alignment horizontal="right"/>
    </xf>
    <xf numFmtId="0" fontId="28" fillId="2" borderId="0" xfId="4" applyFont="1" applyFill="1" applyAlignment="1">
      <alignment horizontal="left" wrapText="1"/>
    </xf>
    <xf numFmtId="165" fontId="0" fillId="2" borderId="0" xfId="0" applyNumberFormat="1" applyFill="1"/>
    <xf numFmtId="0" fontId="8" fillId="2" borderId="21" xfId="0" applyFont="1" applyFill="1" applyBorder="1" applyAlignment="1">
      <alignment vertical="center"/>
    </xf>
    <xf numFmtId="164" fontId="11" fillId="2" borderId="11" xfId="2" applyNumberFormat="1" applyFont="1" applyFill="1" applyBorder="1" applyAlignment="1">
      <alignment horizontal="left" vertical="center" indent="3"/>
    </xf>
    <xf numFmtId="164" fontId="9" fillId="2" borderId="2" xfId="2" applyNumberFormat="1" applyFont="1" applyFill="1" applyBorder="1" applyAlignment="1">
      <alignment horizontal="center" vertical="center"/>
    </xf>
    <xf numFmtId="0" fontId="0" fillId="2" borderId="10" xfId="0" applyFill="1" applyBorder="1"/>
    <xf numFmtId="0" fontId="10" fillId="2" borderId="10" xfId="0" applyFont="1" applyFill="1" applyBorder="1" applyAlignment="1">
      <alignment horizontal="right"/>
    </xf>
    <xf numFmtId="0" fontId="10" fillId="2" borderId="4" xfId="0" applyFont="1" applyFill="1" applyBorder="1" applyAlignment="1">
      <alignment horizontal="right"/>
    </xf>
    <xf numFmtId="164" fontId="6" fillId="2" borderId="10" xfId="2" applyNumberFormat="1" applyFill="1" applyBorder="1"/>
    <xf numFmtId="2" fontId="6" fillId="2" borderId="0" xfId="2" applyNumberFormat="1" applyFill="1"/>
    <xf numFmtId="0" fontId="6" fillId="2" borderId="10" xfId="2" applyFill="1" applyBorder="1"/>
    <xf numFmtId="0" fontId="9" fillId="2" borderId="10" xfId="1" applyNumberFormat="1" applyFont="1" applyFill="1" applyBorder="1" applyAlignment="1">
      <alignment horizontal="right"/>
    </xf>
    <xf numFmtId="0" fontId="9" fillId="2" borderId="10" xfId="0" applyFont="1" applyFill="1" applyBorder="1" applyAlignment="1">
      <alignment horizontal="right"/>
    </xf>
    <xf numFmtId="172" fontId="0" fillId="2" borderId="0" xfId="0" applyNumberFormat="1" applyFill="1" applyAlignment="1">
      <alignment horizontal="right"/>
    </xf>
    <xf numFmtId="0" fontId="29" fillId="2" borderId="0" xfId="5" quotePrefix="1" applyFont="1" applyFill="1" applyAlignment="1">
      <alignment wrapText="1"/>
    </xf>
    <xf numFmtId="0" fontId="31" fillId="2" borderId="0" xfId="0" applyFont="1" applyFill="1"/>
    <xf numFmtId="0" fontId="25" fillId="2" borderId="0" xfId="0" applyFont="1" applyFill="1" applyAlignment="1">
      <alignment horizontal="left" vertical="top" wrapText="1" readingOrder="1"/>
    </xf>
    <xf numFmtId="0" fontId="29" fillId="2" borderId="0" xfId="0" applyFont="1" applyFill="1" applyAlignment="1">
      <alignment horizontal="left" vertical="top" wrapText="1" readingOrder="1"/>
    </xf>
    <xf numFmtId="173" fontId="0" fillId="2" borderId="0" xfId="0" applyNumberFormat="1" applyFill="1"/>
    <xf numFmtId="168" fontId="0" fillId="2" borderId="0" xfId="0" applyNumberFormat="1" applyFill="1"/>
    <xf numFmtId="0" fontId="32" fillId="2" borderId="0" xfId="10" applyFill="1"/>
    <xf numFmtId="0" fontId="33" fillId="2" borderId="0" xfId="4" applyFont="1" applyFill="1"/>
    <xf numFmtId="0" fontId="33" fillId="0" borderId="0" xfId="0" applyFont="1" applyAlignment="1">
      <alignment horizontal="left" wrapText="1" readingOrder="1"/>
    </xf>
    <xf numFmtId="0" fontId="33" fillId="2" borderId="0" xfId="4" applyFont="1" applyFill="1" applyAlignment="1">
      <alignment wrapText="1"/>
    </xf>
    <xf numFmtId="9" fontId="7" fillId="3" borderId="0" xfId="9" applyFill="1" applyAlignment="1">
      <alignment horizontal="center" vertical="center"/>
    </xf>
    <xf numFmtId="9" fontId="10" fillId="3" borderId="0" xfId="9" applyFont="1" applyFill="1" applyAlignment="1">
      <alignment horizontal="center" vertical="center"/>
    </xf>
    <xf numFmtId="0" fontId="7" fillId="2" borderId="0" xfId="0" applyFont="1" applyFill="1"/>
    <xf numFmtId="0" fontId="31" fillId="2" borderId="0" xfId="4" applyFont="1" applyFill="1" applyAlignment="1">
      <alignment vertical="top" wrapText="1"/>
    </xf>
    <xf numFmtId="0" fontId="37" fillId="2" borderId="0" xfId="11" applyFont="1" applyFill="1"/>
    <xf numFmtId="0" fontId="38" fillId="2" borderId="0" xfId="12" applyFill="1"/>
    <xf numFmtId="0" fontId="16" fillId="2" borderId="0" xfId="12" applyFont="1" applyFill="1"/>
    <xf numFmtId="0" fontId="40" fillId="2" borderId="0" xfId="12" applyFont="1" applyFill="1"/>
    <xf numFmtId="0" fontId="41" fillId="2" borderId="0" xfId="12" applyFont="1" applyFill="1"/>
    <xf numFmtId="0" fontId="43" fillId="0" borderId="0" xfId="13" applyFont="1"/>
    <xf numFmtId="0" fontId="25" fillId="2" borderId="0" xfId="12" applyFont="1" applyFill="1"/>
    <xf numFmtId="0" fontId="26" fillId="2" borderId="0" xfId="12" applyFont="1" applyFill="1"/>
    <xf numFmtId="0" fontId="43" fillId="2" borderId="0" xfId="14" applyFont="1" applyFill="1" applyAlignment="1" applyProtection="1"/>
    <xf numFmtId="0" fontId="25" fillId="2" borderId="0" xfId="12" applyFont="1" applyFill="1" applyAlignment="1">
      <alignment vertical="top" wrapText="1"/>
    </xf>
    <xf numFmtId="0" fontId="43" fillId="2" borderId="0" xfId="10" applyFont="1" applyFill="1"/>
    <xf numFmtId="0" fontId="43" fillId="0" borderId="0" xfId="10" applyFont="1"/>
    <xf numFmtId="174" fontId="9" fillId="3" borderId="0" xfId="9" applyNumberFormat="1" applyFont="1" applyFill="1" applyAlignment="1">
      <alignment horizontal="center" vertical="center"/>
    </xf>
    <xf numFmtId="167" fontId="0" fillId="2" borderId="0" xfId="0" applyNumberFormat="1" applyFill="1" applyAlignment="1">
      <alignment horizontal="right"/>
    </xf>
    <xf numFmtId="167" fontId="0" fillId="2" borderId="0" xfId="0" applyNumberFormat="1" applyFill="1"/>
    <xf numFmtId="172" fontId="0" fillId="2" borderId="0" xfId="0" applyNumberFormat="1" applyFill="1"/>
    <xf numFmtId="10" fontId="0" fillId="2" borderId="0" xfId="0" applyNumberFormat="1" applyFill="1"/>
    <xf numFmtId="10" fontId="0" fillId="2" borderId="0" xfId="0" applyNumberFormat="1" applyFill="1" applyAlignment="1">
      <alignment horizontal="right"/>
    </xf>
    <xf numFmtId="10" fontId="0" fillId="2" borderId="0" xfId="9" applyNumberFormat="1" applyFont="1" applyFill="1"/>
    <xf numFmtId="168" fontId="9" fillId="2" borderId="0" xfId="1" applyNumberFormat="1" applyFont="1" applyFill="1" applyAlignment="1">
      <alignment horizontal="right" vertical="center"/>
    </xf>
    <xf numFmtId="168" fontId="12" fillId="2" borderId="0" xfId="0" applyNumberFormat="1" applyFont="1" applyFill="1" applyAlignment="1">
      <alignment horizontal="right" vertical="center"/>
    </xf>
    <xf numFmtId="165" fontId="10" fillId="2" borderId="10" xfId="1" applyNumberFormat="1" applyFont="1" applyFill="1" applyBorder="1" applyAlignment="1">
      <alignment horizontal="right"/>
    </xf>
    <xf numFmtId="167" fontId="10" fillId="2" borderId="0" xfId="1" applyNumberFormat="1" applyFont="1" applyFill="1" applyAlignment="1">
      <alignment horizontal="right"/>
    </xf>
    <xf numFmtId="167" fontId="0" fillId="2" borderId="0" xfId="1" applyNumberFormat="1" applyFont="1" applyFill="1" applyAlignment="1">
      <alignment horizontal="right"/>
    </xf>
    <xf numFmtId="0" fontId="0" fillId="2" borderId="1" xfId="0" applyFill="1" applyBorder="1"/>
    <xf numFmtId="164" fontId="2" fillId="2" borderId="0" xfId="85" applyNumberFormat="1" applyFill="1"/>
    <xf numFmtId="165" fontId="12" fillId="2" borderId="0" xfId="1" applyNumberFormat="1" applyFont="1" applyFill="1" applyAlignment="1">
      <alignment horizontal="right" vertical="center"/>
    </xf>
    <xf numFmtId="167" fontId="12" fillId="2" borderId="0" xfId="1" applyNumberFormat="1" applyFont="1" applyFill="1" applyAlignment="1">
      <alignment horizontal="right" vertical="center"/>
    </xf>
    <xf numFmtId="0" fontId="10" fillId="2" borderId="0" xfId="0" applyFont="1" applyFill="1" applyAlignment="1">
      <alignment horizontal="center"/>
    </xf>
    <xf numFmtId="167" fontId="9" fillId="2" borderId="0" xfId="1" applyNumberFormat="1" applyFont="1" applyFill="1" applyAlignment="1">
      <alignment horizontal="right"/>
    </xf>
    <xf numFmtId="167" fontId="10" fillId="2" borderId="0" xfId="0" applyNumberFormat="1" applyFont="1" applyFill="1" applyAlignment="1">
      <alignment horizontal="right"/>
    </xf>
    <xf numFmtId="165" fontId="9" fillId="2" borderId="5" xfId="1" applyNumberFormat="1" applyFont="1" applyFill="1" applyBorder="1" applyAlignment="1">
      <alignment horizontal="right" vertical="center"/>
    </xf>
    <xf numFmtId="164" fontId="63" fillId="2" borderId="0" xfId="0" applyNumberFormat="1" applyFont="1" applyFill="1" applyAlignment="1">
      <alignment horizontal="right"/>
    </xf>
    <xf numFmtId="165" fontId="63" fillId="2" borderId="0" xfId="1" applyNumberFormat="1" applyFont="1" applyFill="1" applyAlignment="1">
      <alignment horizontal="right"/>
    </xf>
    <xf numFmtId="165" fontId="63" fillId="2" borderId="0" xfId="1" applyNumberFormat="1" applyFont="1" applyFill="1" applyAlignment="1">
      <alignment horizontal="right" vertical="center"/>
    </xf>
    <xf numFmtId="165" fontId="16" fillId="2" borderId="0" xfId="1" applyNumberFormat="1" applyFont="1" applyFill="1" applyAlignment="1">
      <alignment horizontal="right"/>
    </xf>
    <xf numFmtId="165" fontId="16" fillId="2" borderId="0" xfId="1" applyNumberFormat="1" applyFont="1" applyFill="1" applyAlignment="1">
      <alignment horizontal="right" vertical="center"/>
    </xf>
    <xf numFmtId="178" fontId="7" fillId="2" borderId="0" xfId="1" applyNumberFormat="1" applyFill="1" applyAlignment="1">
      <alignment horizontal="right"/>
    </xf>
    <xf numFmtId="178" fontId="10" fillId="2" borderId="6" xfId="1" applyNumberFormat="1" applyFont="1" applyFill="1" applyBorder="1" applyAlignment="1">
      <alignment horizontal="right" vertical="center"/>
    </xf>
    <xf numFmtId="177" fontId="10" fillId="2" borderId="6" xfId="1" applyNumberFormat="1" applyFont="1" applyFill="1" applyBorder="1" applyAlignment="1">
      <alignment horizontal="right" vertical="center"/>
    </xf>
    <xf numFmtId="165" fontId="10" fillId="2" borderId="10" xfId="1" applyNumberFormat="1" applyFont="1" applyFill="1" applyBorder="1" applyAlignment="1">
      <alignment horizontal="right" vertical="center"/>
    </xf>
    <xf numFmtId="41" fontId="0" fillId="2" borderId="0" xfId="0" applyNumberFormat="1" applyFill="1" applyAlignment="1">
      <alignment horizontal="right" vertical="center"/>
    </xf>
    <xf numFmtId="168" fontId="0" fillId="2" borderId="0" xfId="9" applyNumberFormat="1" applyFont="1" applyFill="1"/>
    <xf numFmtId="0" fontId="0" fillId="0" borderId="4" xfId="0" applyBorder="1"/>
    <xf numFmtId="0" fontId="0" fillId="2" borderId="11" xfId="0" applyFill="1" applyBorder="1"/>
    <xf numFmtId="168" fontId="10" fillId="2" borderId="0" xfId="1" applyNumberFormat="1" applyFont="1" applyFill="1" applyAlignment="1">
      <alignment horizontal="right"/>
    </xf>
    <xf numFmtId="168" fontId="7" fillId="2" borderId="0" xfId="1" applyNumberFormat="1" applyFill="1" applyAlignment="1">
      <alignment horizontal="right"/>
    </xf>
    <xf numFmtId="168" fontId="0" fillId="2" borderId="0" xfId="1" applyNumberFormat="1" applyFont="1" applyFill="1" applyAlignment="1">
      <alignment horizontal="right"/>
    </xf>
    <xf numFmtId="176" fontId="10" fillId="2" borderId="0" xfId="1" applyNumberFormat="1" applyFont="1" applyFill="1" applyAlignment="1">
      <alignment horizontal="right"/>
    </xf>
    <xf numFmtId="176" fontId="7" fillId="2" borderId="0" xfId="1" applyNumberFormat="1" applyFill="1" applyAlignment="1">
      <alignment horizontal="right"/>
    </xf>
    <xf numFmtId="176" fontId="10" fillId="2" borderId="0" xfId="1" applyNumberFormat="1" applyFont="1" applyFill="1" applyAlignment="1">
      <alignment horizontal="right" vertical="center"/>
    </xf>
    <xf numFmtId="41" fontId="10" fillId="2" borderId="0" xfId="1" applyNumberFormat="1" applyFont="1" applyFill="1" applyAlignment="1">
      <alignment horizontal="right" vertical="center"/>
    </xf>
    <xf numFmtId="0" fontId="0" fillId="2" borderId="33" xfId="0" applyFill="1" applyBorder="1"/>
    <xf numFmtId="0" fontId="0" fillId="2" borderId="34" xfId="0" applyFill="1" applyBorder="1"/>
    <xf numFmtId="0" fontId="0" fillId="2" borderId="35" xfId="0" applyFill="1" applyBorder="1"/>
    <xf numFmtId="164" fontId="2" fillId="2" borderId="36" xfId="85" applyNumberFormat="1" applyFill="1" applyBorder="1"/>
    <xf numFmtId="167" fontId="10" fillId="2" borderId="10" xfId="0" applyNumberFormat="1" applyFont="1" applyFill="1" applyBorder="1" applyAlignment="1">
      <alignment horizontal="right"/>
    </xf>
    <xf numFmtId="0" fontId="6" fillId="2" borderId="4" xfId="2" applyFill="1" applyBorder="1"/>
    <xf numFmtId="167" fontId="7" fillId="2" borderId="0" xfId="1" applyNumberFormat="1" applyFill="1" applyAlignment="1">
      <alignment horizontal="right" vertical="center"/>
    </xf>
    <xf numFmtId="167" fontId="7" fillId="2" borderId="10" xfId="1" applyNumberFormat="1" applyFill="1" applyBorder="1" applyAlignment="1">
      <alignment horizontal="right" vertical="center"/>
    </xf>
    <xf numFmtId="167" fontId="10" fillId="2" borderId="9" xfId="1" applyNumberFormat="1" applyFont="1" applyFill="1" applyBorder="1" applyAlignment="1">
      <alignment horizontal="right"/>
    </xf>
    <xf numFmtId="167" fontId="10" fillId="2" borderId="2" xfId="1" applyNumberFormat="1" applyFont="1" applyFill="1" applyBorder="1" applyAlignment="1">
      <alignment horizontal="right" vertical="center"/>
    </xf>
    <xf numFmtId="167" fontId="10" fillId="2" borderId="19" xfId="1" applyNumberFormat="1" applyFont="1" applyFill="1" applyBorder="1" applyAlignment="1">
      <alignment horizontal="right" vertical="center"/>
    </xf>
    <xf numFmtId="167" fontId="10" fillId="2" borderId="8" xfId="1" applyNumberFormat="1" applyFont="1" applyFill="1" applyBorder="1" applyAlignment="1">
      <alignment horizontal="right" vertical="center"/>
    </xf>
    <xf numFmtId="179" fontId="0" fillId="2" borderId="0" xfId="0" applyNumberFormat="1" applyFill="1" applyAlignment="1">
      <alignment horizontal="right" vertical="center"/>
    </xf>
    <xf numFmtId="0" fontId="10" fillId="0" borderId="4" xfId="0" applyFont="1" applyBorder="1"/>
    <xf numFmtId="167" fontId="10" fillId="2" borderId="4" xfId="0" applyNumberFormat="1" applyFont="1" applyFill="1" applyBorder="1" applyAlignment="1">
      <alignment horizontal="right"/>
    </xf>
    <xf numFmtId="0" fontId="10" fillId="2" borderId="4" xfId="0" applyFont="1" applyFill="1" applyBorder="1"/>
    <xf numFmtId="180" fontId="0" fillId="2" borderId="0" xfId="0" applyNumberFormat="1" applyFill="1" applyAlignment="1">
      <alignment horizontal="right" vertical="center"/>
    </xf>
    <xf numFmtId="165" fontId="10" fillId="2" borderId="4" xfId="1" applyNumberFormat="1" applyFont="1" applyFill="1" applyBorder="1" applyAlignment="1">
      <alignment horizontal="right" vertical="center"/>
    </xf>
    <xf numFmtId="167" fontId="10" fillId="2" borderId="0" xfId="0" applyNumberFormat="1" applyFont="1" applyFill="1"/>
    <xf numFmtId="164" fontId="20" fillId="2" borderId="12" xfId="0" applyNumberFormat="1" applyFont="1" applyFill="1" applyBorder="1" applyAlignment="1">
      <alignment vertical="center"/>
    </xf>
    <xf numFmtId="164" fontId="10" fillId="2" borderId="11" xfId="0" applyNumberFormat="1" applyFont="1" applyFill="1" applyBorder="1"/>
    <xf numFmtId="165" fontId="10" fillId="2" borderId="4" xfId="1" applyNumberFormat="1" applyFont="1" applyFill="1" applyBorder="1" applyAlignment="1">
      <alignment horizontal="right"/>
    </xf>
    <xf numFmtId="1" fontId="10" fillId="2" borderId="10" xfId="1" applyNumberFormat="1" applyFont="1" applyFill="1" applyBorder="1" applyAlignment="1">
      <alignment horizontal="right"/>
    </xf>
    <xf numFmtId="1" fontId="10" fillId="2" borderId="0" xfId="1" applyNumberFormat="1" applyFont="1" applyFill="1" applyAlignment="1">
      <alignment horizontal="right"/>
    </xf>
    <xf numFmtId="167" fontId="10" fillId="2" borderId="0" xfId="9" applyNumberFormat="1" applyFont="1" applyFill="1"/>
    <xf numFmtId="0" fontId="10" fillId="2" borderId="0" xfId="0" applyFont="1" applyFill="1" applyAlignment="1">
      <alignment vertical="center"/>
    </xf>
    <xf numFmtId="165" fontId="10" fillId="2" borderId="0" xfId="0" applyNumberFormat="1" applyFont="1" applyFill="1"/>
    <xf numFmtId="167" fontId="10" fillId="2" borderId="10" xfId="1" applyNumberFormat="1" applyFont="1" applyFill="1" applyBorder="1" applyAlignment="1">
      <alignment horizontal="right" vertical="center"/>
    </xf>
    <xf numFmtId="167" fontId="10" fillId="2" borderId="4" xfId="1" applyNumberFormat="1" applyFont="1" applyFill="1" applyBorder="1" applyAlignment="1">
      <alignment horizontal="right" vertical="center"/>
    </xf>
    <xf numFmtId="167" fontId="10" fillId="2" borderId="0" xfId="1" applyNumberFormat="1" applyFont="1" applyFill="1" applyAlignment="1">
      <alignment horizontal="right" vertical="center"/>
    </xf>
    <xf numFmtId="164" fontId="1" fillId="2" borderId="0" xfId="86" applyNumberFormat="1" applyFill="1"/>
    <xf numFmtId="164" fontId="1" fillId="2" borderId="10" xfId="86" applyNumberFormat="1" applyFill="1" applyBorder="1"/>
    <xf numFmtId="164" fontId="23" fillId="2" borderId="0" xfId="86" applyNumberFormat="1" applyFont="1" applyFill="1" applyAlignment="1">
      <alignment horizontal="right"/>
    </xf>
    <xf numFmtId="164" fontId="23" fillId="2" borderId="4" xfId="86" applyNumberFormat="1" applyFont="1" applyFill="1" applyBorder="1" applyAlignment="1">
      <alignment horizontal="right"/>
    </xf>
    <xf numFmtId="164" fontId="1" fillId="2" borderId="4" xfId="86" applyNumberFormat="1" applyFill="1" applyBorder="1"/>
    <xf numFmtId="167" fontId="0" fillId="2" borderId="16" xfId="1" applyNumberFormat="1" applyFont="1" applyFill="1" applyBorder="1" applyAlignment="1">
      <alignment horizontal="right" vertical="center"/>
    </xf>
    <xf numFmtId="167" fontId="0" fillId="2" borderId="10" xfId="1" applyNumberFormat="1" applyFont="1" applyFill="1" applyBorder="1" applyAlignment="1">
      <alignment horizontal="right" vertical="center"/>
    </xf>
    <xf numFmtId="167" fontId="0" fillId="2" borderId="4" xfId="1" applyNumberFormat="1" applyFont="1" applyFill="1" applyBorder="1" applyAlignment="1">
      <alignment horizontal="right" vertical="center"/>
    </xf>
    <xf numFmtId="167" fontId="0" fillId="2" borderId="0" xfId="1" applyNumberFormat="1" applyFont="1" applyFill="1" applyAlignment="1">
      <alignment horizontal="right" vertical="center"/>
    </xf>
    <xf numFmtId="167" fontId="0" fillId="2" borderId="11" xfId="1" applyNumberFormat="1" applyFont="1" applyFill="1" applyBorder="1" applyAlignment="1">
      <alignment horizontal="right" vertical="center"/>
    </xf>
    <xf numFmtId="167" fontId="0" fillId="2" borderId="1" xfId="1" applyNumberFormat="1" applyFont="1" applyFill="1" applyBorder="1" applyAlignment="1">
      <alignment horizontal="right" vertical="center"/>
    </xf>
    <xf numFmtId="1" fontId="10" fillId="2" borderId="10" xfId="1" applyNumberFormat="1" applyFont="1" applyFill="1" applyBorder="1" applyAlignment="1">
      <alignment horizontal="right" vertical="center"/>
    </xf>
    <xf numFmtId="1" fontId="10" fillId="2" borderId="0" xfId="1" applyNumberFormat="1" applyFont="1" applyFill="1" applyAlignment="1">
      <alignment horizontal="right" vertical="center"/>
    </xf>
    <xf numFmtId="1" fontId="10" fillId="2" borderId="11" xfId="1" applyNumberFormat="1" applyFont="1" applyFill="1" applyBorder="1" applyAlignment="1">
      <alignment horizontal="right" vertical="center"/>
    </xf>
    <xf numFmtId="167" fontId="0" fillId="2" borderId="32" xfId="1" applyNumberFormat="1" applyFont="1" applyFill="1" applyBorder="1" applyAlignment="1">
      <alignment horizontal="right" vertical="center"/>
    </xf>
    <xf numFmtId="164" fontId="1" fillId="2" borderId="1" xfId="86" applyNumberFormat="1" applyFill="1" applyBorder="1"/>
    <xf numFmtId="164" fontId="1" fillId="2" borderId="16" xfId="86" applyNumberFormat="1" applyFill="1" applyBorder="1"/>
    <xf numFmtId="164" fontId="1" fillId="2" borderId="11" xfId="86" applyNumberFormat="1" applyFill="1" applyBorder="1"/>
    <xf numFmtId="164" fontId="64" fillId="2" borderId="1" xfId="86" applyNumberFormat="1" applyFont="1" applyFill="1" applyBorder="1"/>
    <xf numFmtId="164" fontId="2" fillId="2" borderId="1" xfId="85" applyNumberFormat="1" applyFill="1" applyBorder="1"/>
    <xf numFmtId="167" fontId="10" fillId="2" borderId="4" xfId="1" applyNumberFormat="1" applyFont="1" applyFill="1" applyBorder="1" applyAlignment="1">
      <alignment horizontal="right"/>
    </xf>
    <xf numFmtId="167" fontId="10" fillId="2" borderId="6" xfId="1" applyNumberFormat="1" applyFont="1" applyFill="1" applyBorder="1" applyAlignment="1">
      <alignment horizontal="right" vertical="center"/>
    </xf>
    <xf numFmtId="167" fontId="7" fillId="2" borderId="4" xfId="1" applyNumberFormat="1" applyFill="1" applyBorder="1" applyAlignment="1">
      <alignment horizontal="right" vertical="center"/>
    </xf>
    <xf numFmtId="167" fontId="10" fillId="2" borderId="14" xfId="1" applyNumberFormat="1" applyFont="1" applyFill="1" applyBorder="1" applyAlignment="1">
      <alignment horizontal="right" vertical="center"/>
    </xf>
    <xf numFmtId="167" fontId="10" fillId="2" borderId="3" xfId="1" applyNumberFormat="1" applyFont="1" applyFill="1" applyBorder="1" applyAlignment="1">
      <alignment horizontal="right"/>
    </xf>
    <xf numFmtId="167" fontId="10" fillId="2" borderId="18" xfId="1" applyNumberFormat="1" applyFont="1" applyFill="1" applyBorder="1" applyAlignment="1">
      <alignment horizontal="right"/>
    </xf>
    <xf numFmtId="167" fontId="10" fillId="2" borderId="20" xfId="1" applyNumberFormat="1" applyFont="1" applyFill="1" applyBorder="1" applyAlignment="1">
      <alignment horizontal="right" vertical="center"/>
    </xf>
    <xf numFmtId="167" fontId="10" fillId="2" borderId="16" xfId="1" applyNumberFormat="1" applyFont="1" applyFill="1" applyBorder="1" applyAlignment="1">
      <alignment horizontal="right" vertical="center"/>
    </xf>
    <xf numFmtId="167" fontId="10" fillId="2" borderId="1" xfId="1" applyNumberFormat="1" applyFont="1" applyFill="1" applyBorder="1" applyAlignment="1">
      <alignment horizontal="right" vertical="center"/>
    </xf>
    <xf numFmtId="164" fontId="64" fillId="2" borderId="0" xfId="86" applyNumberFormat="1" applyFont="1" applyFill="1"/>
    <xf numFmtId="164" fontId="9" fillId="2" borderId="11" xfId="0" applyNumberFormat="1" applyFont="1" applyFill="1" applyBorder="1" applyAlignment="1">
      <alignment horizontal="left" vertical="center"/>
    </xf>
    <xf numFmtId="0" fontId="7" fillId="2" borderId="1" xfId="0" applyFont="1" applyFill="1" applyBorder="1"/>
    <xf numFmtId="164" fontId="23" fillId="2" borderId="4" xfId="2" applyNumberFormat="1" applyFont="1" applyFill="1" applyBorder="1" applyAlignment="1">
      <alignment horizontal="right"/>
    </xf>
    <xf numFmtId="164" fontId="6" fillId="2" borderId="33" xfId="2" applyNumberFormat="1" applyFill="1" applyBorder="1"/>
    <xf numFmtId="167" fontId="7" fillId="2" borderId="0" xfId="1" applyNumberFormat="1" applyFill="1" applyAlignment="1">
      <alignment horizontal="right"/>
    </xf>
    <xf numFmtId="167" fontId="7" fillId="2" borderId="1" xfId="1" applyNumberFormat="1" applyFill="1" applyBorder="1" applyAlignment="1">
      <alignment horizontal="right"/>
    </xf>
    <xf numFmtId="0" fontId="65" fillId="2" borderId="0" xfId="0" applyFont="1" applyFill="1"/>
    <xf numFmtId="167" fontId="7" fillId="2" borderId="4" xfId="1" applyNumberFormat="1" applyFill="1" applyBorder="1" applyAlignment="1">
      <alignment horizontal="right"/>
    </xf>
    <xf numFmtId="167" fontId="7" fillId="2" borderId="16" xfId="1" applyNumberFormat="1" applyFill="1" applyBorder="1" applyAlignment="1">
      <alignment horizontal="right"/>
    </xf>
    <xf numFmtId="167" fontId="0" fillId="2" borderId="1" xfId="1" applyNumberFormat="1" applyFont="1" applyFill="1" applyBorder="1" applyAlignment="1">
      <alignment horizontal="right"/>
    </xf>
    <xf numFmtId="0" fontId="6" fillId="2" borderId="33" xfId="2" applyFill="1" applyBorder="1"/>
    <xf numFmtId="164" fontId="9" fillId="2" borderId="11" xfId="2" applyNumberFormat="1" applyFont="1" applyFill="1" applyBorder="1" applyAlignment="1">
      <alignment horizontal="left" vertical="center"/>
    </xf>
    <xf numFmtId="167" fontId="7" fillId="2" borderId="11" xfId="1" applyNumberFormat="1" applyFill="1" applyBorder="1" applyAlignment="1">
      <alignment horizontal="right"/>
    </xf>
    <xf numFmtId="181" fontId="0" fillId="2" borderId="0" xfId="9" applyNumberFormat="1" applyFont="1" applyFill="1" applyAlignment="1">
      <alignment horizontal="right" vertical="center"/>
    </xf>
    <xf numFmtId="165" fontId="10" fillId="2" borderId="1" xfId="1" applyNumberFormat="1" applyFont="1" applyFill="1" applyBorder="1" applyAlignment="1">
      <alignment horizontal="right" vertical="center"/>
    </xf>
    <xf numFmtId="182" fontId="10" fillId="2" borderId="6" xfId="1" applyNumberFormat="1" applyFont="1" applyFill="1" applyBorder="1" applyAlignment="1">
      <alignment horizontal="right" vertical="center"/>
    </xf>
    <xf numFmtId="9" fontId="0" fillId="2" borderId="0" xfId="9" applyFont="1" applyFill="1"/>
    <xf numFmtId="1" fontId="0" fillId="2" borderId="0" xfId="0" applyNumberFormat="1" applyFill="1"/>
    <xf numFmtId="1" fontId="0" fillId="2" borderId="0" xfId="0" applyNumberFormat="1" applyFill="1" applyAlignment="1">
      <alignment horizontal="right"/>
    </xf>
    <xf numFmtId="3" fontId="0" fillId="2" borderId="10" xfId="0" applyNumberFormat="1" applyFill="1" applyBorder="1" applyAlignment="1">
      <alignment horizontal="right" vertical="center"/>
    </xf>
    <xf numFmtId="3" fontId="0" fillId="2" borderId="0" xfId="0" applyNumberFormat="1" applyFill="1" applyAlignment="1">
      <alignment horizontal="right" vertical="center"/>
    </xf>
    <xf numFmtId="182" fontId="0" fillId="2" borderId="10" xfId="0" applyNumberFormat="1" applyFill="1" applyBorder="1" applyAlignment="1">
      <alignment horizontal="right" vertical="center"/>
    </xf>
    <xf numFmtId="182" fontId="0" fillId="2" borderId="0" xfId="0" applyNumberFormat="1" applyFill="1" applyAlignment="1">
      <alignment horizontal="right" vertical="center"/>
    </xf>
    <xf numFmtId="182" fontId="10" fillId="2" borderId="8" xfId="1" applyNumberFormat="1" applyFont="1" applyFill="1" applyBorder="1" applyAlignment="1">
      <alignment horizontal="right" vertical="center"/>
    </xf>
    <xf numFmtId="1" fontId="10" fillId="2" borderId="4" xfId="1" applyNumberFormat="1" applyFont="1" applyFill="1" applyBorder="1" applyAlignment="1">
      <alignment horizontal="right"/>
    </xf>
    <xf numFmtId="1" fontId="0" fillId="2" borderId="10" xfId="0" applyNumberFormat="1" applyFill="1" applyBorder="1"/>
    <xf numFmtId="1" fontId="0" fillId="2" borderId="4" xfId="0" applyNumberFormat="1" applyFill="1" applyBorder="1"/>
    <xf numFmtId="1" fontId="65" fillId="2" borderId="0" xfId="0" applyNumberFormat="1" applyFont="1" applyFill="1"/>
    <xf numFmtId="1" fontId="0" fillId="0" borderId="0" xfId="0" applyNumberFormat="1"/>
    <xf numFmtId="1" fontId="0" fillId="2" borderId="1" xfId="0" applyNumberFormat="1" applyFill="1" applyBorder="1"/>
    <xf numFmtId="1" fontId="0" fillId="2" borderId="11" xfId="0" applyNumberFormat="1" applyFill="1" applyBorder="1"/>
    <xf numFmtId="1" fontId="0" fillId="2" borderId="16" xfId="0" applyNumberFormat="1" applyFill="1" applyBorder="1"/>
    <xf numFmtId="1" fontId="65" fillId="2" borderId="1" xfId="0" applyNumberFormat="1" applyFont="1" applyFill="1" applyBorder="1"/>
    <xf numFmtId="181" fontId="9" fillId="3" borderId="0" xfId="9" applyNumberFormat="1" applyFont="1" applyFill="1" applyAlignment="1">
      <alignment horizontal="center" vertical="center"/>
    </xf>
    <xf numFmtId="174" fontId="10" fillId="2" borderId="16" xfId="1" applyNumberFormat="1" applyFont="1" applyFill="1" applyBorder="1" applyAlignment="1">
      <alignment horizontal="right" vertical="center"/>
    </xf>
    <xf numFmtId="174" fontId="10" fillId="2" borderId="1" xfId="1" applyNumberFormat="1" applyFont="1" applyFill="1" applyBorder="1" applyAlignment="1">
      <alignment horizontal="right" vertical="center"/>
    </xf>
    <xf numFmtId="174" fontId="10" fillId="2" borderId="11" xfId="1" applyNumberFormat="1" applyFont="1" applyFill="1" applyBorder="1" applyAlignment="1">
      <alignment horizontal="right" vertical="center"/>
    </xf>
    <xf numFmtId="174" fontId="9" fillId="2" borderId="1" xfId="1" applyNumberFormat="1" applyFont="1" applyFill="1" applyBorder="1" applyAlignment="1">
      <alignment horizontal="right" vertical="center"/>
    </xf>
    <xf numFmtId="181" fontId="0" fillId="2" borderId="0" xfId="9" applyNumberFormat="1" applyFont="1" applyFill="1"/>
    <xf numFmtId="0" fontId="0" fillId="21" borderId="0" xfId="0" applyFill="1"/>
    <xf numFmtId="167" fontId="10" fillId="21" borderId="0" xfId="0" applyNumberFormat="1" applyFont="1" applyFill="1" applyAlignment="1">
      <alignment horizontal="right"/>
    </xf>
    <xf numFmtId="0" fontId="6" fillId="21" borderId="0" xfId="2" applyFill="1"/>
    <xf numFmtId="177" fontId="0" fillId="2" borderId="0" xfId="0" applyNumberFormat="1" applyFill="1" applyAlignment="1">
      <alignment horizontal="right" vertical="center"/>
    </xf>
    <xf numFmtId="177" fontId="10" fillId="2" borderId="6" xfId="0" applyNumberFormat="1" applyFont="1" applyFill="1" applyBorder="1" applyAlignment="1">
      <alignment horizontal="right" vertical="center"/>
    </xf>
    <xf numFmtId="178" fontId="0" fillId="2" borderId="0" xfId="0" applyNumberFormat="1" applyFill="1" applyAlignment="1">
      <alignment horizontal="right" vertical="center"/>
    </xf>
    <xf numFmtId="178" fontId="10" fillId="2" borderId="6" xfId="0" applyNumberFormat="1" applyFont="1" applyFill="1" applyBorder="1" applyAlignment="1">
      <alignment horizontal="right" vertical="center"/>
    </xf>
    <xf numFmtId="178" fontId="10" fillId="2" borderId="14" xfId="0" applyNumberFormat="1" applyFont="1" applyFill="1" applyBorder="1" applyAlignment="1">
      <alignment horizontal="right" vertical="center"/>
    </xf>
    <xf numFmtId="165" fontId="1" fillId="2" borderId="0" xfId="1" applyNumberFormat="1" applyFont="1" applyFill="1" applyAlignment="1">
      <alignment horizontal="right"/>
    </xf>
    <xf numFmtId="165" fontId="1" fillId="2" borderId="10" xfId="1" applyNumberFormat="1" applyFont="1" applyFill="1" applyBorder="1" applyAlignment="1">
      <alignment horizontal="right"/>
    </xf>
    <xf numFmtId="0" fontId="1" fillId="2" borderId="0" xfId="1" applyNumberFormat="1" applyFont="1" applyFill="1" applyAlignment="1">
      <alignment horizontal="right"/>
    </xf>
    <xf numFmtId="164" fontId="1" fillId="2" borderId="0" xfId="1" applyNumberFormat="1" applyFont="1" applyFill="1" applyAlignment="1">
      <alignment horizontal="right"/>
    </xf>
    <xf numFmtId="164" fontId="1" fillId="2" borderId="4" xfId="1" applyNumberFormat="1" applyFont="1" applyFill="1" applyBorder="1" applyAlignment="1">
      <alignment horizontal="right"/>
    </xf>
    <xf numFmtId="165" fontId="9" fillId="21" borderId="5" xfId="1" applyNumberFormat="1" applyFont="1" applyFill="1" applyBorder="1" applyAlignment="1">
      <alignment horizontal="right" vertical="center"/>
    </xf>
    <xf numFmtId="168" fontId="9" fillId="2" borderId="1" xfId="1" applyNumberFormat="1" applyFont="1" applyFill="1" applyBorder="1" applyAlignment="1">
      <alignment horizontal="center" vertical="center"/>
    </xf>
    <xf numFmtId="0" fontId="10" fillId="2" borderId="0" xfId="1" applyNumberFormat="1" applyFont="1" applyFill="1" applyAlignment="1">
      <alignment horizontal="center"/>
    </xf>
    <xf numFmtId="0" fontId="0" fillId="2" borderId="0" xfId="0" applyFill="1" applyAlignment="1">
      <alignment horizontal="center"/>
    </xf>
    <xf numFmtId="165" fontId="9" fillId="2" borderId="5" xfId="1" applyNumberFormat="1" applyFont="1" applyFill="1" applyBorder="1" applyAlignment="1">
      <alignment horizontal="center" vertical="center"/>
    </xf>
    <xf numFmtId="165" fontId="9" fillId="2" borderId="17" xfId="1" applyNumberFormat="1" applyFont="1" applyFill="1" applyBorder="1" applyAlignment="1">
      <alignment horizontal="right" vertical="center"/>
    </xf>
    <xf numFmtId="0" fontId="0" fillId="2" borderId="0" xfId="0" applyFill="1" applyBorder="1"/>
    <xf numFmtId="176" fontId="0" fillId="2" borderId="0" xfId="9" applyNumberFormat="1" applyFont="1" applyFill="1"/>
    <xf numFmtId="0" fontId="27" fillId="2" borderId="0" xfId="4" applyFont="1" applyFill="1" applyAlignment="1">
      <alignment horizontal="left" vertical="top" wrapText="1"/>
    </xf>
    <xf numFmtId="176" fontId="0" fillId="2" borderId="0" xfId="0" applyNumberFormat="1" applyFill="1"/>
    <xf numFmtId="172" fontId="0" fillId="2" borderId="0" xfId="9" applyNumberFormat="1" applyFont="1" applyFill="1"/>
    <xf numFmtId="183" fontId="0" fillId="2" borderId="0" xfId="9" applyNumberFormat="1" applyFont="1" applyFill="1"/>
    <xf numFmtId="0" fontId="25" fillId="2" borderId="0" xfId="4" applyFont="1" applyFill="1" applyAlignment="1">
      <alignment horizontal="left" vertical="top" wrapText="1"/>
    </xf>
    <xf numFmtId="0" fontId="25" fillId="2" borderId="0" xfId="4" applyFont="1" applyFill="1" applyAlignment="1">
      <alignment vertical="top" wrapText="1"/>
    </xf>
    <xf numFmtId="177" fontId="0" fillId="2" borderId="0" xfId="0" applyNumberFormat="1" applyFill="1" applyBorder="1" applyAlignment="1">
      <alignment horizontal="right" vertical="center"/>
    </xf>
    <xf numFmtId="177" fontId="0" fillId="2" borderId="10" xfId="0" applyNumberFormat="1" applyFill="1" applyBorder="1" applyAlignment="1">
      <alignment horizontal="right" vertical="center"/>
    </xf>
    <xf numFmtId="182" fontId="0" fillId="2" borderId="0" xfId="0" applyNumberFormat="1" applyFill="1"/>
    <xf numFmtId="1" fontId="10" fillId="2" borderId="0" xfId="1" applyNumberFormat="1" applyFont="1" applyFill="1" applyBorder="1" applyAlignment="1">
      <alignment horizontal="right" vertical="center"/>
    </xf>
    <xf numFmtId="1" fontId="10" fillId="2" borderId="10" xfId="9" applyNumberFormat="1" applyFont="1" applyFill="1" applyBorder="1" applyAlignment="1">
      <alignment horizontal="right" vertical="center"/>
    </xf>
    <xf numFmtId="177" fontId="10" fillId="2" borderId="8" xfId="0" applyNumberFormat="1" applyFont="1" applyFill="1" applyBorder="1" applyAlignment="1">
      <alignment horizontal="right" vertical="center"/>
    </xf>
    <xf numFmtId="164" fontId="2" fillId="2" borderId="37" xfId="85" applyNumberFormat="1" applyFill="1" applyBorder="1"/>
    <xf numFmtId="167" fontId="9" fillId="2" borderId="10" xfId="1" applyNumberFormat="1" applyFont="1" applyFill="1" applyBorder="1" applyAlignment="1">
      <alignment horizontal="right" vertical="center"/>
    </xf>
    <xf numFmtId="164" fontId="2" fillId="2" borderId="10" xfId="85" applyNumberFormat="1" applyFill="1" applyBorder="1"/>
    <xf numFmtId="164" fontId="23" fillId="2" borderId="10" xfId="2" applyNumberFormat="1" applyFont="1" applyFill="1" applyBorder="1" applyAlignment="1">
      <alignment horizontal="right"/>
    </xf>
    <xf numFmtId="168" fontId="9" fillId="2" borderId="1" xfId="1" applyNumberFormat="1" applyFont="1" applyFill="1" applyBorder="1" applyAlignment="1">
      <alignment horizontal="right" vertical="center"/>
    </xf>
    <xf numFmtId="168" fontId="9" fillId="2" borderId="11" xfId="1" applyNumberFormat="1" applyFont="1" applyFill="1" applyBorder="1" applyAlignment="1">
      <alignment horizontal="right" vertical="center"/>
    </xf>
    <xf numFmtId="0" fontId="10" fillId="2" borderId="10" xfId="1" applyNumberFormat="1" applyFont="1" applyFill="1" applyBorder="1" applyAlignment="1">
      <alignment horizontal="right"/>
    </xf>
    <xf numFmtId="0" fontId="9" fillId="21" borderId="4" xfId="1" applyNumberFormat="1" applyFont="1" applyFill="1" applyBorder="1" applyAlignment="1">
      <alignment horizontal="right"/>
    </xf>
    <xf numFmtId="0" fontId="10" fillId="21" borderId="4" xfId="0" applyFont="1" applyFill="1" applyBorder="1"/>
    <xf numFmtId="0" fontId="9" fillId="21" borderId="4" xfId="0" applyFont="1" applyFill="1" applyBorder="1" applyAlignment="1">
      <alignment horizontal="right"/>
    </xf>
    <xf numFmtId="174" fontId="10" fillId="21" borderId="1" xfId="1" applyNumberFormat="1" applyFont="1" applyFill="1" applyBorder="1" applyAlignment="1">
      <alignment horizontal="right" vertical="center"/>
    </xf>
    <xf numFmtId="165" fontId="9" fillId="21" borderId="17" xfId="1" applyNumberFormat="1" applyFont="1" applyFill="1" applyBorder="1" applyAlignment="1">
      <alignment horizontal="right" vertical="center"/>
    </xf>
    <xf numFmtId="167" fontId="0" fillId="2" borderId="10" xfId="1" applyNumberFormat="1" applyFont="1" applyFill="1" applyBorder="1" applyAlignment="1">
      <alignment horizontal="right"/>
    </xf>
    <xf numFmtId="0" fontId="6" fillId="21" borderId="33" xfId="2" applyFill="1" applyBorder="1"/>
    <xf numFmtId="164" fontId="6" fillId="21" borderId="4" xfId="2" applyNumberFormat="1" applyFill="1" applyBorder="1"/>
    <xf numFmtId="0" fontId="0" fillId="21" borderId="4" xfId="0" applyFill="1" applyBorder="1"/>
    <xf numFmtId="1" fontId="10" fillId="21" borderId="4" xfId="1" applyNumberFormat="1" applyFont="1" applyFill="1" applyBorder="1" applyAlignment="1">
      <alignment horizontal="right"/>
    </xf>
    <xf numFmtId="164" fontId="6" fillId="21" borderId="33" xfId="2" applyNumberFormat="1" applyFill="1" applyBorder="1"/>
    <xf numFmtId="167" fontId="10" fillId="21" borderId="4" xfId="1" applyNumberFormat="1" applyFont="1" applyFill="1" applyBorder="1" applyAlignment="1">
      <alignment horizontal="right"/>
    </xf>
    <xf numFmtId="164" fontId="1" fillId="21" borderId="4" xfId="86" applyNumberFormat="1" applyFill="1" applyBorder="1"/>
    <xf numFmtId="167" fontId="10" fillId="21" borderId="4" xfId="1" applyNumberFormat="1" applyFont="1" applyFill="1" applyBorder="1" applyAlignment="1">
      <alignment horizontal="right" vertical="center"/>
    </xf>
    <xf numFmtId="164" fontId="23" fillId="21" borderId="0" xfId="86" applyNumberFormat="1" applyFont="1" applyFill="1" applyBorder="1" applyAlignment="1">
      <alignment horizontal="right"/>
    </xf>
    <xf numFmtId="164" fontId="1" fillId="21" borderId="16" xfId="86" applyNumberFormat="1" applyFill="1" applyBorder="1"/>
    <xf numFmtId="164" fontId="1" fillId="21" borderId="1" xfId="86" applyNumberFormat="1" applyFill="1" applyBorder="1"/>
    <xf numFmtId="0" fontId="0" fillId="21" borderId="33" xfId="0" applyFill="1" applyBorder="1"/>
    <xf numFmtId="0" fontId="0" fillId="21" borderId="34" xfId="0" applyFill="1" applyBorder="1"/>
    <xf numFmtId="0" fontId="10" fillId="21" borderId="0" xfId="0" applyFont="1" applyFill="1" applyBorder="1" applyAlignment="1">
      <alignment horizontal="right"/>
    </xf>
    <xf numFmtId="164" fontId="23" fillId="21" borderId="4" xfId="86" applyNumberFormat="1" applyFont="1" applyFill="1" applyBorder="1" applyAlignment="1">
      <alignment horizontal="right"/>
    </xf>
    <xf numFmtId="0" fontId="10" fillId="21" borderId="4" xfId="0" applyFont="1" applyFill="1" applyBorder="1" applyAlignment="1">
      <alignment horizontal="right"/>
    </xf>
    <xf numFmtId="1" fontId="0" fillId="21" borderId="4" xfId="0" applyNumberFormat="1" applyFill="1" applyBorder="1"/>
    <xf numFmtId="1" fontId="0" fillId="21" borderId="16" xfId="0" applyNumberFormat="1" applyFill="1" applyBorder="1"/>
    <xf numFmtId="1" fontId="0" fillId="21" borderId="1" xfId="0" applyNumberFormat="1" applyFill="1" applyBorder="1"/>
    <xf numFmtId="0" fontId="0" fillId="21" borderId="0" xfId="0" applyFill="1" applyAlignment="1">
      <alignment horizontal="right"/>
    </xf>
    <xf numFmtId="1" fontId="10" fillId="21" borderId="4" xfId="1" applyNumberFormat="1" applyFont="1" applyFill="1" applyBorder="1" applyAlignment="1">
      <alignment horizontal="right" vertical="center"/>
    </xf>
    <xf numFmtId="1" fontId="10" fillId="21" borderId="0" xfId="1" applyNumberFormat="1" applyFont="1" applyFill="1" applyAlignment="1">
      <alignment horizontal="right" vertical="center"/>
    </xf>
    <xf numFmtId="1" fontId="0" fillId="21" borderId="0" xfId="0" applyNumberFormat="1" applyFill="1" applyAlignment="1">
      <alignment horizontal="right"/>
    </xf>
    <xf numFmtId="165" fontId="10" fillId="2" borderId="0" xfId="1" applyNumberFormat="1" applyFont="1" applyFill="1" applyBorder="1" applyAlignment="1">
      <alignment horizontal="right" vertical="center"/>
    </xf>
    <xf numFmtId="49" fontId="0" fillId="21" borderId="41" xfId="0" applyNumberFormat="1" applyFill="1" applyBorder="1" applyAlignment="1">
      <alignment horizontal="center" vertical="center"/>
    </xf>
    <xf numFmtId="0" fontId="0" fillId="21" borderId="42" xfId="0" applyFill="1" applyBorder="1"/>
    <xf numFmtId="0" fontId="0" fillId="21" borderId="42" xfId="0" applyFill="1" applyBorder="1" applyAlignment="1">
      <alignment horizontal="right"/>
    </xf>
    <xf numFmtId="1" fontId="10" fillId="21" borderId="42" xfId="1" applyNumberFormat="1" applyFont="1" applyFill="1" applyBorder="1" applyAlignment="1">
      <alignment horizontal="right" vertical="center"/>
    </xf>
    <xf numFmtId="0" fontId="0" fillId="21" borderId="0" xfId="0" applyFill="1" applyBorder="1"/>
    <xf numFmtId="0" fontId="10" fillId="21" borderId="42" xfId="0" applyFont="1" applyFill="1" applyBorder="1" applyAlignment="1">
      <alignment horizontal="right"/>
    </xf>
    <xf numFmtId="1" fontId="0" fillId="21" borderId="0" xfId="0" applyNumberFormat="1" applyFill="1" applyBorder="1"/>
    <xf numFmtId="1" fontId="65" fillId="21" borderId="42" xfId="0" applyNumberFormat="1" applyFont="1" applyFill="1" applyBorder="1"/>
    <xf numFmtId="1" fontId="10" fillId="21" borderId="42" xfId="1" applyNumberFormat="1" applyFont="1" applyFill="1" applyBorder="1" applyAlignment="1">
      <alignment horizontal="right"/>
    </xf>
    <xf numFmtId="1" fontId="65" fillId="21" borderId="45" xfId="0" applyNumberFormat="1" applyFont="1" applyFill="1" applyBorder="1"/>
    <xf numFmtId="0" fontId="0" fillId="21" borderId="48" xfId="0" applyFill="1" applyBorder="1"/>
    <xf numFmtId="164" fontId="1" fillId="21" borderId="0" xfId="86" applyNumberFormat="1" applyFill="1" applyBorder="1"/>
    <xf numFmtId="164" fontId="1" fillId="21" borderId="42" xfId="86" applyNumberFormat="1" applyFill="1" applyBorder="1"/>
    <xf numFmtId="164" fontId="23" fillId="21" borderId="42" xfId="86" applyNumberFormat="1" applyFont="1" applyFill="1" applyBorder="1" applyAlignment="1">
      <alignment horizontal="right"/>
    </xf>
    <xf numFmtId="164" fontId="64" fillId="21" borderId="45" xfId="86" applyNumberFormat="1" applyFont="1" applyFill="1" applyBorder="1"/>
    <xf numFmtId="164" fontId="6" fillId="21" borderId="0" xfId="2" applyNumberFormat="1" applyFill="1" applyBorder="1"/>
    <xf numFmtId="164" fontId="6" fillId="21" borderId="42" xfId="2" applyNumberFormat="1" applyFill="1" applyBorder="1"/>
    <xf numFmtId="164" fontId="23" fillId="21" borderId="42" xfId="2" applyNumberFormat="1" applyFont="1" applyFill="1" applyBorder="1" applyAlignment="1">
      <alignment horizontal="right"/>
    </xf>
    <xf numFmtId="167" fontId="10" fillId="21" borderId="0" xfId="1" applyNumberFormat="1" applyFont="1" applyFill="1" applyBorder="1" applyAlignment="1">
      <alignment horizontal="right"/>
    </xf>
    <xf numFmtId="167" fontId="10" fillId="21" borderId="42" xfId="1" applyNumberFormat="1" applyFont="1" applyFill="1" applyBorder="1" applyAlignment="1">
      <alignment horizontal="right"/>
    </xf>
    <xf numFmtId="164" fontId="64" fillId="21" borderId="42" xfId="86" applyNumberFormat="1" applyFont="1" applyFill="1" applyBorder="1"/>
    <xf numFmtId="0" fontId="6" fillId="21" borderId="42" xfId="2" applyFill="1" applyBorder="1"/>
    <xf numFmtId="167" fontId="10" fillId="21" borderId="42" xfId="0" applyNumberFormat="1" applyFont="1" applyFill="1" applyBorder="1" applyAlignment="1">
      <alignment horizontal="right"/>
    </xf>
    <xf numFmtId="0" fontId="10" fillId="2" borderId="0" xfId="0" applyFont="1" applyFill="1" applyBorder="1" applyAlignment="1">
      <alignment horizontal="right"/>
    </xf>
    <xf numFmtId="165" fontId="9" fillId="2" borderId="0" xfId="1" applyNumberFormat="1" applyFont="1" applyFill="1" applyBorder="1" applyAlignment="1">
      <alignment horizontal="right" vertical="center"/>
    </xf>
    <xf numFmtId="0" fontId="9" fillId="21" borderId="0" xfId="1" applyNumberFormat="1" applyFont="1" applyFill="1" applyBorder="1" applyAlignment="1">
      <alignment horizontal="right"/>
    </xf>
    <xf numFmtId="0" fontId="9" fillId="21" borderId="42" xfId="1" applyNumberFormat="1" applyFont="1" applyFill="1" applyBorder="1" applyAlignment="1">
      <alignment horizontal="right"/>
    </xf>
    <xf numFmtId="0" fontId="9" fillId="21" borderId="0" xfId="0" applyFont="1" applyFill="1" applyBorder="1" applyAlignment="1">
      <alignment horizontal="right"/>
    </xf>
    <xf numFmtId="0" fontId="9" fillId="21" borderId="42" xfId="0" applyFont="1" applyFill="1" applyBorder="1" applyAlignment="1">
      <alignment horizontal="right"/>
    </xf>
    <xf numFmtId="174" fontId="10" fillId="21" borderId="16" xfId="1" applyNumberFormat="1" applyFont="1" applyFill="1" applyBorder="1" applyAlignment="1">
      <alignment horizontal="right" vertical="center"/>
    </xf>
    <xf numFmtId="174" fontId="10" fillId="21" borderId="45" xfId="1" applyNumberFormat="1" applyFont="1" applyFill="1" applyBorder="1" applyAlignment="1">
      <alignment horizontal="right" vertical="center"/>
    </xf>
    <xf numFmtId="0" fontId="65" fillId="21" borderId="42" xfId="0" applyFont="1" applyFill="1" applyBorder="1"/>
    <xf numFmtId="0" fontId="10" fillId="21" borderId="0" xfId="0" applyFont="1" applyFill="1" applyBorder="1"/>
    <xf numFmtId="165" fontId="9" fillId="21" borderId="49" xfId="1" applyNumberFormat="1" applyFont="1" applyFill="1" applyBorder="1" applyAlignment="1">
      <alignment horizontal="right" vertical="center"/>
    </xf>
    <xf numFmtId="0" fontId="16" fillId="2" borderId="0" xfId="0" applyFont="1" applyFill="1" applyAlignment="1"/>
    <xf numFmtId="0" fontId="63" fillId="2" borderId="0" xfId="0" applyFont="1" applyFill="1" applyAlignment="1"/>
    <xf numFmtId="0" fontId="10" fillId="2" borderId="0" xfId="0" applyFont="1" applyFill="1" applyAlignment="1">
      <alignment horizontal="left"/>
    </xf>
    <xf numFmtId="9" fontId="7" fillId="3" borderId="0" xfId="9" applyNumberFormat="1" applyFill="1" applyAlignment="1">
      <alignment horizontal="center" vertical="center"/>
    </xf>
    <xf numFmtId="3" fontId="0" fillId="2" borderId="0" xfId="0" applyNumberFormat="1" applyFill="1"/>
    <xf numFmtId="3" fontId="7" fillId="2" borderId="0" xfId="0" applyNumberFormat="1" applyFont="1" applyFill="1"/>
    <xf numFmtId="177" fontId="0" fillId="21" borderId="0" xfId="0" applyNumberFormat="1" applyFill="1" applyBorder="1" applyAlignment="1">
      <alignment horizontal="right" vertical="center"/>
    </xf>
    <xf numFmtId="177" fontId="0" fillId="21" borderId="42" xfId="0" applyNumberFormat="1" applyFill="1" applyBorder="1" applyAlignment="1">
      <alignment horizontal="right" vertical="center"/>
    </xf>
    <xf numFmtId="177" fontId="10" fillId="2" borderId="8" xfId="1" applyNumberFormat="1" applyFont="1" applyFill="1" applyBorder="1" applyAlignment="1">
      <alignment horizontal="right" vertical="center"/>
    </xf>
    <xf numFmtId="177" fontId="10" fillId="21" borderId="38" xfId="0" applyNumberFormat="1" applyFont="1" applyFill="1" applyBorder="1" applyAlignment="1">
      <alignment horizontal="right" vertical="center"/>
    </xf>
    <xf numFmtId="177" fontId="10" fillId="21" borderId="40" xfId="0" applyNumberFormat="1" applyFont="1" applyFill="1" applyBorder="1" applyAlignment="1">
      <alignment horizontal="right" vertical="center"/>
    </xf>
    <xf numFmtId="177" fontId="10" fillId="21" borderId="43" xfId="0" applyNumberFormat="1" applyFont="1" applyFill="1" applyBorder="1" applyAlignment="1">
      <alignment horizontal="right" vertical="center"/>
    </xf>
    <xf numFmtId="178" fontId="0" fillId="2" borderId="10" xfId="0" applyNumberFormat="1" applyFill="1" applyBorder="1" applyAlignment="1">
      <alignment horizontal="right" vertical="center"/>
    </xf>
    <xf numFmtId="178" fontId="0" fillId="2" borderId="0" xfId="0" applyNumberFormat="1" applyFill="1" applyBorder="1" applyAlignment="1">
      <alignment horizontal="right" vertical="center"/>
    </xf>
    <xf numFmtId="178" fontId="0" fillId="21" borderId="0" xfId="0" applyNumberFormat="1" applyFill="1" applyAlignment="1">
      <alignment horizontal="right" vertical="center"/>
    </xf>
    <xf numFmtId="178" fontId="0" fillId="21" borderId="42" xfId="0" applyNumberFormat="1" applyFill="1" applyBorder="1" applyAlignment="1">
      <alignment horizontal="right" vertical="center"/>
    </xf>
    <xf numFmtId="178" fontId="10" fillId="2" borderId="8" xfId="1" applyNumberFormat="1" applyFont="1" applyFill="1" applyBorder="1" applyAlignment="1">
      <alignment horizontal="right" vertical="center"/>
    </xf>
    <xf numFmtId="178" fontId="10" fillId="2" borderId="8" xfId="0" applyNumberFormat="1" applyFont="1" applyFill="1" applyBorder="1" applyAlignment="1">
      <alignment horizontal="right" vertical="center"/>
    </xf>
    <xf numFmtId="178" fontId="10" fillId="2" borderId="39" xfId="0" applyNumberFormat="1" applyFont="1" applyFill="1" applyBorder="1" applyAlignment="1">
      <alignment horizontal="right" vertical="center"/>
    </xf>
    <xf numFmtId="178" fontId="10" fillId="21" borderId="6" xfId="1" applyNumberFormat="1" applyFont="1" applyFill="1" applyBorder="1" applyAlignment="1">
      <alignment horizontal="right" vertical="center"/>
    </xf>
    <xf numFmtId="178" fontId="10" fillId="21" borderId="44" xfId="1" applyNumberFormat="1" applyFont="1" applyFill="1" applyBorder="1" applyAlignment="1">
      <alignment horizontal="right" vertical="center"/>
    </xf>
    <xf numFmtId="164" fontId="0" fillId="2" borderId="50" xfId="0" applyNumberFormat="1" applyFill="1" applyBorder="1"/>
    <xf numFmtId="49" fontId="0" fillId="2" borderId="50" xfId="0" applyNumberFormat="1" applyFill="1" applyBorder="1" applyAlignment="1">
      <alignment horizontal="center" vertical="center"/>
    </xf>
    <xf numFmtId="49" fontId="0" fillId="2" borderId="52" xfId="0" applyNumberFormat="1" applyFill="1" applyBorder="1" applyAlignment="1">
      <alignment horizontal="center" vertical="center"/>
    </xf>
    <xf numFmtId="49" fontId="0" fillId="2" borderId="53" xfId="0" applyNumberFormat="1" applyFill="1" applyBorder="1" applyAlignment="1">
      <alignment horizontal="center" vertical="center"/>
    </xf>
    <xf numFmtId="49" fontId="0" fillId="21" borderId="52" xfId="0" applyNumberFormat="1" applyFill="1" applyBorder="1" applyAlignment="1">
      <alignment horizontal="center" vertical="center"/>
    </xf>
    <xf numFmtId="49" fontId="0" fillId="21" borderId="50" xfId="0" applyNumberFormat="1" applyFill="1" applyBorder="1" applyAlignment="1">
      <alignment horizontal="center" vertical="center"/>
    </xf>
    <xf numFmtId="177" fontId="10" fillId="2" borderId="50" xfId="0" applyNumberFormat="1" applyFont="1" applyFill="1" applyBorder="1" applyAlignment="1">
      <alignment horizontal="right" vertical="center"/>
    </xf>
    <xf numFmtId="177" fontId="10" fillId="2" borderId="53" xfId="0" applyNumberFormat="1" applyFont="1" applyFill="1" applyBorder="1" applyAlignment="1">
      <alignment horizontal="right" vertical="center"/>
    </xf>
    <xf numFmtId="178" fontId="10" fillId="2" borderId="50" xfId="0" applyNumberFormat="1" applyFont="1" applyFill="1" applyBorder="1" applyAlignment="1">
      <alignment horizontal="right" vertical="center"/>
    </xf>
    <xf numFmtId="164" fontId="0" fillId="2" borderId="53" xfId="0" applyNumberFormat="1" applyFill="1" applyBorder="1"/>
    <xf numFmtId="49" fontId="0" fillId="21" borderId="54" xfId="0" applyNumberFormat="1" applyFill="1" applyBorder="1" applyAlignment="1">
      <alignment horizontal="center" vertical="center"/>
    </xf>
    <xf numFmtId="167" fontId="0" fillId="2" borderId="4" xfId="1" applyNumberFormat="1" applyFont="1" applyFill="1" applyBorder="1" applyAlignment="1">
      <alignment horizontal="right"/>
    </xf>
    <xf numFmtId="167" fontId="7" fillId="2" borderId="10" xfId="1" applyNumberFormat="1" applyFill="1" applyBorder="1" applyAlignment="1">
      <alignment horizontal="right"/>
    </xf>
    <xf numFmtId="167" fontId="0" fillId="21" borderId="4" xfId="1" applyNumberFormat="1" applyFont="1" applyFill="1" applyBorder="1" applyAlignment="1">
      <alignment horizontal="right"/>
    </xf>
    <xf numFmtId="167" fontId="0" fillId="21" borderId="0" xfId="1" applyNumberFormat="1" applyFont="1" applyFill="1" applyBorder="1" applyAlignment="1">
      <alignment horizontal="right"/>
    </xf>
    <xf numFmtId="167" fontId="0" fillId="21" borderId="42" xfId="1" applyNumberFormat="1" applyFont="1" applyFill="1" applyBorder="1" applyAlignment="1">
      <alignment horizontal="right"/>
    </xf>
    <xf numFmtId="167" fontId="0" fillId="2" borderId="11" xfId="1" applyNumberFormat="1" applyFont="1" applyFill="1" applyBorder="1" applyAlignment="1">
      <alignment horizontal="right"/>
    </xf>
    <xf numFmtId="167" fontId="0" fillId="2" borderId="16" xfId="1" applyNumberFormat="1" applyFont="1" applyFill="1" applyBorder="1" applyAlignment="1">
      <alignment horizontal="right"/>
    </xf>
    <xf numFmtId="167" fontId="0" fillId="21" borderId="16" xfId="1" applyNumberFormat="1" applyFont="1" applyFill="1" applyBorder="1" applyAlignment="1">
      <alignment horizontal="right"/>
    </xf>
    <xf numFmtId="167" fontId="0" fillId="21" borderId="1" xfId="1" applyNumberFormat="1" applyFont="1" applyFill="1" applyBorder="1" applyAlignment="1">
      <alignment horizontal="right"/>
    </xf>
    <xf numFmtId="167" fontId="0" fillId="21" borderId="45" xfId="1" applyNumberFormat="1" applyFont="1" applyFill="1" applyBorder="1" applyAlignment="1">
      <alignment horizontal="right"/>
    </xf>
    <xf numFmtId="165" fontId="10" fillId="2" borderId="3" xfId="1" applyNumberFormat="1" applyFont="1" applyFill="1" applyBorder="1" applyAlignment="1">
      <alignment horizontal="right"/>
    </xf>
    <xf numFmtId="165" fontId="10" fillId="2" borderId="9" xfId="1" applyNumberFormat="1" applyFont="1" applyFill="1" applyBorder="1" applyAlignment="1">
      <alignment horizontal="right"/>
    </xf>
    <xf numFmtId="165" fontId="10" fillId="21" borderId="4" xfId="1" applyNumberFormat="1" applyFont="1" applyFill="1" applyBorder="1" applyAlignment="1">
      <alignment horizontal="right"/>
    </xf>
    <xf numFmtId="165" fontId="10" fillId="21" borderId="0" xfId="1" applyNumberFormat="1" applyFont="1" applyFill="1" applyBorder="1" applyAlignment="1">
      <alignment horizontal="right"/>
    </xf>
    <xf numFmtId="165" fontId="10" fillId="21" borderId="42" xfId="1" applyNumberFormat="1" applyFont="1" applyFill="1" applyBorder="1" applyAlignment="1">
      <alignment horizontal="right"/>
    </xf>
    <xf numFmtId="165" fontId="7" fillId="2" borderId="0" xfId="1" applyNumberFormat="1" applyFill="1" applyAlignment="1">
      <alignment horizontal="right"/>
    </xf>
    <xf numFmtId="165" fontId="7" fillId="2" borderId="10" xfId="1" applyNumberFormat="1" applyFill="1" applyBorder="1" applyAlignment="1">
      <alignment horizontal="right"/>
    </xf>
    <xf numFmtId="165" fontId="0" fillId="21" borderId="4" xfId="1" applyNumberFormat="1" applyFont="1" applyFill="1" applyBorder="1" applyAlignment="1">
      <alignment horizontal="right"/>
    </xf>
    <xf numFmtId="165" fontId="0" fillId="21" borderId="0" xfId="1" applyNumberFormat="1" applyFont="1" applyFill="1" applyBorder="1" applyAlignment="1">
      <alignment horizontal="right"/>
    </xf>
    <xf numFmtId="165" fontId="0" fillId="21" borderId="42" xfId="1" applyNumberFormat="1" applyFont="1" applyFill="1" applyBorder="1" applyAlignment="1">
      <alignment horizontal="right"/>
    </xf>
    <xf numFmtId="165" fontId="0" fillId="2" borderId="11" xfId="1" applyNumberFormat="1" applyFont="1" applyFill="1" applyBorder="1" applyAlignment="1">
      <alignment horizontal="right"/>
    </xf>
    <xf numFmtId="165" fontId="0" fillId="2" borderId="1" xfId="1" applyNumberFormat="1" applyFont="1" applyFill="1" applyBorder="1" applyAlignment="1">
      <alignment horizontal="right"/>
    </xf>
    <xf numFmtId="165" fontId="0" fillId="2" borderId="16" xfId="1" applyNumberFormat="1" applyFont="1" applyFill="1" applyBorder="1" applyAlignment="1">
      <alignment horizontal="right"/>
    </xf>
    <xf numFmtId="165" fontId="7" fillId="2" borderId="1" xfId="1" applyNumberFormat="1" applyFill="1" applyBorder="1" applyAlignment="1">
      <alignment horizontal="right"/>
    </xf>
    <xf numFmtId="165" fontId="7" fillId="2" borderId="11" xfId="1" applyNumberFormat="1" applyFill="1" applyBorder="1" applyAlignment="1">
      <alignment horizontal="right"/>
    </xf>
    <xf numFmtId="165" fontId="0" fillId="21" borderId="16" xfId="1" applyNumberFormat="1" applyFont="1" applyFill="1" applyBorder="1" applyAlignment="1">
      <alignment horizontal="right"/>
    </xf>
    <xf numFmtId="165" fontId="0" fillId="21" borderId="1" xfId="1" applyNumberFormat="1" applyFont="1" applyFill="1" applyBorder="1" applyAlignment="1">
      <alignment horizontal="right"/>
    </xf>
    <xf numFmtId="165" fontId="0" fillId="21" borderId="45" xfId="1" applyNumberFormat="1" applyFont="1" applyFill="1" applyBorder="1" applyAlignment="1">
      <alignment horizontal="right"/>
    </xf>
    <xf numFmtId="165" fontId="0" fillId="2" borderId="4" xfId="1" applyNumberFormat="1" applyFont="1" applyFill="1" applyBorder="1" applyAlignment="1">
      <alignment horizontal="right" vertical="center"/>
    </xf>
    <xf numFmtId="165" fontId="10" fillId="2" borderId="19" xfId="1" applyNumberFormat="1" applyFont="1" applyFill="1" applyBorder="1" applyAlignment="1">
      <alignment horizontal="right" vertical="center"/>
    </xf>
    <xf numFmtId="165" fontId="10" fillId="2" borderId="2" xfId="1" applyNumberFormat="1" applyFont="1" applyFill="1" applyBorder="1" applyAlignment="1">
      <alignment horizontal="right" vertical="center"/>
    </xf>
    <xf numFmtId="165" fontId="10" fillId="2" borderId="20" xfId="1" applyNumberFormat="1" applyFont="1" applyFill="1" applyBorder="1" applyAlignment="1">
      <alignment horizontal="right" vertical="center"/>
    </xf>
    <xf numFmtId="165" fontId="10" fillId="2" borderId="8" xfId="1" applyNumberFormat="1" applyFont="1" applyFill="1" applyBorder="1" applyAlignment="1">
      <alignment horizontal="right" vertical="center"/>
    </xf>
    <xf numFmtId="165" fontId="10" fillId="2" borderId="6" xfId="1" applyNumberFormat="1" applyFont="1" applyFill="1" applyBorder="1" applyAlignment="1">
      <alignment horizontal="right" vertical="center"/>
    </xf>
    <xf numFmtId="165" fontId="10" fillId="2" borderId="14" xfId="1" applyNumberFormat="1" applyFont="1" applyFill="1" applyBorder="1" applyAlignment="1">
      <alignment horizontal="right" vertical="center"/>
    </xf>
    <xf numFmtId="167" fontId="7" fillId="2" borderId="0" xfId="1" applyNumberFormat="1" applyFill="1" applyBorder="1" applyAlignment="1">
      <alignment horizontal="right"/>
    </xf>
    <xf numFmtId="167" fontId="10" fillId="2" borderId="18" xfId="1" applyNumberFormat="1" applyFont="1" applyFill="1" applyBorder="1" applyAlignment="1">
      <alignment horizontal="right" vertical="center"/>
    </xf>
    <xf numFmtId="167" fontId="10" fillId="2" borderId="3" xfId="1" applyNumberFormat="1" applyFont="1" applyFill="1" applyBorder="1" applyAlignment="1">
      <alignment horizontal="right" vertical="center"/>
    </xf>
    <xf numFmtId="167" fontId="10" fillId="21" borderId="3" xfId="1" applyNumberFormat="1" applyFont="1" applyFill="1" applyBorder="1" applyAlignment="1">
      <alignment horizontal="right"/>
    </xf>
    <xf numFmtId="167" fontId="10" fillId="21" borderId="46" xfId="1" applyNumberFormat="1" applyFont="1" applyFill="1" applyBorder="1" applyAlignment="1">
      <alignment horizontal="right"/>
    </xf>
    <xf numFmtId="167" fontId="0" fillId="2" borderId="0" xfId="1" applyNumberFormat="1" applyFont="1" applyFill="1" applyBorder="1" applyAlignment="1">
      <alignment horizontal="right" vertical="center"/>
    </xf>
    <xf numFmtId="167" fontId="7" fillId="21" borderId="4" xfId="1" applyNumberFormat="1" applyFill="1" applyBorder="1" applyAlignment="1">
      <alignment horizontal="right"/>
    </xf>
    <xf numFmtId="167" fontId="7" fillId="21" borderId="0" xfId="1" applyNumberFormat="1" applyFill="1" applyBorder="1" applyAlignment="1">
      <alignment horizontal="right"/>
    </xf>
    <xf numFmtId="167" fontId="7" fillId="21" borderId="42" xfId="1" applyNumberFormat="1" applyFill="1" applyBorder="1" applyAlignment="1">
      <alignment horizontal="right"/>
    </xf>
    <xf numFmtId="167" fontId="7" fillId="21" borderId="16" xfId="1" applyNumberFormat="1" applyFill="1" applyBorder="1" applyAlignment="1">
      <alignment horizontal="right"/>
    </xf>
    <xf numFmtId="167" fontId="7" fillId="21" borderId="1" xfId="1" applyNumberFormat="1" applyFill="1" applyBorder="1" applyAlignment="1">
      <alignment horizontal="right"/>
    </xf>
    <xf numFmtId="167" fontId="10" fillId="21" borderId="20" xfId="1" applyNumberFormat="1" applyFont="1" applyFill="1" applyBorder="1" applyAlignment="1">
      <alignment horizontal="right" vertical="center"/>
    </xf>
    <xf numFmtId="167" fontId="10" fillId="21" borderId="2" xfId="1" applyNumberFormat="1" applyFont="1" applyFill="1" applyBorder="1" applyAlignment="1">
      <alignment horizontal="right" vertical="center"/>
    </xf>
    <xf numFmtId="167" fontId="10" fillId="21" borderId="47" xfId="1" applyNumberFormat="1" applyFont="1" applyFill="1" applyBorder="1" applyAlignment="1">
      <alignment horizontal="right" vertical="center"/>
    </xf>
    <xf numFmtId="167" fontId="10" fillId="21" borderId="6" xfId="1" applyNumberFormat="1" applyFont="1" applyFill="1" applyBorder="1" applyAlignment="1">
      <alignment horizontal="right" vertical="center"/>
    </xf>
    <xf numFmtId="167" fontId="10" fillId="21" borderId="44" xfId="1" applyNumberFormat="1" applyFont="1" applyFill="1" applyBorder="1" applyAlignment="1">
      <alignment horizontal="right" vertical="center"/>
    </xf>
    <xf numFmtId="167" fontId="10" fillId="21" borderId="0" xfId="1" applyNumberFormat="1" applyFont="1" applyFill="1" applyBorder="1" applyAlignment="1">
      <alignment horizontal="right" vertical="center"/>
    </xf>
    <xf numFmtId="167" fontId="10" fillId="21" borderId="42" xfId="1" applyNumberFormat="1" applyFont="1" applyFill="1" applyBorder="1" applyAlignment="1">
      <alignment horizontal="right" vertical="center"/>
    </xf>
    <xf numFmtId="167" fontId="0" fillId="21" borderId="4" xfId="1" applyNumberFormat="1" applyFont="1" applyFill="1" applyBorder="1" applyAlignment="1">
      <alignment horizontal="right" vertical="center"/>
    </xf>
    <xf numFmtId="167" fontId="0" fillId="21" borderId="0" xfId="1" applyNumberFormat="1" applyFont="1" applyFill="1" applyBorder="1" applyAlignment="1">
      <alignment horizontal="right" vertical="center"/>
    </xf>
    <xf numFmtId="167" fontId="0" fillId="21" borderId="42" xfId="1" applyNumberFormat="1" applyFont="1" applyFill="1" applyBorder="1" applyAlignment="1">
      <alignment horizontal="right" vertical="center"/>
    </xf>
    <xf numFmtId="167" fontId="7" fillId="2" borderId="1" xfId="1" applyNumberFormat="1" applyFill="1" applyBorder="1" applyAlignment="1">
      <alignment horizontal="right" vertical="center"/>
    </xf>
    <xf numFmtId="167" fontId="7" fillId="2" borderId="11" xfId="1" applyNumberFormat="1" applyFill="1" applyBorder="1" applyAlignment="1">
      <alignment horizontal="right" vertical="center"/>
    </xf>
    <xf numFmtId="167" fontId="0" fillId="21" borderId="16" xfId="1" applyNumberFormat="1" applyFont="1" applyFill="1" applyBorder="1" applyAlignment="1">
      <alignment horizontal="right" vertical="center"/>
    </xf>
    <xf numFmtId="167" fontId="0" fillId="21" borderId="1" xfId="1" applyNumberFormat="1" applyFont="1" applyFill="1" applyBorder="1" applyAlignment="1">
      <alignment horizontal="right" vertical="center"/>
    </xf>
    <xf numFmtId="167" fontId="0" fillId="21" borderId="45" xfId="1" applyNumberFormat="1" applyFont="1" applyFill="1" applyBorder="1" applyAlignment="1">
      <alignment horizontal="right" vertical="center"/>
    </xf>
    <xf numFmtId="167" fontId="10" fillId="21" borderId="16" xfId="1" applyNumberFormat="1" applyFont="1" applyFill="1" applyBorder="1" applyAlignment="1">
      <alignment horizontal="right" vertical="center"/>
    </xf>
    <xf numFmtId="167" fontId="10" fillId="21" borderId="1" xfId="1" applyNumberFormat="1" applyFont="1" applyFill="1" applyBorder="1" applyAlignment="1">
      <alignment horizontal="right" vertical="center"/>
    </xf>
    <xf numFmtId="167" fontId="10" fillId="21" borderId="45" xfId="1" applyNumberFormat="1" applyFont="1" applyFill="1" applyBorder="1" applyAlignment="1">
      <alignment horizontal="right" vertical="center"/>
    </xf>
    <xf numFmtId="167" fontId="10" fillId="2" borderId="8" xfId="1" applyNumberFormat="1" applyFont="1" applyFill="1" applyBorder="1" applyAlignment="1">
      <alignment horizontal="right"/>
    </xf>
    <xf numFmtId="167" fontId="10" fillId="21" borderId="14" xfId="1" applyNumberFormat="1" applyFont="1" applyFill="1" applyBorder="1" applyAlignment="1">
      <alignment horizontal="right" vertical="center"/>
    </xf>
    <xf numFmtId="167" fontId="10" fillId="2" borderId="5" xfId="1" applyNumberFormat="1" applyFont="1" applyFill="1" applyBorder="1" applyAlignment="1">
      <alignment horizontal="right" vertical="center"/>
    </xf>
    <xf numFmtId="167" fontId="10" fillId="2" borderId="17" xfId="1" applyNumberFormat="1" applyFont="1" applyFill="1" applyBorder="1" applyAlignment="1">
      <alignment horizontal="right" vertical="center"/>
    </xf>
    <xf numFmtId="165" fontId="10" fillId="2" borderId="18" xfId="1" applyNumberFormat="1" applyFont="1" applyFill="1" applyBorder="1" applyAlignment="1">
      <alignment horizontal="right" vertical="center"/>
    </xf>
    <xf numFmtId="165" fontId="10" fillId="2" borderId="3" xfId="1" applyNumberFormat="1" applyFont="1" applyFill="1" applyBorder="1" applyAlignment="1">
      <alignment horizontal="right" vertical="center"/>
    </xf>
    <xf numFmtId="165" fontId="10" fillId="2" borderId="9" xfId="1" applyNumberFormat="1" applyFont="1" applyFill="1" applyBorder="1" applyAlignment="1">
      <alignment horizontal="right" vertical="center"/>
    </xf>
    <xf numFmtId="165" fontId="10" fillId="21" borderId="18" xfId="1" applyNumberFormat="1" applyFont="1" applyFill="1" applyBorder="1" applyAlignment="1">
      <alignment horizontal="right" vertical="center"/>
    </xf>
    <xf numFmtId="165" fontId="10" fillId="21" borderId="3" xfId="1" applyNumberFormat="1" applyFont="1" applyFill="1" applyBorder="1" applyAlignment="1">
      <alignment horizontal="right" vertical="center"/>
    </xf>
    <xf numFmtId="165" fontId="10" fillId="21" borderId="46" xfId="1" applyNumberFormat="1" applyFont="1" applyFill="1" applyBorder="1" applyAlignment="1">
      <alignment horizontal="right" vertical="center"/>
    </xf>
    <xf numFmtId="165" fontId="0" fillId="2" borderId="10" xfId="1" applyNumberFormat="1" applyFont="1" applyFill="1" applyBorder="1" applyAlignment="1">
      <alignment horizontal="right" vertical="center"/>
    </xf>
    <xf numFmtId="165" fontId="7" fillId="2" borderId="0" xfId="1" applyNumberFormat="1" applyFill="1" applyAlignment="1">
      <alignment horizontal="right" vertical="center"/>
    </xf>
    <xf numFmtId="165" fontId="7" fillId="2" borderId="10" xfId="1" applyNumberFormat="1" applyFill="1" applyBorder="1" applyAlignment="1">
      <alignment horizontal="right" vertical="center"/>
    </xf>
    <xf numFmtId="165" fontId="0" fillId="21" borderId="4" xfId="1" applyNumberFormat="1" applyFont="1" applyFill="1" applyBorder="1" applyAlignment="1">
      <alignment horizontal="right" vertical="center"/>
    </xf>
    <xf numFmtId="165" fontId="0" fillId="21" borderId="0" xfId="1" applyNumberFormat="1" applyFont="1" applyFill="1" applyBorder="1" applyAlignment="1">
      <alignment horizontal="right" vertical="center"/>
    </xf>
    <xf numFmtId="165" fontId="0" fillId="21" borderId="42" xfId="1" applyNumberFormat="1" applyFont="1" applyFill="1" applyBorder="1" applyAlignment="1">
      <alignment horizontal="right" vertical="center"/>
    </xf>
    <xf numFmtId="165" fontId="0" fillId="2" borderId="1" xfId="1" applyNumberFormat="1" applyFont="1" applyFill="1" applyBorder="1" applyAlignment="1">
      <alignment horizontal="right" vertical="center"/>
    </xf>
    <xf numFmtId="165" fontId="0" fillId="2" borderId="16" xfId="1" applyNumberFormat="1" applyFont="1" applyFill="1" applyBorder="1" applyAlignment="1">
      <alignment horizontal="right" vertical="center"/>
    </xf>
    <xf numFmtId="165" fontId="7" fillId="2" borderId="1" xfId="1" applyNumberFormat="1" applyFill="1" applyBorder="1" applyAlignment="1">
      <alignment horizontal="right" vertical="center"/>
    </xf>
    <xf numFmtId="165" fontId="0" fillId="21" borderId="16" xfId="1" applyNumberFormat="1" applyFont="1" applyFill="1" applyBorder="1" applyAlignment="1">
      <alignment horizontal="right" vertical="center"/>
    </xf>
    <xf numFmtId="165" fontId="0" fillId="21" borderId="1" xfId="1" applyNumberFormat="1" applyFont="1" applyFill="1" applyBorder="1" applyAlignment="1">
      <alignment horizontal="right" vertical="center"/>
    </xf>
    <xf numFmtId="165" fontId="0" fillId="21" borderId="45" xfId="1" applyNumberFormat="1" applyFont="1" applyFill="1" applyBorder="1" applyAlignment="1">
      <alignment horizontal="right" vertical="center"/>
    </xf>
    <xf numFmtId="165" fontId="10" fillId="21" borderId="4" xfId="1" applyNumberFormat="1" applyFont="1" applyFill="1" applyBorder="1" applyAlignment="1">
      <alignment horizontal="right" vertical="center"/>
    </xf>
    <xf numFmtId="165" fontId="10" fillId="21" borderId="0" xfId="1" applyNumberFormat="1" applyFont="1" applyFill="1" applyBorder="1" applyAlignment="1">
      <alignment horizontal="right" vertical="center"/>
    </xf>
    <xf numFmtId="165" fontId="10" fillId="21" borderId="42" xfId="1" applyNumberFormat="1" applyFont="1" applyFill="1" applyBorder="1" applyAlignment="1">
      <alignment horizontal="right" vertical="center"/>
    </xf>
    <xf numFmtId="165" fontId="10" fillId="2" borderId="11" xfId="1" applyNumberFormat="1" applyFont="1" applyFill="1" applyBorder="1" applyAlignment="1">
      <alignment horizontal="right" vertical="center"/>
    </xf>
    <xf numFmtId="165" fontId="0" fillId="2" borderId="11" xfId="1" applyNumberFormat="1" applyFont="1" applyFill="1" applyBorder="1" applyAlignment="1">
      <alignment horizontal="right" vertical="center"/>
    </xf>
    <xf numFmtId="165" fontId="7" fillId="2" borderId="11" xfId="1" applyNumberFormat="1" applyFill="1" applyBorder="1" applyAlignment="1">
      <alignment horizontal="right" vertical="center"/>
    </xf>
    <xf numFmtId="165" fontId="10" fillId="2" borderId="16" xfId="1" applyNumberFormat="1" applyFont="1" applyFill="1" applyBorder="1" applyAlignment="1">
      <alignment horizontal="right" vertical="center"/>
    </xf>
    <xf numFmtId="165" fontId="10" fillId="21" borderId="16" xfId="1" applyNumberFormat="1" applyFont="1" applyFill="1" applyBorder="1" applyAlignment="1">
      <alignment horizontal="right" vertical="center"/>
    </xf>
    <xf numFmtId="165" fontId="10" fillId="21" borderId="1" xfId="1" applyNumberFormat="1" applyFont="1" applyFill="1" applyBorder="1" applyAlignment="1">
      <alignment horizontal="right" vertical="center"/>
    </xf>
    <xf numFmtId="165" fontId="10" fillId="21" borderId="45" xfId="1" applyNumberFormat="1" applyFont="1" applyFill="1" applyBorder="1" applyAlignment="1">
      <alignment horizontal="right" vertical="center"/>
    </xf>
    <xf numFmtId="165" fontId="10" fillId="2" borderId="5" xfId="1" applyNumberFormat="1" applyFont="1" applyFill="1" applyBorder="1" applyAlignment="1">
      <alignment horizontal="right" vertical="center"/>
    </xf>
    <xf numFmtId="165" fontId="10" fillId="2" borderId="17" xfId="1" applyNumberFormat="1" applyFont="1" applyFill="1" applyBorder="1" applyAlignment="1">
      <alignment horizontal="right" vertical="center"/>
    </xf>
    <xf numFmtId="165" fontId="10" fillId="21" borderId="14" xfId="1" applyNumberFormat="1" applyFont="1" applyFill="1" applyBorder="1" applyAlignment="1">
      <alignment horizontal="right" vertical="center"/>
    </xf>
    <xf numFmtId="165" fontId="10" fillId="21" borderId="6" xfId="1" applyNumberFormat="1" applyFont="1" applyFill="1" applyBorder="1" applyAlignment="1">
      <alignment horizontal="right" vertical="center"/>
    </xf>
    <xf numFmtId="165" fontId="10" fillId="21" borderId="44" xfId="1" applyNumberFormat="1" applyFont="1" applyFill="1" applyBorder="1" applyAlignment="1">
      <alignment horizontal="right" vertical="center"/>
    </xf>
    <xf numFmtId="167" fontId="7" fillId="21" borderId="4" xfId="1" applyNumberFormat="1" applyFill="1" applyBorder="1" applyAlignment="1">
      <alignment horizontal="right" vertical="center"/>
    </xf>
    <xf numFmtId="167" fontId="7" fillId="21" borderId="0" xfId="1" applyNumberFormat="1" applyFill="1" applyBorder="1" applyAlignment="1">
      <alignment horizontal="right" vertical="center"/>
    </xf>
    <xf numFmtId="167" fontId="7" fillId="21" borderId="42" xfId="1" applyNumberFormat="1" applyFill="1" applyBorder="1" applyAlignment="1">
      <alignment horizontal="right" vertical="center"/>
    </xf>
    <xf numFmtId="167" fontId="7" fillId="2" borderId="16" xfId="1" applyNumberFormat="1" applyFill="1" applyBorder="1" applyAlignment="1">
      <alignment horizontal="right" vertical="center"/>
    </xf>
    <xf numFmtId="167" fontId="7" fillId="21" borderId="16" xfId="1" applyNumberFormat="1" applyFill="1" applyBorder="1" applyAlignment="1">
      <alignment horizontal="right" vertical="center"/>
    </xf>
    <xf numFmtId="167" fontId="7" fillId="21" borderId="1" xfId="1" applyNumberFormat="1" applyFill="1" applyBorder="1" applyAlignment="1">
      <alignment horizontal="right" vertical="center"/>
    </xf>
    <xf numFmtId="167" fontId="7" fillId="21" borderId="45" xfId="1" applyNumberFormat="1" applyFill="1" applyBorder="1" applyAlignment="1">
      <alignment horizontal="right" vertical="center"/>
    </xf>
    <xf numFmtId="167" fontId="10" fillId="2" borderId="12" xfId="1" applyNumberFormat="1" applyFont="1" applyFill="1" applyBorder="1" applyAlignment="1">
      <alignment horizontal="right" vertical="center"/>
    </xf>
    <xf numFmtId="167" fontId="10" fillId="21" borderId="17" xfId="1" applyNumberFormat="1" applyFont="1" applyFill="1" applyBorder="1" applyAlignment="1">
      <alignment horizontal="right" vertical="center"/>
    </xf>
    <xf numFmtId="167" fontId="10" fillId="21" borderId="5" xfId="1" applyNumberFormat="1" applyFont="1" applyFill="1" applyBorder="1" applyAlignment="1">
      <alignment horizontal="right" vertical="center"/>
    </xf>
    <xf numFmtId="167" fontId="10" fillId="21" borderId="49" xfId="1" applyNumberFormat="1" applyFont="1" applyFill="1" applyBorder="1" applyAlignment="1">
      <alignment horizontal="right" vertical="center"/>
    </xf>
    <xf numFmtId="165" fontId="7" fillId="2" borderId="4" xfId="1" applyNumberFormat="1" applyFill="1" applyBorder="1" applyAlignment="1">
      <alignment horizontal="right" vertical="center"/>
    </xf>
    <xf numFmtId="165" fontId="7" fillId="21" borderId="4" xfId="1" applyNumberFormat="1" applyFill="1" applyBorder="1" applyAlignment="1">
      <alignment horizontal="right" vertical="center"/>
    </xf>
    <xf numFmtId="165" fontId="7" fillId="21" borderId="0" xfId="1" applyNumberFormat="1" applyFill="1" applyBorder="1" applyAlignment="1">
      <alignment horizontal="right" vertical="center"/>
    </xf>
    <xf numFmtId="165" fontId="7" fillId="21" borderId="42" xfId="1" applyNumberFormat="1" applyFill="1" applyBorder="1" applyAlignment="1">
      <alignment horizontal="right" vertical="center"/>
    </xf>
    <xf numFmtId="165" fontId="7" fillId="2" borderId="16" xfId="1" applyNumberFormat="1" applyFill="1" applyBorder="1" applyAlignment="1">
      <alignment horizontal="right" vertical="center"/>
    </xf>
    <xf numFmtId="165" fontId="7" fillId="21" borderId="16" xfId="1" applyNumberFormat="1" applyFill="1" applyBorder="1" applyAlignment="1">
      <alignment horizontal="right" vertical="center"/>
    </xf>
    <xf numFmtId="165" fontId="7" fillId="21" borderId="1" xfId="1" applyNumberFormat="1" applyFill="1" applyBorder="1" applyAlignment="1">
      <alignment horizontal="right" vertical="center"/>
    </xf>
    <xf numFmtId="165" fontId="7" fillId="21" borderId="45" xfId="1" applyNumberFormat="1" applyFill="1" applyBorder="1" applyAlignment="1">
      <alignment horizontal="right" vertical="center"/>
    </xf>
    <xf numFmtId="165" fontId="10" fillId="2" borderId="18" xfId="1" applyNumberFormat="1" applyFont="1" applyFill="1" applyBorder="1" applyAlignment="1">
      <alignment horizontal="right"/>
    </xf>
    <xf numFmtId="165" fontId="10" fillId="2" borderId="12" xfId="1" applyNumberFormat="1" applyFont="1" applyFill="1" applyBorder="1" applyAlignment="1">
      <alignment horizontal="right" vertical="center"/>
    </xf>
    <xf numFmtId="165" fontId="10" fillId="21" borderId="17" xfId="1" applyNumberFormat="1" applyFont="1" applyFill="1" applyBorder="1" applyAlignment="1">
      <alignment horizontal="right" vertical="center"/>
    </xf>
    <xf numFmtId="165" fontId="10" fillId="21" borderId="5" xfId="1" applyNumberFormat="1" applyFont="1" applyFill="1" applyBorder="1" applyAlignment="1">
      <alignment horizontal="right" vertical="center"/>
    </xf>
    <xf numFmtId="165" fontId="10" fillId="21" borderId="49" xfId="1" applyNumberFormat="1" applyFont="1" applyFill="1" applyBorder="1" applyAlignment="1">
      <alignment horizontal="right" vertical="center"/>
    </xf>
    <xf numFmtId="167" fontId="10" fillId="21" borderId="18" xfId="1" applyNumberFormat="1" applyFont="1" applyFill="1" applyBorder="1" applyAlignment="1">
      <alignment horizontal="right"/>
    </xf>
    <xf numFmtId="167" fontId="7" fillId="2" borderId="20" xfId="1" applyNumberFormat="1" applyFill="1" applyBorder="1" applyAlignment="1">
      <alignment horizontal="right" vertical="center"/>
    </xf>
    <xf numFmtId="167" fontId="7" fillId="2" borderId="2" xfId="1" applyNumberFormat="1" applyFill="1" applyBorder="1" applyAlignment="1">
      <alignment horizontal="right" vertical="center"/>
    </xf>
    <xf numFmtId="167" fontId="7" fillId="2" borderId="19" xfId="1" applyNumberFormat="1" applyFill="1" applyBorder="1" applyAlignment="1">
      <alignment horizontal="right" vertical="center"/>
    </xf>
    <xf numFmtId="167" fontId="7" fillId="21" borderId="20" xfId="1" applyNumberFormat="1" applyFill="1" applyBorder="1" applyAlignment="1">
      <alignment horizontal="right" vertical="center"/>
    </xf>
    <xf numFmtId="167" fontId="7" fillId="21" borderId="2" xfId="1" applyNumberFormat="1" applyFill="1" applyBorder="1" applyAlignment="1">
      <alignment horizontal="right" vertical="center"/>
    </xf>
    <xf numFmtId="167" fontId="7" fillId="21" borderId="47" xfId="1" applyNumberFormat="1" applyFill="1" applyBorder="1" applyAlignment="1">
      <alignment horizontal="right" vertical="center"/>
    </xf>
    <xf numFmtId="165" fontId="10" fillId="21" borderId="18" xfId="1" applyNumberFormat="1" applyFont="1" applyFill="1" applyBorder="1" applyAlignment="1">
      <alignment horizontal="right"/>
    </xf>
    <xf numFmtId="165" fontId="10" fillId="21" borderId="3" xfId="1" applyNumberFormat="1" applyFont="1" applyFill="1" applyBorder="1" applyAlignment="1">
      <alignment horizontal="right"/>
    </xf>
    <xf numFmtId="165" fontId="7" fillId="2" borderId="4" xfId="1" applyNumberFormat="1" applyFill="1" applyBorder="1" applyAlignment="1">
      <alignment horizontal="right"/>
    </xf>
    <xf numFmtId="165" fontId="7" fillId="21" borderId="4" xfId="1" applyNumberFormat="1" applyFill="1" applyBorder="1" applyAlignment="1">
      <alignment horizontal="right"/>
    </xf>
    <xf numFmtId="165" fontId="7" fillId="21" borderId="0" xfId="1" applyNumberFormat="1" applyFill="1" applyBorder="1" applyAlignment="1">
      <alignment horizontal="right"/>
    </xf>
    <xf numFmtId="165" fontId="7" fillId="21" borderId="42" xfId="1" applyNumberFormat="1" applyFill="1" applyBorder="1" applyAlignment="1">
      <alignment horizontal="right"/>
    </xf>
    <xf numFmtId="165" fontId="7" fillId="2" borderId="16" xfId="1" applyNumberFormat="1" applyFill="1" applyBorder="1" applyAlignment="1">
      <alignment horizontal="right"/>
    </xf>
    <xf numFmtId="165" fontId="7" fillId="2" borderId="2" xfId="1" applyNumberFormat="1" applyFill="1" applyBorder="1" applyAlignment="1">
      <alignment horizontal="right" vertical="center"/>
    </xf>
    <xf numFmtId="165" fontId="7" fillId="2" borderId="19" xfId="1" applyNumberFormat="1" applyFill="1" applyBorder="1" applyAlignment="1">
      <alignment horizontal="right" vertical="center"/>
    </xf>
    <xf numFmtId="165" fontId="7" fillId="21" borderId="20" xfId="1" applyNumberFormat="1" applyFill="1" applyBorder="1" applyAlignment="1">
      <alignment horizontal="right" vertical="center"/>
    </xf>
    <xf numFmtId="165" fontId="7" fillId="21" borderId="2" xfId="1" applyNumberFormat="1" applyFill="1" applyBorder="1" applyAlignment="1">
      <alignment horizontal="right" vertical="center"/>
    </xf>
    <xf numFmtId="165" fontId="7" fillId="21" borderId="47" xfId="1" applyNumberFormat="1" applyFill="1" applyBorder="1" applyAlignment="1">
      <alignment horizontal="right" vertical="center"/>
    </xf>
    <xf numFmtId="165" fontId="1" fillId="2" borderId="0" xfId="1" applyNumberFormat="1" applyFont="1" applyFill="1"/>
    <xf numFmtId="165" fontId="7" fillId="2" borderId="0" xfId="1" applyNumberFormat="1" applyFont="1" applyFill="1"/>
    <xf numFmtId="165" fontId="7" fillId="2" borderId="4" xfId="1" applyNumberFormat="1" applyFont="1" applyFill="1" applyBorder="1"/>
    <xf numFmtId="165" fontId="65" fillId="2" borderId="0" xfId="1" applyNumberFormat="1" applyFont="1" applyFill="1"/>
    <xf numFmtId="165" fontId="9" fillId="2" borderId="10" xfId="1" applyNumberFormat="1" applyFont="1" applyFill="1" applyBorder="1" applyAlignment="1">
      <alignment horizontal="right"/>
    </xf>
    <xf numFmtId="165" fontId="7" fillId="21" borderId="4" xfId="1" applyNumberFormat="1" applyFont="1" applyFill="1" applyBorder="1"/>
    <xf numFmtId="165" fontId="7" fillId="21" borderId="0" xfId="1" applyNumberFormat="1" applyFont="1" applyFill="1" applyBorder="1"/>
    <xf numFmtId="165" fontId="7" fillId="21" borderId="42" xfId="1" applyNumberFormat="1" applyFont="1" applyFill="1" applyBorder="1"/>
    <xf numFmtId="165" fontId="7" fillId="2" borderId="0" xfId="1" applyNumberFormat="1" applyFont="1" applyFill="1" applyAlignment="1">
      <alignment horizontal="right"/>
    </xf>
    <xf numFmtId="165" fontId="0" fillId="0" borderId="0" xfId="1" applyNumberFormat="1" applyFont="1"/>
    <xf numFmtId="165" fontId="0" fillId="2" borderId="0" xfId="1" applyNumberFormat="1" applyFont="1" applyFill="1"/>
    <xf numFmtId="165" fontId="7" fillId="2" borderId="1" xfId="1" applyNumberFormat="1" applyFont="1" applyFill="1" applyBorder="1"/>
    <xf numFmtId="165" fontId="7" fillId="2" borderId="16" xfId="1" applyNumberFormat="1" applyFont="1" applyFill="1" applyBorder="1"/>
    <xf numFmtId="165" fontId="7" fillId="2" borderId="11" xfId="1" applyNumberFormat="1" applyFont="1" applyFill="1" applyBorder="1"/>
    <xf numFmtId="165" fontId="65" fillId="2" borderId="1" xfId="1" applyNumberFormat="1" applyFont="1" applyFill="1" applyBorder="1"/>
    <xf numFmtId="165" fontId="7" fillId="21" borderId="16" xfId="1" applyNumberFormat="1" applyFont="1" applyFill="1" applyBorder="1"/>
    <xf numFmtId="165" fontId="7" fillId="21" borderId="1" xfId="1" applyNumberFormat="1" applyFont="1" applyFill="1" applyBorder="1"/>
    <xf numFmtId="165" fontId="7" fillId="21" borderId="45" xfId="1" applyNumberFormat="1" applyFont="1" applyFill="1" applyBorder="1"/>
    <xf numFmtId="165" fontId="10" fillId="21" borderId="46" xfId="1" applyNumberFormat="1" applyFont="1" applyFill="1" applyBorder="1" applyAlignment="1">
      <alignment horizontal="right"/>
    </xf>
    <xf numFmtId="9" fontId="9" fillId="3" borderId="0" xfId="9" applyNumberFormat="1" applyFont="1" applyFill="1" applyAlignment="1">
      <alignment horizontal="center" vertical="center"/>
    </xf>
    <xf numFmtId="165" fontId="0" fillId="21" borderId="0" xfId="1" applyNumberFormat="1" applyFont="1" applyFill="1" applyAlignment="1">
      <alignment horizontal="right" vertical="center"/>
    </xf>
    <xf numFmtId="165" fontId="10" fillId="21" borderId="2" xfId="1" applyNumberFormat="1" applyFont="1" applyFill="1" applyBorder="1" applyAlignment="1">
      <alignment horizontal="right" vertical="center"/>
    </xf>
    <xf numFmtId="165" fontId="10" fillId="21" borderId="20" xfId="1" applyNumberFormat="1" applyFont="1" applyFill="1" applyBorder="1" applyAlignment="1">
      <alignment horizontal="right" vertical="center"/>
    </xf>
    <xf numFmtId="165" fontId="10" fillId="21" borderId="47" xfId="1" applyNumberFormat="1" applyFont="1" applyFill="1" applyBorder="1" applyAlignment="1">
      <alignment horizontal="right" vertical="center"/>
    </xf>
    <xf numFmtId="174" fontId="0" fillId="2" borderId="0" xfId="0" applyNumberFormat="1" applyFill="1" applyAlignment="1">
      <alignment horizontal="right" vertical="center"/>
    </xf>
    <xf numFmtId="174" fontId="0" fillId="2" borderId="10" xfId="0" applyNumberFormat="1" applyFill="1" applyBorder="1" applyAlignment="1">
      <alignment horizontal="right" vertical="center"/>
    </xf>
    <xf numFmtId="174" fontId="0" fillId="2" borderId="0" xfId="0" applyNumberFormat="1" applyFill="1" applyBorder="1" applyAlignment="1">
      <alignment horizontal="right" vertical="center"/>
    </xf>
    <xf numFmtId="174" fontId="0" fillId="21" borderId="0" xfId="0" applyNumberFormat="1" applyFill="1" applyBorder="1" applyAlignment="1">
      <alignment horizontal="right" vertical="center"/>
    </xf>
    <xf numFmtId="174" fontId="0" fillId="21" borderId="42" xfId="0" applyNumberFormat="1" applyFill="1" applyBorder="1" applyAlignment="1">
      <alignment horizontal="right" vertical="center"/>
    </xf>
    <xf numFmtId="174" fontId="0" fillId="2" borderId="1" xfId="0" applyNumberFormat="1" applyFill="1" applyBorder="1" applyAlignment="1">
      <alignment horizontal="right" vertical="center"/>
    </xf>
    <xf numFmtId="174" fontId="0" fillId="2" borderId="11" xfId="0" applyNumberFormat="1" applyFill="1" applyBorder="1" applyAlignment="1">
      <alignment horizontal="right" vertical="center"/>
    </xf>
    <xf numFmtId="165" fontId="0" fillId="2" borderId="0" xfId="1" applyNumberFormat="1" applyFont="1" applyFill="1" applyBorder="1" applyAlignment="1">
      <alignment horizontal="right" vertical="center"/>
    </xf>
    <xf numFmtId="165" fontId="10" fillId="2" borderId="31" xfId="1" applyNumberFormat="1" applyFont="1" applyFill="1" applyBorder="1" applyAlignment="1">
      <alignment horizontal="right" vertical="center"/>
    </xf>
    <xf numFmtId="0" fontId="27" fillId="2" borderId="0" xfId="4" applyFont="1" applyFill="1" applyAlignment="1">
      <alignment horizontal="left" vertical="center" wrapText="1"/>
    </xf>
    <xf numFmtId="0" fontId="66" fillId="2" borderId="0" xfId="10" applyFont="1" applyFill="1" applyAlignment="1">
      <alignment horizontal="left"/>
    </xf>
    <xf numFmtId="0" fontId="39" fillId="2" borderId="0" xfId="12" applyFont="1" applyFill="1" applyAlignment="1">
      <alignment horizontal="center"/>
    </xf>
    <xf numFmtId="164" fontId="9" fillId="2" borderId="0" xfId="0" applyNumberFormat="1" applyFont="1" applyFill="1" applyAlignment="1">
      <alignment horizontal="center" vertical="center"/>
    </xf>
    <xf numFmtId="0" fontId="8" fillId="2" borderId="51" xfId="0" applyFont="1" applyFill="1" applyBorder="1" applyAlignment="1">
      <alignment horizontal="center" vertical="center"/>
    </xf>
    <xf numFmtId="164" fontId="16" fillId="2" borderId="0" xfId="0" applyNumberFormat="1" applyFont="1" applyFill="1" applyAlignment="1">
      <alignment horizontal="left" wrapText="1"/>
    </xf>
    <xf numFmtId="164" fontId="9" fillId="2" borderId="0" xfId="2" applyNumberFormat="1" applyFont="1" applyFill="1" applyAlignment="1">
      <alignment horizontal="center" vertical="center"/>
    </xf>
    <xf numFmtId="164" fontId="9" fillId="2" borderId="1" xfId="2" applyNumberFormat="1" applyFont="1" applyFill="1" applyBorder="1" applyAlignment="1">
      <alignment horizontal="center" vertical="center"/>
    </xf>
    <xf numFmtId="0" fontId="32" fillId="2" borderId="0" xfId="10" applyFill="1" applyAlignment="1">
      <alignment horizontal="left"/>
    </xf>
    <xf numFmtId="0" fontId="68" fillId="0" borderId="0" xfId="0" applyFont="1" applyFill="1" applyAlignment="1">
      <alignment wrapText="1"/>
    </xf>
    <xf numFmtId="0" fontId="39" fillId="2" borderId="0" xfId="12" applyFont="1" applyFill="1" applyAlignment="1">
      <alignment horizontal="center"/>
    </xf>
    <xf numFmtId="175" fontId="39" fillId="2" borderId="0" xfId="12" applyNumberFormat="1" applyFont="1" applyFill="1" applyAlignment="1">
      <alignment horizontal="center"/>
    </xf>
    <xf numFmtId="0" fontId="25" fillId="2" borderId="0" xfId="12" applyFont="1" applyFill="1" applyAlignment="1">
      <alignment horizontal="left" vertical="top" wrapText="1"/>
    </xf>
    <xf numFmtId="0" fontId="45" fillId="2" borderId="0" xfId="12" applyFont="1" applyFill="1" applyAlignment="1">
      <alignment horizontal="left" vertical="top" wrapText="1"/>
    </xf>
    <xf numFmtId="0" fontId="67" fillId="22" borderId="55" xfId="0" applyFont="1" applyFill="1" applyBorder="1" applyAlignment="1">
      <alignment horizontal="center" vertical="center" wrapText="1"/>
    </xf>
    <xf numFmtId="0" fontId="67" fillId="22" borderId="56" xfId="0" applyFont="1" applyFill="1" applyBorder="1" applyAlignment="1">
      <alignment horizontal="center" vertical="center" wrapText="1"/>
    </xf>
    <xf numFmtId="0" fontId="67" fillId="22" borderId="57" xfId="0" applyFont="1" applyFill="1" applyBorder="1" applyAlignment="1">
      <alignment horizontal="center" vertical="center" wrapText="1"/>
    </xf>
    <xf numFmtId="0" fontId="31" fillId="0" borderId="0" xfId="0" applyFont="1" applyAlignment="1">
      <alignment horizontal="left" vertical="top" wrapText="1" readingOrder="1"/>
    </xf>
    <xf numFmtId="0" fontId="34" fillId="2" borderId="0" xfId="4" applyFont="1" applyFill="1" applyAlignment="1">
      <alignment horizontal="left" vertical="top" wrapText="1"/>
    </xf>
    <xf numFmtId="0" fontId="10" fillId="2" borderId="0" xfId="0" applyFont="1" applyFill="1" applyAlignment="1">
      <alignment horizontal="center" wrapText="1"/>
    </xf>
    <xf numFmtId="1" fontId="9" fillId="2" borderId="6" xfId="0" applyNumberFormat="1" applyFont="1" applyFill="1" applyBorder="1" applyAlignment="1">
      <alignment horizontal="center"/>
    </xf>
    <xf numFmtId="0" fontId="10" fillId="2" borderId="14" xfId="0" applyFont="1" applyFill="1" applyBorder="1" applyAlignment="1">
      <alignment horizontal="center"/>
    </xf>
    <xf numFmtId="0" fontId="10" fillId="2" borderId="6" xfId="0" applyFont="1" applyFill="1" applyBorder="1" applyAlignment="1">
      <alignment horizontal="center"/>
    </xf>
    <xf numFmtId="0" fontId="10" fillId="2" borderId="8" xfId="0" applyFont="1" applyFill="1" applyBorder="1" applyAlignment="1">
      <alignment horizontal="center"/>
    </xf>
    <xf numFmtId="164" fontId="9" fillId="2" borderId="0" xfId="0" applyNumberFormat="1" applyFont="1" applyFill="1" applyAlignment="1">
      <alignment horizontal="center" vertical="center"/>
    </xf>
    <xf numFmtId="164" fontId="9" fillId="2" borderId="5" xfId="0" applyNumberFormat="1" applyFont="1" applyFill="1" applyBorder="1" applyAlignment="1">
      <alignment horizontal="center" vertical="center"/>
    </xf>
    <xf numFmtId="1" fontId="9" fillId="2" borderId="14" xfId="0" applyNumberFormat="1" applyFont="1" applyFill="1" applyBorder="1" applyAlignment="1">
      <alignment horizontal="center"/>
    </xf>
    <xf numFmtId="1" fontId="9" fillId="2" borderId="8" xfId="0" applyNumberFormat="1" applyFont="1" applyFill="1" applyBorder="1" applyAlignment="1">
      <alignment horizontal="center"/>
    </xf>
    <xf numFmtId="0" fontId="10" fillId="2" borderId="17" xfId="0" applyFont="1" applyFill="1" applyBorder="1" applyAlignment="1">
      <alignment horizontal="center"/>
    </xf>
    <xf numFmtId="0" fontId="10" fillId="2" borderId="5" xfId="0" applyFont="1" applyFill="1" applyBorder="1" applyAlignment="1">
      <alignment horizontal="center"/>
    </xf>
    <xf numFmtId="0" fontId="10" fillId="2" borderId="12" xfId="0" applyFont="1" applyFill="1" applyBorder="1" applyAlignment="1">
      <alignment horizontal="center"/>
    </xf>
    <xf numFmtId="164" fontId="0" fillId="2" borderId="0" xfId="0" applyNumberFormat="1" applyFill="1" applyAlignment="1">
      <alignment horizontal="left" vertical="top" wrapText="1"/>
    </xf>
    <xf numFmtId="164" fontId="20" fillId="2" borderId="6" xfId="0" applyNumberFormat="1" applyFont="1" applyFill="1" applyBorder="1" applyAlignment="1">
      <alignment horizontal="center" vertical="center"/>
    </xf>
    <xf numFmtId="164" fontId="20" fillId="2" borderId="8" xfId="0" applyNumberFormat="1" applyFont="1" applyFill="1" applyBorder="1" applyAlignment="1">
      <alignment horizontal="center" vertical="center"/>
    </xf>
    <xf numFmtId="164" fontId="9" fillId="2" borderId="3" xfId="0" applyNumberFormat="1" applyFont="1" applyFill="1" applyBorder="1" applyAlignment="1">
      <alignment horizontal="center" vertical="center"/>
    </xf>
    <xf numFmtId="164" fontId="9" fillId="2" borderId="1" xfId="0" applyNumberFormat="1" applyFont="1" applyFill="1" applyBorder="1" applyAlignment="1">
      <alignment horizontal="center" vertical="center"/>
    </xf>
    <xf numFmtId="0" fontId="8" fillId="2" borderId="21" xfId="0" applyFont="1" applyFill="1" applyBorder="1" applyAlignment="1">
      <alignment horizontal="center" vertical="center"/>
    </xf>
    <xf numFmtId="0" fontId="8" fillId="2" borderId="51" xfId="0" applyFont="1" applyFill="1" applyBorder="1" applyAlignment="1">
      <alignment horizontal="center" vertical="center"/>
    </xf>
    <xf numFmtId="164" fontId="0" fillId="2" borderId="0" xfId="0" applyNumberFormat="1" applyFill="1" applyAlignment="1">
      <alignment horizontal="left" wrapText="1"/>
    </xf>
    <xf numFmtId="164" fontId="16" fillId="2" borderId="0" xfId="0" applyNumberFormat="1" applyFont="1" applyFill="1" applyAlignment="1">
      <alignment horizontal="left" wrapText="1"/>
    </xf>
    <xf numFmtId="0" fontId="10" fillId="2" borderId="44" xfId="0" applyFont="1" applyFill="1" applyBorder="1" applyAlignment="1">
      <alignment horizontal="center"/>
    </xf>
    <xf numFmtId="0" fontId="8" fillId="2" borderId="9" xfId="0" applyFont="1" applyFill="1" applyBorder="1" applyAlignment="1">
      <alignment horizontal="center" vertical="center"/>
    </xf>
    <xf numFmtId="0" fontId="8" fillId="2" borderId="53" xfId="0" applyFont="1" applyFill="1" applyBorder="1" applyAlignment="1">
      <alignment horizontal="center" vertical="center"/>
    </xf>
    <xf numFmtId="164" fontId="9" fillId="2" borderId="3" xfId="2" applyNumberFormat="1" applyFont="1" applyFill="1" applyBorder="1" applyAlignment="1">
      <alignment horizontal="center" vertical="center"/>
    </xf>
    <xf numFmtId="164" fontId="9" fillId="2" borderId="0" xfId="2" applyNumberFormat="1" applyFont="1" applyFill="1" applyAlignment="1">
      <alignment horizontal="center" vertical="center"/>
    </xf>
    <xf numFmtId="164" fontId="9" fillId="2" borderId="1" xfId="2" applyNumberFormat="1" applyFont="1" applyFill="1" applyBorder="1" applyAlignment="1">
      <alignment horizontal="center" vertical="center"/>
    </xf>
    <xf numFmtId="0" fontId="8" fillId="2" borderId="3" xfId="0" applyFont="1" applyFill="1" applyBorder="1" applyAlignment="1">
      <alignment horizontal="center" vertical="center"/>
    </xf>
    <xf numFmtId="0" fontId="8" fillId="2" borderId="50" xfId="0" applyFont="1" applyFill="1" applyBorder="1" applyAlignment="1">
      <alignment horizontal="center" vertical="center"/>
    </xf>
    <xf numFmtId="164" fontId="9" fillId="0" borderId="0" xfId="2" applyNumberFormat="1" applyFont="1" applyAlignment="1">
      <alignment horizontal="center" vertical="center"/>
    </xf>
    <xf numFmtId="164" fontId="9" fillId="0" borderId="5" xfId="2" applyNumberFormat="1" applyFont="1" applyBorder="1" applyAlignment="1">
      <alignment horizontal="center" vertical="center"/>
    </xf>
    <xf numFmtId="0" fontId="0" fillId="2" borderId="0" xfId="0" applyFill="1" applyAlignment="1">
      <alignment horizontal="left" wrapText="1"/>
    </xf>
    <xf numFmtId="0" fontId="0" fillId="2" borderId="0" xfId="0" applyFill="1" applyAlignment="1">
      <alignment horizontal="right" wrapText="1"/>
    </xf>
  </cellXfs>
  <cellStyles count="87">
    <cellStyle name="20% - Accent1 2" xfId="15" xr:uid="{00000000-0005-0000-0000-000000000000}"/>
    <cellStyle name="20% - Accent2 2" xfId="16" xr:uid="{00000000-0005-0000-0000-000001000000}"/>
    <cellStyle name="20% - Accent3 2" xfId="17" xr:uid="{00000000-0005-0000-0000-000002000000}"/>
    <cellStyle name="20% - Accent4 2" xfId="18" xr:uid="{00000000-0005-0000-0000-000003000000}"/>
    <cellStyle name="20% - Accent5 2" xfId="19" xr:uid="{00000000-0005-0000-0000-000004000000}"/>
    <cellStyle name="20% - Accent6 2" xfId="20" xr:uid="{00000000-0005-0000-0000-000005000000}"/>
    <cellStyle name="40% - Accent1 2" xfId="21" xr:uid="{00000000-0005-0000-0000-000006000000}"/>
    <cellStyle name="40% - Accent2 2" xfId="22" xr:uid="{00000000-0005-0000-0000-000007000000}"/>
    <cellStyle name="40% - Accent3 2" xfId="23" xr:uid="{00000000-0005-0000-0000-000008000000}"/>
    <cellStyle name="40% - Accent4 2" xfId="24" xr:uid="{00000000-0005-0000-0000-000009000000}"/>
    <cellStyle name="40% - Accent5 2" xfId="25" xr:uid="{00000000-0005-0000-0000-00000A000000}"/>
    <cellStyle name="40% - Accent6 2" xfId="26" xr:uid="{00000000-0005-0000-0000-00000B000000}"/>
    <cellStyle name="60% - Accent1 2" xfId="27" xr:uid="{00000000-0005-0000-0000-00000C000000}"/>
    <cellStyle name="60% - Accent2 2" xfId="28" xr:uid="{00000000-0005-0000-0000-00000D000000}"/>
    <cellStyle name="60% - Accent3 2" xfId="29" xr:uid="{00000000-0005-0000-0000-00000E000000}"/>
    <cellStyle name="60% - Accent4 2" xfId="30" xr:uid="{00000000-0005-0000-0000-00000F000000}"/>
    <cellStyle name="60% - Accent5 2" xfId="31" xr:uid="{00000000-0005-0000-0000-000010000000}"/>
    <cellStyle name="60% - Accent6 2" xfId="32" xr:uid="{00000000-0005-0000-0000-000011000000}"/>
    <cellStyle name="Accent1 2" xfId="33" xr:uid="{00000000-0005-0000-0000-000012000000}"/>
    <cellStyle name="Accent2 2" xfId="34" xr:uid="{00000000-0005-0000-0000-000013000000}"/>
    <cellStyle name="Accent3 2" xfId="35" xr:uid="{00000000-0005-0000-0000-000014000000}"/>
    <cellStyle name="Accent4 2" xfId="36" xr:uid="{00000000-0005-0000-0000-000015000000}"/>
    <cellStyle name="Accent5 2" xfId="37" xr:uid="{00000000-0005-0000-0000-000016000000}"/>
    <cellStyle name="Accent6 2" xfId="38" xr:uid="{00000000-0005-0000-0000-000017000000}"/>
    <cellStyle name="Bad 2" xfId="39" xr:uid="{00000000-0005-0000-0000-000018000000}"/>
    <cellStyle name="Calculation 2" xfId="40" xr:uid="{00000000-0005-0000-0000-000019000000}"/>
    <cellStyle name="Calculation 2 2" xfId="41" xr:uid="{00000000-0005-0000-0000-00001A000000}"/>
    <cellStyle name="Calculation 2 2 2" xfId="42" xr:uid="{00000000-0005-0000-0000-00001B000000}"/>
    <cellStyle name="Calculation 2 3" xfId="43" xr:uid="{00000000-0005-0000-0000-00001C000000}"/>
    <cellStyle name="Check Cell 2" xfId="44" xr:uid="{00000000-0005-0000-0000-00001D000000}"/>
    <cellStyle name="Comma" xfId="1" builtinId="3"/>
    <cellStyle name="Comma 10" xfId="45" xr:uid="{00000000-0005-0000-0000-00001F000000}"/>
    <cellStyle name="Comma 2" xfId="6" xr:uid="{00000000-0005-0000-0000-000020000000}"/>
    <cellStyle name="Comma 2 2" xfId="7" xr:uid="{00000000-0005-0000-0000-000021000000}"/>
    <cellStyle name="Comma 3" xfId="46" xr:uid="{00000000-0005-0000-0000-000022000000}"/>
    <cellStyle name="Comma 4" xfId="47" xr:uid="{00000000-0005-0000-0000-000023000000}"/>
    <cellStyle name="Comma 6" xfId="48" xr:uid="{00000000-0005-0000-0000-000024000000}"/>
    <cellStyle name="Explanatory Text 2" xfId="49" xr:uid="{00000000-0005-0000-0000-000025000000}"/>
    <cellStyle name="Good 2" xfId="50" xr:uid="{00000000-0005-0000-0000-000026000000}"/>
    <cellStyle name="Heading 1 2" xfId="51" xr:uid="{00000000-0005-0000-0000-000027000000}"/>
    <cellStyle name="Heading 2 2" xfId="52" xr:uid="{00000000-0005-0000-0000-000028000000}"/>
    <cellStyle name="Heading 3 2" xfId="53" xr:uid="{00000000-0005-0000-0000-000029000000}"/>
    <cellStyle name="Heading 4 2" xfId="54" xr:uid="{00000000-0005-0000-0000-00002A000000}"/>
    <cellStyle name="Hyperlink" xfId="10" builtinId="8"/>
    <cellStyle name="Hyperlink 2" xfId="13" xr:uid="{00000000-0005-0000-0000-00002C000000}"/>
    <cellStyle name="Hyperlink 2 2" xfId="14" xr:uid="{00000000-0005-0000-0000-00002D000000}"/>
    <cellStyle name="Hyperlink 3" xfId="55" xr:uid="{00000000-0005-0000-0000-00002E000000}"/>
    <cellStyle name="INDEX_Lookup" xfId="56" xr:uid="{00000000-0005-0000-0000-00002F000000}"/>
    <cellStyle name="Input 2" xfId="57" xr:uid="{00000000-0005-0000-0000-000030000000}"/>
    <cellStyle name="Input 2 2" xfId="58" xr:uid="{00000000-0005-0000-0000-000031000000}"/>
    <cellStyle name="Input 2 2 2" xfId="59" xr:uid="{00000000-0005-0000-0000-000032000000}"/>
    <cellStyle name="Input 2 3" xfId="60" xr:uid="{00000000-0005-0000-0000-000033000000}"/>
    <cellStyle name="Linked Cell 2" xfId="61" xr:uid="{00000000-0005-0000-0000-000034000000}"/>
    <cellStyle name="Neutral 2" xfId="62" xr:uid="{00000000-0005-0000-0000-000035000000}"/>
    <cellStyle name="Normal" xfId="0" builtinId="0"/>
    <cellStyle name="Normal 11" xfId="63" xr:uid="{00000000-0005-0000-0000-000037000000}"/>
    <cellStyle name="Normal 2" xfId="3" xr:uid="{00000000-0005-0000-0000-000038000000}"/>
    <cellStyle name="Normal 2 2" xfId="4" xr:uid="{00000000-0005-0000-0000-000039000000}"/>
    <cellStyle name="Normal 2 3" xfId="12" xr:uid="{00000000-0005-0000-0000-00003A000000}"/>
    <cellStyle name="Normal 3" xfId="2" xr:uid="{00000000-0005-0000-0000-00003B000000}"/>
    <cellStyle name="Normal 3 2" xfId="64" xr:uid="{00000000-0005-0000-0000-00003C000000}"/>
    <cellStyle name="Normal 3 3" xfId="83" xr:uid="{00000000-0005-0000-0000-00003D000000}"/>
    <cellStyle name="Normal 3 4" xfId="84" xr:uid="{00000000-0005-0000-0000-00003E000000}"/>
    <cellStyle name="Normal 3 5" xfId="85" xr:uid="{00000000-0005-0000-0000-00003F000000}"/>
    <cellStyle name="Normal 3 6" xfId="86" xr:uid="{00000000-0005-0000-0000-000040000000}"/>
    <cellStyle name="Normal 4" xfId="5" xr:uid="{00000000-0005-0000-0000-000041000000}"/>
    <cellStyle name="Normal 4 2" xfId="11" xr:uid="{00000000-0005-0000-0000-000042000000}"/>
    <cellStyle name="Normal 5" xfId="65" xr:uid="{00000000-0005-0000-0000-000043000000}"/>
    <cellStyle name="Normal 6" xfId="66" xr:uid="{00000000-0005-0000-0000-000044000000}"/>
    <cellStyle name="Normal 7" xfId="67" xr:uid="{00000000-0005-0000-0000-000045000000}"/>
    <cellStyle name="Normal 8" xfId="68" xr:uid="{00000000-0005-0000-0000-000046000000}"/>
    <cellStyle name="Normal 9" xfId="69" xr:uid="{00000000-0005-0000-0000-000047000000}"/>
    <cellStyle name="Note 2" xfId="70" xr:uid="{00000000-0005-0000-0000-000048000000}"/>
    <cellStyle name="Note 2 2" xfId="71" xr:uid="{00000000-0005-0000-0000-000049000000}"/>
    <cellStyle name="Output 2" xfId="72" xr:uid="{00000000-0005-0000-0000-00004A000000}"/>
    <cellStyle name="Output 2 2" xfId="73" xr:uid="{00000000-0005-0000-0000-00004B000000}"/>
    <cellStyle name="Output 2 2 2" xfId="74" xr:uid="{00000000-0005-0000-0000-00004C000000}"/>
    <cellStyle name="Output 2 3" xfId="75" xr:uid="{00000000-0005-0000-0000-00004D000000}"/>
    <cellStyle name="Percent" xfId="9" builtinId="5"/>
    <cellStyle name="Percent 2" xfId="8" xr:uid="{00000000-0005-0000-0000-00004F000000}"/>
    <cellStyle name="Source_1_1" xfId="76" xr:uid="{00000000-0005-0000-0000-000050000000}"/>
    <cellStyle name="Title 2" xfId="77" xr:uid="{00000000-0005-0000-0000-000051000000}"/>
    <cellStyle name="Total 2" xfId="78" xr:uid="{00000000-0005-0000-0000-000052000000}"/>
    <cellStyle name="Total 2 2" xfId="79" xr:uid="{00000000-0005-0000-0000-000053000000}"/>
    <cellStyle name="Total 2 2 2" xfId="80" xr:uid="{00000000-0005-0000-0000-000054000000}"/>
    <cellStyle name="Total 2 3" xfId="81" xr:uid="{00000000-0005-0000-0000-000055000000}"/>
    <cellStyle name="Warning Text 2" xfId="82" xr:uid="{00000000-0005-0000-0000-000056000000}"/>
  </cellStyles>
  <dxfs count="0"/>
  <tableStyles count="0" defaultTableStyle="TableStyleMedium2" defaultPivotStyle="PivotStyleLight16"/>
  <colors>
    <mruColors>
      <color rgb="FF225EA8"/>
      <color rgb="FF41B6C4"/>
      <color rgb="FFAADCB8"/>
      <color rgb="FFEDF8B1"/>
      <color rgb="FF000000"/>
      <color rgb="FFE78AC3"/>
      <color rgb="FF8DA0CB"/>
      <color rgb="FFFC8D62"/>
      <color rgb="FF66C2A5"/>
      <color rgb="FFA6D8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800" b="1" i="0" u="none" strike="noStrike" baseline="0">
                <a:solidFill>
                  <a:srgbClr val="000000"/>
                </a:solidFill>
                <a:latin typeface="Calibri"/>
                <a:ea typeface="Calibri"/>
                <a:cs typeface="Calibri"/>
              </a:defRPr>
            </a:pPr>
            <a:r>
              <a:rPr lang="en-GB"/>
              <a:t>Feed-in Tariff Deployment:</a:t>
            </a:r>
            <a:r>
              <a:rPr lang="en-GB" baseline="0"/>
              <a:t> </a:t>
            </a:r>
            <a:br>
              <a:rPr lang="en-GB" baseline="0"/>
            </a:br>
            <a:r>
              <a:rPr lang="en-GB"/>
              <a:t>Cumulative Installed</a:t>
            </a:r>
            <a:r>
              <a:rPr lang="en-GB" baseline="0"/>
              <a:t> Capacity by technology (area) and </a:t>
            </a:r>
          </a:p>
          <a:p>
            <a:pPr algn="l">
              <a:defRPr sz="1800" b="1" i="0" u="none" strike="noStrike" baseline="0">
                <a:solidFill>
                  <a:srgbClr val="000000"/>
                </a:solidFill>
                <a:latin typeface="Calibri"/>
                <a:ea typeface="Calibri"/>
                <a:cs typeface="Calibri"/>
              </a:defRPr>
            </a:pPr>
            <a:r>
              <a:rPr lang="en-GB" baseline="0"/>
              <a:t>Cumulative Number of Installations (line)</a:t>
            </a:r>
            <a:endParaRPr lang="en-GB"/>
          </a:p>
        </c:rich>
      </c:tx>
      <c:layout>
        <c:manualLayout>
          <c:xMode val="edge"/>
          <c:yMode val="edge"/>
          <c:x val="9.0151422457838679E-2"/>
          <c:y val="2.1081685831869312E-2"/>
        </c:manualLayout>
      </c:layout>
      <c:overlay val="1"/>
      <c:spPr>
        <a:solidFill>
          <a:schemeClr val="bg1"/>
        </a:solidFill>
        <a:ln>
          <a:solidFill>
            <a:schemeClr val="tx1"/>
          </a:solidFill>
        </a:ln>
      </c:spPr>
    </c:title>
    <c:autoTitleDeleted val="0"/>
    <c:plotArea>
      <c:layout>
        <c:manualLayout>
          <c:layoutTarget val="inner"/>
          <c:xMode val="edge"/>
          <c:yMode val="edge"/>
          <c:x val="7.6659956804925225E-2"/>
          <c:y val="4.4692112525725476E-2"/>
          <c:w val="0.82133973702219598"/>
          <c:h val="0.81460836922940105"/>
        </c:manualLayout>
      </c:layout>
      <c:areaChart>
        <c:grouping val="stacked"/>
        <c:varyColors val="0"/>
        <c:ser>
          <c:idx val="4"/>
          <c:order val="0"/>
          <c:tx>
            <c:strRef>
              <c:f>'Overall FIT by Tech'!$C$12</c:f>
              <c:strCache>
                <c:ptCount val="1"/>
                <c:pt idx="0">
                  <c:v>Micro CHP</c:v>
                </c:pt>
              </c:strCache>
            </c:strRef>
          </c:tx>
          <c:spPr>
            <a:solidFill>
              <a:srgbClr val="000000"/>
            </a:solidFill>
            <a:ln>
              <a:noFill/>
            </a:ln>
          </c:spPr>
          <c:cat>
            <c:multiLvlStrRef>
              <c:f>'Overall FIT by Tech'!$D$3:$DK$4</c:f>
              <c:multiLvlStrCache>
                <c:ptCount val="112"/>
                <c:lvl>
                  <c:pt idx="0">
                    <c:v>Pre 2010</c:v>
                  </c:pt>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pt idx="63">
                    <c:v>March</c:v>
                  </c:pt>
                  <c:pt idx="64">
                    <c:v>April</c:v>
                  </c:pt>
                  <c:pt idx="65">
                    <c:v>May</c:v>
                  </c:pt>
                  <c:pt idx="66">
                    <c:v>June</c:v>
                  </c:pt>
                  <c:pt idx="67">
                    <c:v>July</c:v>
                  </c:pt>
                  <c:pt idx="68">
                    <c:v>August</c:v>
                  </c:pt>
                  <c:pt idx="69">
                    <c:v>September</c:v>
                  </c:pt>
                  <c:pt idx="70">
                    <c:v>October</c:v>
                  </c:pt>
                  <c:pt idx="71">
                    <c:v>November</c:v>
                  </c:pt>
                  <c:pt idx="72">
                    <c:v>December</c:v>
                  </c:pt>
                  <c:pt idx="73">
                    <c:v>January</c:v>
                  </c:pt>
                  <c:pt idx="74">
                    <c:v>February</c:v>
                  </c:pt>
                  <c:pt idx="75">
                    <c:v>March</c:v>
                  </c:pt>
                  <c:pt idx="76">
                    <c:v>April</c:v>
                  </c:pt>
                  <c:pt idx="77">
                    <c:v>May</c:v>
                  </c:pt>
                  <c:pt idx="78">
                    <c:v>June</c:v>
                  </c:pt>
                  <c:pt idx="79">
                    <c:v>July</c:v>
                  </c:pt>
                  <c:pt idx="80">
                    <c:v>August</c:v>
                  </c:pt>
                  <c:pt idx="81">
                    <c:v>September</c:v>
                  </c:pt>
                  <c:pt idx="82">
                    <c:v>October</c:v>
                  </c:pt>
                  <c:pt idx="83">
                    <c:v>November</c:v>
                  </c:pt>
                  <c:pt idx="84">
                    <c:v>December</c:v>
                  </c:pt>
                  <c:pt idx="85">
                    <c:v>January</c:v>
                  </c:pt>
                  <c:pt idx="86">
                    <c:v>February</c:v>
                  </c:pt>
                  <c:pt idx="87">
                    <c:v>March</c:v>
                  </c:pt>
                  <c:pt idx="88">
                    <c:v>April</c:v>
                  </c:pt>
                  <c:pt idx="89">
                    <c:v>May</c:v>
                  </c:pt>
                  <c:pt idx="90">
                    <c:v>June</c:v>
                  </c:pt>
                  <c:pt idx="91">
                    <c:v>July</c:v>
                  </c:pt>
                  <c:pt idx="92">
                    <c:v>August</c:v>
                  </c:pt>
                  <c:pt idx="93">
                    <c:v>September</c:v>
                  </c:pt>
                  <c:pt idx="94">
                    <c:v>October </c:v>
                  </c:pt>
                  <c:pt idx="95">
                    <c:v>November</c:v>
                  </c:pt>
                  <c:pt idx="96">
                    <c:v>December</c:v>
                  </c:pt>
                  <c:pt idx="97">
                    <c:v>January</c:v>
                  </c:pt>
                  <c:pt idx="98">
                    <c:v>February</c:v>
                  </c:pt>
                  <c:pt idx="99">
                    <c:v>March</c:v>
                  </c:pt>
                  <c:pt idx="100">
                    <c:v>April</c:v>
                  </c:pt>
                  <c:pt idx="101">
                    <c:v>May</c:v>
                  </c:pt>
                  <c:pt idx="102">
                    <c:v>June </c:v>
                  </c:pt>
                  <c:pt idx="103">
                    <c:v>July </c:v>
                  </c:pt>
                  <c:pt idx="104">
                    <c:v>August </c:v>
                  </c:pt>
                  <c:pt idx="105">
                    <c:v>September</c:v>
                  </c:pt>
                  <c:pt idx="106">
                    <c:v>October </c:v>
                  </c:pt>
                  <c:pt idx="107">
                    <c:v>November</c:v>
                  </c:pt>
                  <c:pt idx="108">
                    <c:v>December</c:v>
                  </c:pt>
                  <c:pt idx="109">
                    <c:v>January</c:v>
                  </c:pt>
                  <c:pt idx="110">
                    <c:v>February</c:v>
                  </c:pt>
                  <c:pt idx="111">
                    <c:v>March </c:v>
                  </c:pt>
                </c:lvl>
                <c:lvl>
                  <c:pt idx="1">
                    <c:v>2010</c:v>
                  </c:pt>
                  <c:pt idx="13">
                    <c:v>2011</c:v>
                  </c:pt>
                  <c:pt idx="25">
                    <c:v>2012</c:v>
                  </c:pt>
                  <c:pt idx="37">
                    <c:v>2013</c:v>
                  </c:pt>
                  <c:pt idx="49">
                    <c:v>2014</c:v>
                  </c:pt>
                  <c:pt idx="61">
                    <c:v>2015</c:v>
                  </c:pt>
                  <c:pt idx="73">
                    <c:v>2016</c:v>
                  </c:pt>
                  <c:pt idx="85">
                    <c:v>2017</c:v>
                  </c:pt>
                  <c:pt idx="97">
                    <c:v>2018</c:v>
                  </c:pt>
                  <c:pt idx="109">
                    <c:v>2019</c:v>
                  </c:pt>
                </c:lvl>
              </c:multiLvlStrCache>
            </c:multiLvlStrRef>
          </c:cat>
          <c:val>
            <c:numRef>
              <c:f>'Overall FIT by Tech'!$D$12:$DK$12</c:f>
              <c:numCache>
                <c:formatCode>#,##0.0</c:formatCode>
                <c:ptCount val="112"/>
                <c:pt idx="0">
                  <c:v>0</c:v>
                </c:pt>
                <c:pt idx="1">
                  <c:v>0</c:v>
                </c:pt>
                <c:pt idx="2" formatCode="0.0">
                  <c:v>0</c:v>
                </c:pt>
                <c:pt idx="3" formatCode="0.0">
                  <c:v>0</c:v>
                </c:pt>
                <c:pt idx="4" formatCode="0.0">
                  <c:v>0</c:v>
                </c:pt>
                <c:pt idx="5" formatCode="0.0">
                  <c:v>0</c:v>
                </c:pt>
                <c:pt idx="6" formatCode="0.0">
                  <c:v>5.8900000000000003E-3</c:v>
                </c:pt>
                <c:pt idx="7" formatCode="0.0">
                  <c:v>1.5780000000000002E-2</c:v>
                </c:pt>
                <c:pt idx="8" formatCode="0.0">
                  <c:v>2.4650000000000002E-2</c:v>
                </c:pt>
                <c:pt idx="9" formatCode="0.0">
                  <c:v>3.7530000000000001E-2</c:v>
                </c:pt>
                <c:pt idx="10" formatCode="0.0">
                  <c:v>5.5379999999999999E-2</c:v>
                </c:pt>
                <c:pt idx="11" formatCode="0.0">
                  <c:v>9.1219999999999996E-2</c:v>
                </c:pt>
                <c:pt idx="12" formatCode="0.0">
                  <c:v>0.12398999999999999</c:v>
                </c:pt>
                <c:pt idx="13" formatCode="0.0">
                  <c:v>0.15073999999999999</c:v>
                </c:pt>
                <c:pt idx="14" formatCode="0.0">
                  <c:v>0.19340999999999997</c:v>
                </c:pt>
                <c:pt idx="15" formatCode="0.0">
                  <c:v>0.23828999999999995</c:v>
                </c:pt>
                <c:pt idx="16" formatCode="0.0">
                  <c:v>0.26408999999999994</c:v>
                </c:pt>
                <c:pt idx="17" formatCode="0.0">
                  <c:v>0.29094999999999993</c:v>
                </c:pt>
                <c:pt idx="18" formatCode="0.0">
                  <c:v>0.30979999999999991</c:v>
                </c:pt>
                <c:pt idx="19" formatCode="0.0">
                  <c:v>0.3298799999999999</c:v>
                </c:pt>
                <c:pt idx="20" formatCode="0.0">
                  <c:v>0.3547499999999999</c:v>
                </c:pt>
                <c:pt idx="21" formatCode="0.0">
                  <c:v>0.39639999999999992</c:v>
                </c:pt>
                <c:pt idx="22" formatCode="0.0">
                  <c:v>0.42627999999999994</c:v>
                </c:pt>
                <c:pt idx="23" formatCode="0.0">
                  <c:v>0.44214999999999993</c:v>
                </c:pt>
                <c:pt idx="24" formatCode="0.0">
                  <c:v>0.45405999999999991</c:v>
                </c:pt>
                <c:pt idx="25" formatCode="0.0">
                  <c:v>0.45901999999999993</c:v>
                </c:pt>
                <c:pt idx="26" formatCode="0.0">
                  <c:v>0.46397999999999995</c:v>
                </c:pt>
                <c:pt idx="27" formatCode="0.0">
                  <c:v>0.47395999999999994</c:v>
                </c:pt>
                <c:pt idx="28" formatCode="0.0">
                  <c:v>0.48242999999999991</c:v>
                </c:pt>
                <c:pt idx="29" formatCode="0.0">
                  <c:v>0.49687999999999993</c:v>
                </c:pt>
                <c:pt idx="30" formatCode="0.0">
                  <c:v>0.51381999999999994</c:v>
                </c:pt>
                <c:pt idx="31" formatCode="0.0">
                  <c:v>0.52027999999999996</c:v>
                </c:pt>
                <c:pt idx="32" formatCode="0.0">
                  <c:v>0.52376</c:v>
                </c:pt>
                <c:pt idx="33" formatCode="0.0">
                  <c:v>0.53568000000000005</c:v>
                </c:pt>
                <c:pt idx="34" formatCode="0.0">
                  <c:v>0.55262</c:v>
                </c:pt>
                <c:pt idx="35" formatCode="0.0">
                  <c:v>0.56906000000000001</c:v>
                </c:pt>
                <c:pt idx="36" formatCode="0.0">
                  <c:v>0.57701000000000002</c:v>
                </c:pt>
                <c:pt idx="37" formatCode="0.0">
                  <c:v>0.58850999999999998</c:v>
                </c:pt>
                <c:pt idx="38" formatCode="0.0">
                  <c:v>0.59300999999999993</c:v>
                </c:pt>
                <c:pt idx="39" formatCode="0.0">
                  <c:v>0.59650999999999987</c:v>
                </c:pt>
                <c:pt idx="40" formatCode="0.0">
                  <c:v>0.60200999999999982</c:v>
                </c:pt>
                <c:pt idx="41" formatCode="0.0">
                  <c:v>0.60200999999999982</c:v>
                </c:pt>
                <c:pt idx="42" formatCode="0.0">
                  <c:v>0.60300999999999982</c:v>
                </c:pt>
                <c:pt idx="43" formatCode="0.0">
                  <c:v>0.60450999999999977</c:v>
                </c:pt>
                <c:pt idx="44" formatCode="0.0">
                  <c:v>0.60450999999999977</c:v>
                </c:pt>
                <c:pt idx="45" formatCode="0.0">
                  <c:v>0.60450999999999977</c:v>
                </c:pt>
                <c:pt idx="46" formatCode="0.0">
                  <c:v>0.60650999999999977</c:v>
                </c:pt>
                <c:pt idx="47" formatCode="0.0">
                  <c:v>0.61200999999999972</c:v>
                </c:pt>
                <c:pt idx="48" formatCode="0.0">
                  <c:v>0.61600999999999972</c:v>
                </c:pt>
                <c:pt idx="49" formatCode="0.0">
                  <c:v>0.62100999999999973</c:v>
                </c:pt>
                <c:pt idx="50" formatCode="0.0">
                  <c:v>0.62400999999999973</c:v>
                </c:pt>
                <c:pt idx="51" formatCode="0.0">
                  <c:v>0.63100999999999974</c:v>
                </c:pt>
                <c:pt idx="52" formatCode="0.0">
                  <c:v>0.63100999999999974</c:v>
                </c:pt>
                <c:pt idx="53" formatCode="0.0">
                  <c:v>0.63100999999999974</c:v>
                </c:pt>
                <c:pt idx="54" formatCode="0.0">
                  <c:v>0.63100999999999974</c:v>
                </c:pt>
                <c:pt idx="55" formatCode="0.0">
                  <c:v>0.63300999999999974</c:v>
                </c:pt>
                <c:pt idx="56" formatCode="0.0">
                  <c:v>0.63500999999999974</c:v>
                </c:pt>
                <c:pt idx="57" formatCode="0.0">
                  <c:v>0.63700999999999974</c:v>
                </c:pt>
                <c:pt idx="58" formatCode="0.0">
                  <c:v>0.64400999999999975</c:v>
                </c:pt>
                <c:pt idx="59" formatCode="0.0">
                  <c:v>0.64700999999999975</c:v>
                </c:pt>
                <c:pt idx="60" formatCode="0.0">
                  <c:v>0.6485099999999997</c:v>
                </c:pt>
                <c:pt idx="61" formatCode="0.0">
                  <c:v>0.66050999999999971</c:v>
                </c:pt>
                <c:pt idx="62" formatCode="0.0">
                  <c:v>0.66950999999999972</c:v>
                </c:pt>
                <c:pt idx="63" formatCode="0.0">
                  <c:v>0.67050999999999972</c:v>
                </c:pt>
                <c:pt idx="64" formatCode="0.0">
                  <c:v>0.67250999999999972</c:v>
                </c:pt>
                <c:pt idx="65" formatCode="0.0">
                  <c:v>0.67250999999999972</c:v>
                </c:pt>
                <c:pt idx="66" formatCode="0.0">
                  <c:v>0.67250999999999972</c:v>
                </c:pt>
                <c:pt idx="67" formatCode="0.0">
                  <c:v>0.67450999999999972</c:v>
                </c:pt>
                <c:pt idx="68" formatCode="0.0">
                  <c:v>0.67450999999999972</c:v>
                </c:pt>
                <c:pt idx="69" formatCode="0.0">
                  <c:v>0.67450999999999972</c:v>
                </c:pt>
                <c:pt idx="70" formatCode="0.0">
                  <c:v>0.67450999999999972</c:v>
                </c:pt>
                <c:pt idx="71" formatCode="0.0">
                  <c:v>0.67450999999999972</c:v>
                </c:pt>
                <c:pt idx="72" formatCode="0.0">
                  <c:v>0.67450999999999972</c:v>
                </c:pt>
                <c:pt idx="73" formatCode="0.0">
                  <c:v>0.67450999999999972</c:v>
                </c:pt>
                <c:pt idx="74" formatCode="0.0">
                  <c:v>0.67450999999999972</c:v>
                </c:pt>
                <c:pt idx="75" formatCode="0.0">
                  <c:v>0.69850999999999974</c:v>
                </c:pt>
                <c:pt idx="76" formatCode="0.0">
                  <c:v>0.70050999999999974</c:v>
                </c:pt>
                <c:pt idx="77" formatCode="0.0">
                  <c:v>0.70755999999999974</c:v>
                </c:pt>
                <c:pt idx="78" formatCode="0.0">
                  <c:v>0.71121999999999974</c:v>
                </c:pt>
                <c:pt idx="79" formatCode="0.0">
                  <c:v>0.71321999999999974</c:v>
                </c:pt>
                <c:pt idx="80" formatCode="0.0">
                  <c:v>0.72436999999999974</c:v>
                </c:pt>
                <c:pt idx="81" formatCode="0.0">
                  <c:v>0.72436999999999974</c:v>
                </c:pt>
                <c:pt idx="82" formatCode="0.0">
                  <c:v>0.72619999999999973</c:v>
                </c:pt>
                <c:pt idx="83" formatCode="0.0">
                  <c:v>0.72841999999999973</c:v>
                </c:pt>
                <c:pt idx="84" formatCode="0.0">
                  <c:v>0.72841999999999973</c:v>
                </c:pt>
                <c:pt idx="85" formatCode="0.0">
                  <c:v>0.72841999999999973</c:v>
                </c:pt>
                <c:pt idx="86" formatCode="0.0">
                  <c:v>0.73891999999999969</c:v>
                </c:pt>
                <c:pt idx="87" formatCode="0.0">
                  <c:v>0.73891999999999969</c:v>
                </c:pt>
                <c:pt idx="88" formatCode="0.0">
                  <c:v>0.73891999999999969</c:v>
                </c:pt>
                <c:pt idx="89" formatCode="0.0">
                  <c:v>0.74041999999999963</c:v>
                </c:pt>
                <c:pt idx="90" formatCode="0.0">
                  <c:v>0.74041999999999963</c:v>
                </c:pt>
                <c:pt idx="91" formatCode="0.0">
                  <c:v>0.74041999999999963</c:v>
                </c:pt>
                <c:pt idx="92" formatCode="0.0">
                  <c:v>0.74041999999999963</c:v>
                </c:pt>
                <c:pt idx="93" formatCode="0.0">
                  <c:v>0.74041999999999963</c:v>
                </c:pt>
                <c:pt idx="94" formatCode="0.0">
                  <c:v>0.74041999999999963</c:v>
                </c:pt>
                <c:pt idx="95" formatCode="0.0">
                  <c:v>0.74041999999999963</c:v>
                </c:pt>
                <c:pt idx="96" formatCode="0.0">
                  <c:v>0.74041999999999963</c:v>
                </c:pt>
                <c:pt idx="97" formatCode="0.0">
                  <c:v>0.74041999999999963</c:v>
                </c:pt>
                <c:pt idx="98" formatCode="0.0">
                  <c:v>0.74041999999999963</c:v>
                </c:pt>
                <c:pt idx="99" formatCode="0.0">
                  <c:v>0.74041999999999963</c:v>
                </c:pt>
                <c:pt idx="100" formatCode="0.0">
                  <c:v>0.74041999999999963</c:v>
                </c:pt>
                <c:pt idx="101" formatCode="0.0">
                  <c:v>0.74041999999999963</c:v>
                </c:pt>
                <c:pt idx="102" formatCode="0.0">
                  <c:v>0.74191999999999958</c:v>
                </c:pt>
                <c:pt idx="103" formatCode="0.0">
                  <c:v>0.74191999999999958</c:v>
                </c:pt>
                <c:pt idx="104" formatCode="0.0">
                  <c:v>0.74391999999999958</c:v>
                </c:pt>
                <c:pt idx="105" formatCode="0.0">
                  <c:v>0.74541999999999953</c:v>
                </c:pt>
                <c:pt idx="106" formatCode="0.0">
                  <c:v>0.74641999999999953</c:v>
                </c:pt>
                <c:pt idx="107" formatCode="0.0">
                  <c:v>0.75541999999999954</c:v>
                </c:pt>
                <c:pt idx="108" formatCode="0.0">
                  <c:v>0.76191999999999949</c:v>
                </c:pt>
                <c:pt idx="109" formatCode="0.0">
                  <c:v>0.76191999999999949</c:v>
                </c:pt>
                <c:pt idx="110" formatCode="0.0">
                  <c:v>0.76866999999999952</c:v>
                </c:pt>
                <c:pt idx="111" formatCode="0.0">
                  <c:v>0.81391999999999953</c:v>
                </c:pt>
              </c:numCache>
            </c:numRef>
          </c:val>
          <c:extLst>
            <c:ext xmlns:c16="http://schemas.microsoft.com/office/drawing/2014/chart" uri="{C3380CC4-5D6E-409C-BE32-E72D297353CC}">
              <c16:uniqueId val="{00000000-2F0A-410D-8CF6-C5C042DF6E0A}"/>
            </c:ext>
          </c:extLst>
        </c:ser>
        <c:ser>
          <c:idx val="1"/>
          <c:order val="1"/>
          <c:tx>
            <c:strRef>
              <c:f>'Overall FIT by Tech'!$C$9</c:f>
              <c:strCache>
                <c:ptCount val="1"/>
                <c:pt idx="0">
                  <c:v>Hydro</c:v>
                </c:pt>
              </c:strCache>
            </c:strRef>
          </c:tx>
          <c:spPr>
            <a:solidFill>
              <a:srgbClr val="225EA8">
                <a:alpha val="78000"/>
              </a:srgbClr>
            </a:solidFill>
          </c:spPr>
          <c:cat>
            <c:multiLvlStrRef>
              <c:f>'Overall FIT by Tech'!$D$3:$DK$4</c:f>
              <c:multiLvlStrCache>
                <c:ptCount val="112"/>
                <c:lvl>
                  <c:pt idx="0">
                    <c:v>Pre 2010</c:v>
                  </c:pt>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pt idx="63">
                    <c:v>March</c:v>
                  </c:pt>
                  <c:pt idx="64">
                    <c:v>April</c:v>
                  </c:pt>
                  <c:pt idx="65">
                    <c:v>May</c:v>
                  </c:pt>
                  <c:pt idx="66">
                    <c:v>June</c:v>
                  </c:pt>
                  <c:pt idx="67">
                    <c:v>July</c:v>
                  </c:pt>
                  <c:pt idx="68">
                    <c:v>August</c:v>
                  </c:pt>
                  <c:pt idx="69">
                    <c:v>September</c:v>
                  </c:pt>
                  <c:pt idx="70">
                    <c:v>October</c:v>
                  </c:pt>
                  <c:pt idx="71">
                    <c:v>November</c:v>
                  </c:pt>
                  <c:pt idx="72">
                    <c:v>December</c:v>
                  </c:pt>
                  <c:pt idx="73">
                    <c:v>January</c:v>
                  </c:pt>
                  <c:pt idx="74">
                    <c:v>February</c:v>
                  </c:pt>
                  <c:pt idx="75">
                    <c:v>March</c:v>
                  </c:pt>
                  <c:pt idx="76">
                    <c:v>April</c:v>
                  </c:pt>
                  <c:pt idx="77">
                    <c:v>May</c:v>
                  </c:pt>
                  <c:pt idx="78">
                    <c:v>June</c:v>
                  </c:pt>
                  <c:pt idx="79">
                    <c:v>July</c:v>
                  </c:pt>
                  <c:pt idx="80">
                    <c:v>August</c:v>
                  </c:pt>
                  <c:pt idx="81">
                    <c:v>September</c:v>
                  </c:pt>
                  <c:pt idx="82">
                    <c:v>October</c:v>
                  </c:pt>
                  <c:pt idx="83">
                    <c:v>November</c:v>
                  </c:pt>
                  <c:pt idx="84">
                    <c:v>December</c:v>
                  </c:pt>
                  <c:pt idx="85">
                    <c:v>January</c:v>
                  </c:pt>
                  <c:pt idx="86">
                    <c:v>February</c:v>
                  </c:pt>
                  <c:pt idx="87">
                    <c:v>March</c:v>
                  </c:pt>
                  <c:pt idx="88">
                    <c:v>April</c:v>
                  </c:pt>
                  <c:pt idx="89">
                    <c:v>May</c:v>
                  </c:pt>
                  <c:pt idx="90">
                    <c:v>June</c:v>
                  </c:pt>
                  <c:pt idx="91">
                    <c:v>July</c:v>
                  </c:pt>
                  <c:pt idx="92">
                    <c:v>August</c:v>
                  </c:pt>
                  <c:pt idx="93">
                    <c:v>September</c:v>
                  </c:pt>
                  <c:pt idx="94">
                    <c:v>October </c:v>
                  </c:pt>
                  <c:pt idx="95">
                    <c:v>November</c:v>
                  </c:pt>
                  <c:pt idx="96">
                    <c:v>December</c:v>
                  </c:pt>
                  <c:pt idx="97">
                    <c:v>January</c:v>
                  </c:pt>
                  <c:pt idx="98">
                    <c:v>February</c:v>
                  </c:pt>
                  <c:pt idx="99">
                    <c:v>March</c:v>
                  </c:pt>
                  <c:pt idx="100">
                    <c:v>April</c:v>
                  </c:pt>
                  <c:pt idx="101">
                    <c:v>May</c:v>
                  </c:pt>
                  <c:pt idx="102">
                    <c:v>June </c:v>
                  </c:pt>
                  <c:pt idx="103">
                    <c:v>July </c:v>
                  </c:pt>
                  <c:pt idx="104">
                    <c:v>August </c:v>
                  </c:pt>
                  <c:pt idx="105">
                    <c:v>September</c:v>
                  </c:pt>
                  <c:pt idx="106">
                    <c:v>October </c:v>
                  </c:pt>
                  <c:pt idx="107">
                    <c:v>November</c:v>
                  </c:pt>
                  <c:pt idx="108">
                    <c:v>December</c:v>
                  </c:pt>
                  <c:pt idx="109">
                    <c:v>January</c:v>
                  </c:pt>
                  <c:pt idx="110">
                    <c:v>February</c:v>
                  </c:pt>
                  <c:pt idx="111">
                    <c:v>March </c:v>
                  </c:pt>
                </c:lvl>
                <c:lvl>
                  <c:pt idx="1">
                    <c:v>2010</c:v>
                  </c:pt>
                  <c:pt idx="13">
                    <c:v>2011</c:v>
                  </c:pt>
                  <c:pt idx="25">
                    <c:v>2012</c:v>
                  </c:pt>
                  <c:pt idx="37">
                    <c:v>2013</c:v>
                  </c:pt>
                  <c:pt idx="49">
                    <c:v>2014</c:v>
                  </c:pt>
                  <c:pt idx="61">
                    <c:v>2015</c:v>
                  </c:pt>
                  <c:pt idx="73">
                    <c:v>2016</c:v>
                  </c:pt>
                  <c:pt idx="85">
                    <c:v>2017</c:v>
                  </c:pt>
                  <c:pt idx="97">
                    <c:v>2018</c:v>
                  </c:pt>
                  <c:pt idx="109">
                    <c:v>2019</c:v>
                  </c:pt>
                </c:lvl>
              </c:multiLvlStrCache>
            </c:multiLvlStrRef>
          </c:cat>
          <c:val>
            <c:numRef>
              <c:f>'Overall FIT by Tech'!$D$9:$DK$9</c:f>
              <c:numCache>
                <c:formatCode>#,##0.0</c:formatCode>
                <c:ptCount val="112"/>
                <c:pt idx="0">
                  <c:v>4.6456299999999997</c:v>
                </c:pt>
                <c:pt idx="1">
                  <c:v>4.6936299999999997</c:v>
                </c:pt>
                <c:pt idx="2" formatCode="0.0">
                  <c:v>5.8811499999999999</c:v>
                </c:pt>
                <c:pt idx="3" formatCode="0.0">
                  <c:v>6.5936500000000002</c:v>
                </c:pt>
                <c:pt idx="4" formatCode="0.0">
                  <c:v>8.5936500000000002</c:v>
                </c:pt>
                <c:pt idx="5" formatCode="0.0">
                  <c:v>8.6836500000000001</c:v>
                </c:pt>
                <c:pt idx="6" formatCode="0.0">
                  <c:v>9.1336499999999994</c:v>
                </c:pt>
                <c:pt idx="7" formatCode="0.0">
                  <c:v>9.1991499999999995</c:v>
                </c:pt>
                <c:pt idx="8" formatCode="0.0">
                  <c:v>9.8541499999999989</c:v>
                </c:pt>
                <c:pt idx="9" formatCode="0.0">
                  <c:v>9.9080499999999994</c:v>
                </c:pt>
                <c:pt idx="10" formatCode="0.0">
                  <c:v>11.96705</c:v>
                </c:pt>
                <c:pt idx="11" formatCode="0.0">
                  <c:v>12.002650000000001</c:v>
                </c:pt>
                <c:pt idx="12" formatCode="0.0">
                  <c:v>12.011450000000002</c:v>
                </c:pt>
                <c:pt idx="13" formatCode="0.0">
                  <c:v>12.881350000000001</c:v>
                </c:pt>
                <c:pt idx="14" formatCode="0.0">
                  <c:v>12.981250000000001</c:v>
                </c:pt>
                <c:pt idx="15" formatCode="0.0">
                  <c:v>14.933480000000001</c:v>
                </c:pt>
                <c:pt idx="16" formatCode="0.0">
                  <c:v>16.06438</c:v>
                </c:pt>
                <c:pt idx="17" formatCode="0.0">
                  <c:v>17.791779999999999</c:v>
                </c:pt>
                <c:pt idx="18" formatCode="0.0">
                  <c:v>18.828779999999998</c:v>
                </c:pt>
                <c:pt idx="19" formatCode="0.0">
                  <c:v>19.823779999999999</c:v>
                </c:pt>
                <c:pt idx="20" formatCode="0.0">
                  <c:v>20.790879</c:v>
                </c:pt>
                <c:pt idx="21" formatCode="0.0">
                  <c:v>22.151579000000002</c:v>
                </c:pt>
                <c:pt idx="22" formatCode="0.0">
                  <c:v>23.533579000000003</c:v>
                </c:pt>
                <c:pt idx="23" formatCode="0.0">
                  <c:v>25.285479000000002</c:v>
                </c:pt>
                <c:pt idx="24" formatCode="0.0">
                  <c:v>26.340379000000002</c:v>
                </c:pt>
                <c:pt idx="25" formatCode="0.0">
                  <c:v>27.399179000000004</c:v>
                </c:pt>
                <c:pt idx="26" formatCode="0.0">
                  <c:v>27.735279000000002</c:v>
                </c:pt>
                <c:pt idx="27" formatCode="0.0">
                  <c:v>29.031029000000004</c:v>
                </c:pt>
                <c:pt idx="28" formatCode="0.0">
                  <c:v>29.670029000000003</c:v>
                </c:pt>
                <c:pt idx="29" formatCode="0.0">
                  <c:v>33.649429000000005</c:v>
                </c:pt>
                <c:pt idx="30" formatCode="0.0">
                  <c:v>35.291029000000002</c:v>
                </c:pt>
                <c:pt idx="31" formatCode="0.0">
                  <c:v>35.607629000000003</c:v>
                </c:pt>
                <c:pt idx="32" formatCode="0.0">
                  <c:v>35.607629000000003</c:v>
                </c:pt>
                <c:pt idx="33" formatCode="0.0">
                  <c:v>35.851379000000001</c:v>
                </c:pt>
                <c:pt idx="34" formatCode="0.0">
                  <c:v>36.223359000000002</c:v>
                </c:pt>
                <c:pt idx="35" formatCode="0.0">
                  <c:v>38.647559000000001</c:v>
                </c:pt>
                <c:pt idx="36" formatCode="0.0">
                  <c:v>40.845899000000003</c:v>
                </c:pt>
                <c:pt idx="37" formatCode="0.0">
                  <c:v>41.555899000000004</c:v>
                </c:pt>
                <c:pt idx="38" formatCode="0.0">
                  <c:v>41.868199000000004</c:v>
                </c:pt>
                <c:pt idx="39" formatCode="0.0">
                  <c:v>42.436799000000008</c:v>
                </c:pt>
                <c:pt idx="40" formatCode="0.0">
                  <c:v>44.141599000000006</c:v>
                </c:pt>
                <c:pt idx="41" formatCode="0.0">
                  <c:v>46.825899000000007</c:v>
                </c:pt>
                <c:pt idx="42" formatCode="0.0">
                  <c:v>47.519899000000009</c:v>
                </c:pt>
                <c:pt idx="43" formatCode="0.0">
                  <c:v>48.371699000000007</c:v>
                </c:pt>
                <c:pt idx="44" formatCode="0.0">
                  <c:v>49.564799000000008</c:v>
                </c:pt>
                <c:pt idx="45" formatCode="0.0">
                  <c:v>50.024799000000009</c:v>
                </c:pt>
                <c:pt idx="46" formatCode="0.0">
                  <c:v>50.464299000000011</c:v>
                </c:pt>
                <c:pt idx="47" formatCode="0.0">
                  <c:v>52.029689000000012</c:v>
                </c:pt>
                <c:pt idx="48" formatCode="0.0">
                  <c:v>56.98468900000001</c:v>
                </c:pt>
                <c:pt idx="49" formatCode="0.0">
                  <c:v>59.172689000000013</c:v>
                </c:pt>
                <c:pt idx="50" formatCode="0.0">
                  <c:v>59.969889000000009</c:v>
                </c:pt>
                <c:pt idx="51" formatCode="0.0">
                  <c:v>65.279889000000011</c:v>
                </c:pt>
                <c:pt idx="52" formatCode="0.0">
                  <c:v>65.421789000000018</c:v>
                </c:pt>
                <c:pt idx="53" formatCode="0.0">
                  <c:v>66.546689000000015</c:v>
                </c:pt>
                <c:pt idx="54" formatCode="0.0">
                  <c:v>67.272589000000011</c:v>
                </c:pt>
                <c:pt idx="55" formatCode="0.0">
                  <c:v>68.382389000000018</c:v>
                </c:pt>
                <c:pt idx="56" formatCode="0.0">
                  <c:v>70.187589000000017</c:v>
                </c:pt>
                <c:pt idx="57" formatCode="0.0">
                  <c:v>70.841089000000011</c:v>
                </c:pt>
                <c:pt idx="58" formatCode="0.0">
                  <c:v>73.217389000000011</c:v>
                </c:pt>
                <c:pt idx="59" formatCode="0.0">
                  <c:v>76.474389000000016</c:v>
                </c:pt>
                <c:pt idx="60" formatCode="0.0">
                  <c:v>77.749689000000018</c:v>
                </c:pt>
                <c:pt idx="61" formatCode="0.0">
                  <c:v>78.821989000000016</c:v>
                </c:pt>
                <c:pt idx="62" formatCode="0.0">
                  <c:v>82.91498900000002</c:v>
                </c:pt>
                <c:pt idx="63" formatCode="0.0">
                  <c:v>85.626589000000024</c:v>
                </c:pt>
                <c:pt idx="64" formatCode="0.0">
                  <c:v>86.89858900000003</c:v>
                </c:pt>
                <c:pt idx="65" formatCode="0.0">
                  <c:v>88.479889000000028</c:v>
                </c:pt>
                <c:pt idx="66" formatCode="0.0">
                  <c:v>91.659789000000032</c:v>
                </c:pt>
                <c:pt idx="67" formatCode="0.0">
                  <c:v>93.663289000000034</c:v>
                </c:pt>
                <c:pt idx="68" formatCode="0.0">
                  <c:v>95.565689000000035</c:v>
                </c:pt>
                <c:pt idx="69" formatCode="0.0">
                  <c:v>96.635089000000036</c:v>
                </c:pt>
                <c:pt idx="70" formatCode="0.0">
                  <c:v>101.97528900000003</c:v>
                </c:pt>
                <c:pt idx="71" formatCode="0.0">
                  <c:v>110.61167900000004</c:v>
                </c:pt>
                <c:pt idx="72" formatCode="0.0">
                  <c:v>124.92747900000003</c:v>
                </c:pt>
                <c:pt idx="73" formatCode="0.0">
                  <c:v>128.53487900000005</c:v>
                </c:pt>
                <c:pt idx="74" formatCode="0.0">
                  <c:v>130.22087900000005</c:v>
                </c:pt>
                <c:pt idx="75" formatCode="0.0">
                  <c:v>132.42567900000006</c:v>
                </c:pt>
                <c:pt idx="76" formatCode="0.0">
                  <c:v>133.13267900000005</c:v>
                </c:pt>
                <c:pt idx="77" formatCode="0.0">
                  <c:v>135.85457900000006</c:v>
                </c:pt>
                <c:pt idx="78" formatCode="0.0">
                  <c:v>136.28407900000005</c:v>
                </c:pt>
                <c:pt idx="79" formatCode="0.0">
                  <c:v>139.86525900000004</c:v>
                </c:pt>
                <c:pt idx="80" formatCode="0.0">
                  <c:v>146.75095900000002</c:v>
                </c:pt>
                <c:pt idx="81" formatCode="0.0">
                  <c:v>168.37655900000001</c:v>
                </c:pt>
                <c:pt idx="82" formatCode="0.0">
                  <c:v>169.38655900000001</c:v>
                </c:pt>
                <c:pt idx="83" formatCode="0.0">
                  <c:v>172.22255900000002</c:v>
                </c:pt>
                <c:pt idx="84" formatCode="0.0">
                  <c:v>183.27785900000001</c:v>
                </c:pt>
                <c:pt idx="85" formatCode="0.0">
                  <c:v>184.670759</c:v>
                </c:pt>
                <c:pt idx="86" formatCode="0.0">
                  <c:v>185.65155899999999</c:v>
                </c:pt>
                <c:pt idx="87" formatCode="0.0">
                  <c:v>185.676559</c:v>
                </c:pt>
                <c:pt idx="88" formatCode="0.0">
                  <c:v>188.23445899999999</c:v>
                </c:pt>
                <c:pt idx="89" formatCode="0.0">
                  <c:v>189.95595899999998</c:v>
                </c:pt>
                <c:pt idx="90" formatCode="0.0">
                  <c:v>190.33945899999998</c:v>
                </c:pt>
                <c:pt idx="91" formatCode="0.0">
                  <c:v>196.89623899999998</c:v>
                </c:pt>
                <c:pt idx="92" formatCode="0.0">
                  <c:v>207.23933899999997</c:v>
                </c:pt>
                <c:pt idx="93" formatCode="0.0">
                  <c:v>219.23323899999997</c:v>
                </c:pt>
                <c:pt idx="94" formatCode="0.0">
                  <c:v>220.11077899999998</c:v>
                </c:pt>
                <c:pt idx="95" formatCode="0.0">
                  <c:v>220.36517899999998</c:v>
                </c:pt>
                <c:pt idx="96" formatCode="0.0">
                  <c:v>220.94917899999999</c:v>
                </c:pt>
                <c:pt idx="97" formatCode="0.0">
                  <c:v>221.42917899999998</c:v>
                </c:pt>
                <c:pt idx="98" formatCode="0.0">
                  <c:v>222.10107899999997</c:v>
                </c:pt>
                <c:pt idx="99" formatCode="0.0">
                  <c:v>222.74167899999998</c:v>
                </c:pt>
                <c:pt idx="100" formatCode="0.0">
                  <c:v>222.74167899999998</c:v>
                </c:pt>
                <c:pt idx="101" formatCode="0.0">
                  <c:v>222.84167899999997</c:v>
                </c:pt>
                <c:pt idx="102" formatCode="0.0">
                  <c:v>222.84167899999997</c:v>
                </c:pt>
                <c:pt idx="103" formatCode="0.0">
                  <c:v>222.84867899999998</c:v>
                </c:pt>
                <c:pt idx="104" formatCode="0.0">
                  <c:v>222.86307899999997</c:v>
                </c:pt>
                <c:pt idx="105" formatCode="0.0">
                  <c:v>223.01307899999998</c:v>
                </c:pt>
                <c:pt idx="106" formatCode="0.0">
                  <c:v>223.15707899999998</c:v>
                </c:pt>
                <c:pt idx="107" formatCode="0.0">
                  <c:v>223.73107899999999</c:v>
                </c:pt>
                <c:pt idx="108" formatCode="0.0">
                  <c:v>224.494979</c:v>
                </c:pt>
                <c:pt idx="109" formatCode="0.0">
                  <c:v>224.504479</c:v>
                </c:pt>
                <c:pt idx="110" formatCode="0.0">
                  <c:v>224.538479</c:v>
                </c:pt>
                <c:pt idx="111" formatCode="0.0">
                  <c:v>224.538479</c:v>
                </c:pt>
              </c:numCache>
            </c:numRef>
          </c:val>
          <c:extLst>
            <c:ext xmlns:c16="http://schemas.microsoft.com/office/drawing/2014/chart" uri="{C3380CC4-5D6E-409C-BE32-E72D297353CC}">
              <c16:uniqueId val="{00000001-2F0A-410D-8CF6-C5C042DF6E0A}"/>
            </c:ext>
          </c:extLst>
        </c:ser>
        <c:ser>
          <c:idx val="3"/>
          <c:order val="2"/>
          <c:tx>
            <c:strRef>
              <c:f>'Overall FIT by Tech'!$C$11</c:f>
              <c:strCache>
                <c:ptCount val="1"/>
                <c:pt idx="0">
                  <c:v>AD</c:v>
                </c:pt>
              </c:strCache>
            </c:strRef>
          </c:tx>
          <c:spPr>
            <a:solidFill>
              <a:srgbClr val="41B6C4">
                <a:alpha val="79000"/>
              </a:srgbClr>
            </a:solidFill>
          </c:spPr>
          <c:cat>
            <c:multiLvlStrRef>
              <c:f>'Overall FIT by Tech'!$D$3:$DK$4</c:f>
              <c:multiLvlStrCache>
                <c:ptCount val="112"/>
                <c:lvl>
                  <c:pt idx="0">
                    <c:v>Pre 2010</c:v>
                  </c:pt>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pt idx="63">
                    <c:v>March</c:v>
                  </c:pt>
                  <c:pt idx="64">
                    <c:v>April</c:v>
                  </c:pt>
                  <c:pt idx="65">
                    <c:v>May</c:v>
                  </c:pt>
                  <c:pt idx="66">
                    <c:v>June</c:v>
                  </c:pt>
                  <c:pt idx="67">
                    <c:v>July</c:v>
                  </c:pt>
                  <c:pt idx="68">
                    <c:v>August</c:v>
                  </c:pt>
                  <c:pt idx="69">
                    <c:v>September</c:v>
                  </c:pt>
                  <c:pt idx="70">
                    <c:v>October</c:v>
                  </c:pt>
                  <c:pt idx="71">
                    <c:v>November</c:v>
                  </c:pt>
                  <c:pt idx="72">
                    <c:v>December</c:v>
                  </c:pt>
                  <c:pt idx="73">
                    <c:v>January</c:v>
                  </c:pt>
                  <c:pt idx="74">
                    <c:v>February</c:v>
                  </c:pt>
                  <c:pt idx="75">
                    <c:v>March</c:v>
                  </c:pt>
                  <c:pt idx="76">
                    <c:v>April</c:v>
                  </c:pt>
                  <c:pt idx="77">
                    <c:v>May</c:v>
                  </c:pt>
                  <c:pt idx="78">
                    <c:v>June</c:v>
                  </c:pt>
                  <c:pt idx="79">
                    <c:v>July</c:v>
                  </c:pt>
                  <c:pt idx="80">
                    <c:v>August</c:v>
                  </c:pt>
                  <c:pt idx="81">
                    <c:v>September</c:v>
                  </c:pt>
                  <c:pt idx="82">
                    <c:v>October</c:v>
                  </c:pt>
                  <c:pt idx="83">
                    <c:v>November</c:v>
                  </c:pt>
                  <c:pt idx="84">
                    <c:v>December</c:v>
                  </c:pt>
                  <c:pt idx="85">
                    <c:v>January</c:v>
                  </c:pt>
                  <c:pt idx="86">
                    <c:v>February</c:v>
                  </c:pt>
                  <c:pt idx="87">
                    <c:v>March</c:v>
                  </c:pt>
                  <c:pt idx="88">
                    <c:v>April</c:v>
                  </c:pt>
                  <c:pt idx="89">
                    <c:v>May</c:v>
                  </c:pt>
                  <c:pt idx="90">
                    <c:v>June</c:v>
                  </c:pt>
                  <c:pt idx="91">
                    <c:v>July</c:v>
                  </c:pt>
                  <c:pt idx="92">
                    <c:v>August</c:v>
                  </c:pt>
                  <c:pt idx="93">
                    <c:v>September</c:v>
                  </c:pt>
                  <c:pt idx="94">
                    <c:v>October </c:v>
                  </c:pt>
                  <c:pt idx="95">
                    <c:v>November</c:v>
                  </c:pt>
                  <c:pt idx="96">
                    <c:v>December</c:v>
                  </c:pt>
                  <c:pt idx="97">
                    <c:v>January</c:v>
                  </c:pt>
                  <c:pt idx="98">
                    <c:v>February</c:v>
                  </c:pt>
                  <c:pt idx="99">
                    <c:v>March</c:v>
                  </c:pt>
                  <c:pt idx="100">
                    <c:v>April</c:v>
                  </c:pt>
                  <c:pt idx="101">
                    <c:v>May</c:v>
                  </c:pt>
                  <c:pt idx="102">
                    <c:v>June </c:v>
                  </c:pt>
                  <c:pt idx="103">
                    <c:v>July </c:v>
                  </c:pt>
                  <c:pt idx="104">
                    <c:v>August </c:v>
                  </c:pt>
                  <c:pt idx="105">
                    <c:v>September</c:v>
                  </c:pt>
                  <c:pt idx="106">
                    <c:v>October </c:v>
                  </c:pt>
                  <c:pt idx="107">
                    <c:v>November</c:v>
                  </c:pt>
                  <c:pt idx="108">
                    <c:v>December</c:v>
                  </c:pt>
                  <c:pt idx="109">
                    <c:v>January</c:v>
                  </c:pt>
                  <c:pt idx="110">
                    <c:v>February</c:v>
                  </c:pt>
                  <c:pt idx="111">
                    <c:v>March </c:v>
                  </c:pt>
                </c:lvl>
                <c:lvl>
                  <c:pt idx="1">
                    <c:v>2010</c:v>
                  </c:pt>
                  <c:pt idx="13">
                    <c:v>2011</c:v>
                  </c:pt>
                  <c:pt idx="25">
                    <c:v>2012</c:v>
                  </c:pt>
                  <c:pt idx="37">
                    <c:v>2013</c:v>
                  </c:pt>
                  <c:pt idx="49">
                    <c:v>2014</c:v>
                  </c:pt>
                  <c:pt idx="61">
                    <c:v>2015</c:v>
                  </c:pt>
                  <c:pt idx="73">
                    <c:v>2016</c:v>
                  </c:pt>
                  <c:pt idx="85">
                    <c:v>2017</c:v>
                  </c:pt>
                  <c:pt idx="97">
                    <c:v>2018</c:v>
                  </c:pt>
                  <c:pt idx="109">
                    <c:v>2019</c:v>
                  </c:pt>
                </c:lvl>
              </c:multiLvlStrCache>
            </c:multiLvlStrRef>
          </c:cat>
          <c:val>
            <c:numRef>
              <c:f>'Overall FIT by Tech'!$D$11:$DK$11</c:f>
              <c:numCache>
                <c:formatCode>#,##0.0</c:formatCode>
                <c:ptCount val="112"/>
                <c:pt idx="0">
                  <c:v>1.1000000000000001</c:v>
                </c:pt>
                <c:pt idx="1">
                  <c:v>1.1000000000000001</c:v>
                </c:pt>
                <c:pt idx="2" formatCode="0.0">
                  <c:v>1.1000000000000001</c:v>
                </c:pt>
                <c:pt idx="3" formatCode="0.0">
                  <c:v>1.46</c:v>
                </c:pt>
                <c:pt idx="4" formatCode="0.0">
                  <c:v>1.46</c:v>
                </c:pt>
                <c:pt idx="5" formatCode="0.0">
                  <c:v>1.46</c:v>
                </c:pt>
                <c:pt idx="6" formatCode="0.0">
                  <c:v>1.63</c:v>
                </c:pt>
                <c:pt idx="7" formatCode="0.0">
                  <c:v>1.718</c:v>
                </c:pt>
                <c:pt idx="8" formatCode="0.0">
                  <c:v>4.3439999999999994</c:v>
                </c:pt>
                <c:pt idx="9" formatCode="0.0">
                  <c:v>4.8429999999999991</c:v>
                </c:pt>
                <c:pt idx="10" formatCode="0.0">
                  <c:v>4.8429999999999991</c:v>
                </c:pt>
                <c:pt idx="11" formatCode="0.0">
                  <c:v>4.8429999999999991</c:v>
                </c:pt>
                <c:pt idx="12" formatCode="0.0">
                  <c:v>4.8429999999999991</c:v>
                </c:pt>
                <c:pt idx="13" formatCode="0.0">
                  <c:v>7.5159999999999991</c:v>
                </c:pt>
                <c:pt idx="14" formatCode="0.0">
                  <c:v>7.5159999999999991</c:v>
                </c:pt>
                <c:pt idx="15" formatCode="0.0">
                  <c:v>8.4149999999999991</c:v>
                </c:pt>
                <c:pt idx="16" formatCode="0.0">
                  <c:v>8.9149999999999991</c:v>
                </c:pt>
                <c:pt idx="17" formatCode="0.0">
                  <c:v>11.276999999999999</c:v>
                </c:pt>
                <c:pt idx="18" formatCode="0.0">
                  <c:v>11.636999999999999</c:v>
                </c:pt>
                <c:pt idx="19" formatCode="0.0">
                  <c:v>11.636999999999999</c:v>
                </c:pt>
                <c:pt idx="20" formatCode="0.0">
                  <c:v>13.302</c:v>
                </c:pt>
                <c:pt idx="21" formatCode="0.0">
                  <c:v>13.302</c:v>
                </c:pt>
                <c:pt idx="22" formatCode="0.0">
                  <c:v>14.872</c:v>
                </c:pt>
                <c:pt idx="23" formatCode="0.0">
                  <c:v>17.701999999999998</c:v>
                </c:pt>
                <c:pt idx="24" formatCode="0.0">
                  <c:v>21.466999999999999</c:v>
                </c:pt>
                <c:pt idx="25" formatCode="0.0">
                  <c:v>22.465999999999998</c:v>
                </c:pt>
                <c:pt idx="26" formatCode="0.0">
                  <c:v>22.465999999999998</c:v>
                </c:pt>
                <c:pt idx="27" formatCode="0.0">
                  <c:v>22.465999999999998</c:v>
                </c:pt>
                <c:pt idx="28" formatCode="0.0">
                  <c:v>24.429599999999997</c:v>
                </c:pt>
                <c:pt idx="29" formatCode="0.0">
                  <c:v>27.384599999999999</c:v>
                </c:pt>
                <c:pt idx="30" formatCode="0.0">
                  <c:v>29.0136</c:v>
                </c:pt>
                <c:pt idx="31" formatCode="0.0">
                  <c:v>30.915600000000001</c:v>
                </c:pt>
                <c:pt idx="32" formatCode="0.0">
                  <c:v>32.014600000000002</c:v>
                </c:pt>
                <c:pt idx="33" formatCode="0.0">
                  <c:v>38.119600000000005</c:v>
                </c:pt>
                <c:pt idx="34" formatCode="0.0">
                  <c:v>41.148600000000002</c:v>
                </c:pt>
                <c:pt idx="35" formatCode="0.0">
                  <c:v>48.893599999999999</c:v>
                </c:pt>
                <c:pt idx="36" formatCode="0.0">
                  <c:v>49.633600000000001</c:v>
                </c:pt>
                <c:pt idx="37" formatCode="0.0">
                  <c:v>51.931600000000003</c:v>
                </c:pt>
                <c:pt idx="38" formatCode="0.0">
                  <c:v>52.690600000000003</c:v>
                </c:pt>
                <c:pt idx="39" formatCode="0.0">
                  <c:v>53.189600000000006</c:v>
                </c:pt>
                <c:pt idx="40" formatCode="0.0">
                  <c:v>54.068600000000004</c:v>
                </c:pt>
                <c:pt idx="41" formatCode="0.0">
                  <c:v>54.068600000000004</c:v>
                </c:pt>
                <c:pt idx="42" formatCode="0.0">
                  <c:v>57.756600000000006</c:v>
                </c:pt>
                <c:pt idx="43" formatCode="0.0">
                  <c:v>59.059600000000003</c:v>
                </c:pt>
                <c:pt idx="44" formatCode="0.0">
                  <c:v>64.346600000000009</c:v>
                </c:pt>
                <c:pt idx="45" formatCode="0.0">
                  <c:v>65.842600000000004</c:v>
                </c:pt>
                <c:pt idx="46" formatCode="0.0">
                  <c:v>72.7286</c:v>
                </c:pt>
                <c:pt idx="47" formatCode="0.0">
                  <c:v>79.470600000000005</c:v>
                </c:pt>
                <c:pt idx="48" formatCode="0.0">
                  <c:v>85.47760000000001</c:v>
                </c:pt>
                <c:pt idx="49" formatCode="0.0">
                  <c:v>88.354600000000005</c:v>
                </c:pt>
                <c:pt idx="50" formatCode="0.0">
                  <c:v>91.411600000000007</c:v>
                </c:pt>
                <c:pt idx="51" formatCode="0.0">
                  <c:v>98.672600000000003</c:v>
                </c:pt>
                <c:pt idx="52" formatCode="0.0">
                  <c:v>98.922600000000003</c:v>
                </c:pt>
                <c:pt idx="53" formatCode="0.0">
                  <c:v>99.920600000000007</c:v>
                </c:pt>
                <c:pt idx="54" formatCode="0.0">
                  <c:v>103.61760000000001</c:v>
                </c:pt>
                <c:pt idx="55" formatCode="0.0">
                  <c:v>106.09760000000001</c:v>
                </c:pt>
                <c:pt idx="56" formatCode="0.0">
                  <c:v>109.31660000000001</c:v>
                </c:pt>
                <c:pt idx="57" formatCode="0.0">
                  <c:v>117.52760000000001</c:v>
                </c:pt>
                <c:pt idx="58" formatCode="0.0">
                  <c:v>122.9346</c:v>
                </c:pt>
                <c:pt idx="59" formatCode="0.0">
                  <c:v>134.40360000000001</c:v>
                </c:pt>
                <c:pt idx="60" formatCode="0.0">
                  <c:v>151.23560000000001</c:v>
                </c:pt>
                <c:pt idx="61" formatCode="0.0">
                  <c:v>151.56460000000001</c:v>
                </c:pt>
                <c:pt idx="62" formatCode="0.0">
                  <c:v>153.2646</c:v>
                </c:pt>
                <c:pt idx="63" formatCode="0.0">
                  <c:v>162.98259999999999</c:v>
                </c:pt>
                <c:pt idx="64" formatCode="0.0">
                  <c:v>163.17259999999999</c:v>
                </c:pt>
                <c:pt idx="65" formatCode="0.0">
                  <c:v>165.05159999999998</c:v>
                </c:pt>
                <c:pt idx="66" formatCode="0.0">
                  <c:v>166.24059999999997</c:v>
                </c:pt>
                <c:pt idx="67" formatCode="0.0">
                  <c:v>169.14259999999996</c:v>
                </c:pt>
                <c:pt idx="68" formatCode="0.0">
                  <c:v>177.02259999999995</c:v>
                </c:pt>
                <c:pt idx="69" formatCode="0.0">
                  <c:v>201.71759999999995</c:v>
                </c:pt>
                <c:pt idx="70" formatCode="0.0">
                  <c:v>204.31259999999995</c:v>
                </c:pt>
                <c:pt idx="71" formatCode="0.0">
                  <c:v>206.55959999999993</c:v>
                </c:pt>
                <c:pt idx="72" formatCode="0.0">
                  <c:v>233.52909999999994</c:v>
                </c:pt>
                <c:pt idx="73" formatCode="0.0">
                  <c:v>238.81809999999993</c:v>
                </c:pt>
                <c:pt idx="74" formatCode="0.0">
                  <c:v>240.29809999999992</c:v>
                </c:pt>
                <c:pt idx="75" formatCode="0.0">
                  <c:v>243.06109999999993</c:v>
                </c:pt>
                <c:pt idx="76" formatCode="0.0">
                  <c:v>243.56009999999992</c:v>
                </c:pt>
                <c:pt idx="77" formatCode="0.0">
                  <c:v>243.56009999999992</c:v>
                </c:pt>
                <c:pt idx="78" formatCode="0.0">
                  <c:v>249.64509999999993</c:v>
                </c:pt>
                <c:pt idx="79" formatCode="0.0">
                  <c:v>258.24409999999995</c:v>
                </c:pt>
                <c:pt idx="80" formatCode="0.0">
                  <c:v>267.77909999999997</c:v>
                </c:pt>
                <c:pt idx="81" formatCode="0.0">
                  <c:v>286.91703999999999</c:v>
                </c:pt>
                <c:pt idx="82" formatCode="0.0">
                  <c:v>287.28703999999999</c:v>
                </c:pt>
                <c:pt idx="83" formatCode="0.0">
                  <c:v>287.28703999999999</c:v>
                </c:pt>
                <c:pt idx="84" formatCode="0.0">
                  <c:v>292.05203999999998</c:v>
                </c:pt>
                <c:pt idx="85" formatCode="0.0">
                  <c:v>292.05203999999998</c:v>
                </c:pt>
                <c:pt idx="86" formatCode="0.0">
                  <c:v>292.05203999999998</c:v>
                </c:pt>
                <c:pt idx="87" formatCode="0.0">
                  <c:v>292.05203999999998</c:v>
                </c:pt>
                <c:pt idx="88" formatCode="0.0">
                  <c:v>292.15204</c:v>
                </c:pt>
                <c:pt idx="89" formatCode="0.0">
                  <c:v>292.15204</c:v>
                </c:pt>
                <c:pt idx="90" formatCode="0.0">
                  <c:v>292.27303999999998</c:v>
                </c:pt>
                <c:pt idx="91" formatCode="0.0">
                  <c:v>292.27303999999998</c:v>
                </c:pt>
                <c:pt idx="92" formatCode="0.0">
                  <c:v>292.27303999999998</c:v>
                </c:pt>
                <c:pt idx="93" formatCode="0.0">
                  <c:v>292.27303999999998</c:v>
                </c:pt>
                <c:pt idx="94" formatCode="0.0">
                  <c:v>292.27303999999998</c:v>
                </c:pt>
                <c:pt idx="95" formatCode="0.0">
                  <c:v>294.07303999999999</c:v>
                </c:pt>
                <c:pt idx="96" formatCode="0.0">
                  <c:v>294.07303999999999</c:v>
                </c:pt>
                <c:pt idx="97" formatCode="0.0">
                  <c:v>294.07303999999999</c:v>
                </c:pt>
                <c:pt idx="98" formatCode="0.0">
                  <c:v>294.07303999999999</c:v>
                </c:pt>
                <c:pt idx="99" formatCode="0.0">
                  <c:v>294.28303999999997</c:v>
                </c:pt>
                <c:pt idx="100" formatCode="0.0">
                  <c:v>294.28303999999997</c:v>
                </c:pt>
                <c:pt idx="101" formatCode="0.0">
                  <c:v>294.36303999999996</c:v>
                </c:pt>
                <c:pt idx="102" formatCode="0.0">
                  <c:v>294.86203999999998</c:v>
                </c:pt>
                <c:pt idx="103" formatCode="0.0">
                  <c:v>294.86203999999998</c:v>
                </c:pt>
                <c:pt idx="104" formatCode="0.0">
                  <c:v>294.86203999999998</c:v>
                </c:pt>
                <c:pt idx="105" formatCode="0.0">
                  <c:v>294.86203999999998</c:v>
                </c:pt>
                <c:pt idx="106" formatCode="0.0">
                  <c:v>294.86203999999998</c:v>
                </c:pt>
                <c:pt idx="107" formatCode="0.0">
                  <c:v>294.86203999999998</c:v>
                </c:pt>
                <c:pt idx="108" formatCode="0.0">
                  <c:v>294.86203999999998</c:v>
                </c:pt>
                <c:pt idx="109" formatCode="0.0">
                  <c:v>294.86203999999998</c:v>
                </c:pt>
                <c:pt idx="110" formatCode="0.0">
                  <c:v>294.86203999999998</c:v>
                </c:pt>
                <c:pt idx="111" formatCode="0.0">
                  <c:v>294.86203999999998</c:v>
                </c:pt>
              </c:numCache>
            </c:numRef>
          </c:val>
          <c:extLst>
            <c:ext xmlns:c16="http://schemas.microsoft.com/office/drawing/2014/chart" uri="{C3380CC4-5D6E-409C-BE32-E72D297353CC}">
              <c16:uniqueId val="{00000002-2F0A-410D-8CF6-C5C042DF6E0A}"/>
            </c:ext>
          </c:extLst>
        </c:ser>
        <c:ser>
          <c:idx val="2"/>
          <c:order val="3"/>
          <c:tx>
            <c:strRef>
              <c:f>'Overall FIT by Tech'!$C$10</c:f>
              <c:strCache>
                <c:ptCount val="1"/>
                <c:pt idx="0">
                  <c:v>Wind</c:v>
                </c:pt>
              </c:strCache>
            </c:strRef>
          </c:tx>
          <c:spPr>
            <a:solidFill>
              <a:srgbClr val="AADCB8">
                <a:alpha val="79000"/>
              </a:srgbClr>
            </a:solidFill>
            <a:ln>
              <a:noFill/>
            </a:ln>
          </c:spPr>
          <c:cat>
            <c:multiLvlStrRef>
              <c:f>'Overall FIT by Tech'!$D$3:$DK$4</c:f>
              <c:multiLvlStrCache>
                <c:ptCount val="112"/>
                <c:lvl>
                  <c:pt idx="0">
                    <c:v>Pre 2010</c:v>
                  </c:pt>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pt idx="63">
                    <c:v>March</c:v>
                  </c:pt>
                  <c:pt idx="64">
                    <c:v>April</c:v>
                  </c:pt>
                  <c:pt idx="65">
                    <c:v>May</c:v>
                  </c:pt>
                  <c:pt idx="66">
                    <c:v>June</c:v>
                  </c:pt>
                  <c:pt idx="67">
                    <c:v>July</c:v>
                  </c:pt>
                  <c:pt idx="68">
                    <c:v>August</c:v>
                  </c:pt>
                  <c:pt idx="69">
                    <c:v>September</c:v>
                  </c:pt>
                  <c:pt idx="70">
                    <c:v>October</c:v>
                  </c:pt>
                  <c:pt idx="71">
                    <c:v>November</c:v>
                  </c:pt>
                  <c:pt idx="72">
                    <c:v>December</c:v>
                  </c:pt>
                  <c:pt idx="73">
                    <c:v>January</c:v>
                  </c:pt>
                  <c:pt idx="74">
                    <c:v>February</c:v>
                  </c:pt>
                  <c:pt idx="75">
                    <c:v>March</c:v>
                  </c:pt>
                  <c:pt idx="76">
                    <c:v>April</c:v>
                  </c:pt>
                  <c:pt idx="77">
                    <c:v>May</c:v>
                  </c:pt>
                  <c:pt idx="78">
                    <c:v>June</c:v>
                  </c:pt>
                  <c:pt idx="79">
                    <c:v>July</c:v>
                  </c:pt>
                  <c:pt idx="80">
                    <c:v>August</c:v>
                  </c:pt>
                  <c:pt idx="81">
                    <c:v>September</c:v>
                  </c:pt>
                  <c:pt idx="82">
                    <c:v>October</c:v>
                  </c:pt>
                  <c:pt idx="83">
                    <c:v>November</c:v>
                  </c:pt>
                  <c:pt idx="84">
                    <c:v>December</c:v>
                  </c:pt>
                  <c:pt idx="85">
                    <c:v>January</c:v>
                  </c:pt>
                  <c:pt idx="86">
                    <c:v>February</c:v>
                  </c:pt>
                  <c:pt idx="87">
                    <c:v>March</c:v>
                  </c:pt>
                  <c:pt idx="88">
                    <c:v>April</c:v>
                  </c:pt>
                  <c:pt idx="89">
                    <c:v>May</c:v>
                  </c:pt>
                  <c:pt idx="90">
                    <c:v>June</c:v>
                  </c:pt>
                  <c:pt idx="91">
                    <c:v>July</c:v>
                  </c:pt>
                  <c:pt idx="92">
                    <c:v>August</c:v>
                  </c:pt>
                  <c:pt idx="93">
                    <c:v>September</c:v>
                  </c:pt>
                  <c:pt idx="94">
                    <c:v>October </c:v>
                  </c:pt>
                  <c:pt idx="95">
                    <c:v>November</c:v>
                  </c:pt>
                  <c:pt idx="96">
                    <c:v>December</c:v>
                  </c:pt>
                  <c:pt idx="97">
                    <c:v>January</c:v>
                  </c:pt>
                  <c:pt idx="98">
                    <c:v>February</c:v>
                  </c:pt>
                  <c:pt idx="99">
                    <c:v>March</c:v>
                  </c:pt>
                  <c:pt idx="100">
                    <c:v>April</c:v>
                  </c:pt>
                  <c:pt idx="101">
                    <c:v>May</c:v>
                  </c:pt>
                  <c:pt idx="102">
                    <c:v>June </c:v>
                  </c:pt>
                  <c:pt idx="103">
                    <c:v>July </c:v>
                  </c:pt>
                  <c:pt idx="104">
                    <c:v>August </c:v>
                  </c:pt>
                  <c:pt idx="105">
                    <c:v>September</c:v>
                  </c:pt>
                  <c:pt idx="106">
                    <c:v>October </c:v>
                  </c:pt>
                  <c:pt idx="107">
                    <c:v>November</c:v>
                  </c:pt>
                  <c:pt idx="108">
                    <c:v>December</c:v>
                  </c:pt>
                  <c:pt idx="109">
                    <c:v>January</c:v>
                  </c:pt>
                  <c:pt idx="110">
                    <c:v>February</c:v>
                  </c:pt>
                  <c:pt idx="111">
                    <c:v>March </c:v>
                  </c:pt>
                </c:lvl>
                <c:lvl>
                  <c:pt idx="1">
                    <c:v>2010</c:v>
                  </c:pt>
                  <c:pt idx="13">
                    <c:v>2011</c:v>
                  </c:pt>
                  <c:pt idx="25">
                    <c:v>2012</c:v>
                  </c:pt>
                  <c:pt idx="37">
                    <c:v>2013</c:v>
                  </c:pt>
                  <c:pt idx="49">
                    <c:v>2014</c:v>
                  </c:pt>
                  <c:pt idx="61">
                    <c:v>2015</c:v>
                  </c:pt>
                  <c:pt idx="73">
                    <c:v>2016</c:v>
                  </c:pt>
                  <c:pt idx="85">
                    <c:v>2017</c:v>
                  </c:pt>
                  <c:pt idx="97">
                    <c:v>2018</c:v>
                  </c:pt>
                  <c:pt idx="109">
                    <c:v>2019</c:v>
                  </c:pt>
                </c:lvl>
              </c:multiLvlStrCache>
            </c:multiLvlStrRef>
          </c:cat>
          <c:val>
            <c:numRef>
              <c:f>'Overall FIT by Tech'!$D$10:$DK$10</c:f>
              <c:numCache>
                <c:formatCode>#,##0.0</c:formatCode>
                <c:ptCount val="112"/>
                <c:pt idx="0">
                  <c:v>10.9353</c:v>
                </c:pt>
                <c:pt idx="1">
                  <c:v>11.887466</c:v>
                </c:pt>
                <c:pt idx="2" formatCode="0.0">
                  <c:v>12.268466</c:v>
                </c:pt>
                <c:pt idx="3" formatCode="0.0">
                  <c:v>13.904465999999999</c:v>
                </c:pt>
                <c:pt idx="4" formatCode="0.0">
                  <c:v>14.174066</c:v>
                </c:pt>
                <c:pt idx="5" formatCode="0.0">
                  <c:v>14.856866</c:v>
                </c:pt>
                <c:pt idx="6" formatCode="0.0">
                  <c:v>16.285166</c:v>
                </c:pt>
                <c:pt idx="7" formatCode="0.0">
                  <c:v>17.020551999999999</c:v>
                </c:pt>
                <c:pt idx="8" formatCode="0.0">
                  <c:v>17.601740999999997</c:v>
                </c:pt>
                <c:pt idx="9" formatCode="0.0">
                  <c:v>18.233540999999995</c:v>
                </c:pt>
                <c:pt idx="10" formatCode="0.0">
                  <c:v>19.177020999999996</c:v>
                </c:pt>
                <c:pt idx="11" formatCode="0.0">
                  <c:v>19.932920999999997</c:v>
                </c:pt>
                <c:pt idx="12" formatCode="0.0">
                  <c:v>21.285410999999996</c:v>
                </c:pt>
                <c:pt idx="13" formatCode="0.0">
                  <c:v>21.877010999999996</c:v>
                </c:pt>
                <c:pt idx="14" formatCode="0.0">
                  <c:v>25.687410999999997</c:v>
                </c:pt>
                <c:pt idx="15" formatCode="0.0">
                  <c:v>28.356000999999999</c:v>
                </c:pt>
                <c:pt idx="16" formatCode="0.0">
                  <c:v>33.063501000000002</c:v>
                </c:pt>
                <c:pt idx="17" formatCode="0.0">
                  <c:v>34.899061000000003</c:v>
                </c:pt>
                <c:pt idx="18" formatCode="0.0">
                  <c:v>42.101944000000003</c:v>
                </c:pt>
                <c:pt idx="19" formatCode="0.0">
                  <c:v>44.031544000000004</c:v>
                </c:pt>
                <c:pt idx="20" formatCode="0.0">
                  <c:v>45.627744000000007</c:v>
                </c:pt>
                <c:pt idx="21" formatCode="0.0">
                  <c:v>49.961764000000009</c:v>
                </c:pt>
                <c:pt idx="22" formatCode="0.0">
                  <c:v>53.68866400000001</c:v>
                </c:pt>
                <c:pt idx="23" formatCode="0.0">
                  <c:v>60.550464000000012</c:v>
                </c:pt>
                <c:pt idx="24" formatCode="0.0">
                  <c:v>71.388164000000017</c:v>
                </c:pt>
                <c:pt idx="25" formatCode="0.0">
                  <c:v>74.480564000000015</c:v>
                </c:pt>
                <c:pt idx="26" formatCode="0.0">
                  <c:v>78.611464000000012</c:v>
                </c:pt>
                <c:pt idx="27" formatCode="0.0">
                  <c:v>89.378554000000008</c:v>
                </c:pt>
                <c:pt idx="28" formatCode="0.0">
                  <c:v>93.936254000000005</c:v>
                </c:pt>
                <c:pt idx="29" formatCode="0.0">
                  <c:v>96.418784000000002</c:v>
                </c:pt>
                <c:pt idx="30" formatCode="0.0">
                  <c:v>101.404284</c:v>
                </c:pt>
                <c:pt idx="31" formatCode="0.0">
                  <c:v>103.790384</c:v>
                </c:pt>
                <c:pt idx="32" formatCode="0.0">
                  <c:v>109.220384</c:v>
                </c:pt>
                <c:pt idx="33" formatCode="0.0">
                  <c:v>120.17528399999999</c:v>
                </c:pt>
                <c:pt idx="34" formatCode="0.0">
                  <c:v>131.76120399999999</c:v>
                </c:pt>
                <c:pt idx="35" formatCode="0.0">
                  <c:v>166.54585</c:v>
                </c:pt>
                <c:pt idx="36" formatCode="0.0">
                  <c:v>166.86834999999999</c:v>
                </c:pt>
                <c:pt idx="37" formatCode="0.0">
                  <c:v>173.39335</c:v>
                </c:pt>
                <c:pt idx="38" formatCode="0.0">
                  <c:v>175.75014999999999</c:v>
                </c:pt>
                <c:pt idx="39" formatCode="0.0">
                  <c:v>188.91825</c:v>
                </c:pt>
                <c:pt idx="40" formatCode="0.0">
                  <c:v>191.39394999999999</c:v>
                </c:pt>
                <c:pt idx="41" formatCode="0.0">
                  <c:v>197.46025</c:v>
                </c:pt>
                <c:pt idx="42" formatCode="0.0">
                  <c:v>199.80965</c:v>
                </c:pt>
                <c:pt idx="43" formatCode="0.0">
                  <c:v>202.94415000000001</c:v>
                </c:pt>
                <c:pt idx="44" formatCode="0.0">
                  <c:v>206.92875000000001</c:v>
                </c:pt>
                <c:pt idx="45" formatCode="0.0">
                  <c:v>211.36265</c:v>
                </c:pt>
                <c:pt idx="46" formatCode="0.0">
                  <c:v>217.13274999999999</c:v>
                </c:pt>
                <c:pt idx="47" formatCode="0.0">
                  <c:v>224.50985</c:v>
                </c:pt>
                <c:pt idx="48" formatCode="0.0">
                  <c:v>238.61190999999999</c:v>
                </c:pt>
                <c:pt idx="49" formatCode="0.0">
                  <c:v>244.80241000000001</c:v>
                </c:pt>
                <c:pt idx="50" formatCode="0.0">
                  <c:v>255.25169</c:v>
                </c:pt>
                <c:pt idx="51" formatCode="0.0">
                  <c:v>283.48962</c:v>
                </c:pt>
                <c:pt idx="52" formatCode="0.0">
                  <c:v>290.99761999999998</c:v>
                </c:pt>
                <c:pt idx="53" formatCode="0.0">
                  <c:v>302.23271999999997</c:v>
                </c:pt>
                <c:pt idx="54" formatCode="0.0">
                  <c:v>311.68031999999999</c:v>
                </c:pt>
                <c:pt idx="55" formatCode="0.0">
                  <c:v>324.23181999999997</c:v>
                </c:pt>
                <c:pt idx="56" formatCode="0.0">
                  <c:v>336.47141999999997</c:v>
                </c:pt>
                <c:pt idx="57" formatCode="0.0">
                  <c:v>346.07501999999999</c:v>
                </c:pt>
                <c:pt idx="58" formatCode="0.0">
                  <c:v>362.08931999999999</c:v>
                </c:pt>
                <c:pt idx="59" formatCode="0.0">
                  <c:v>391.71463999999997</c:v>
                </c:pt>
                <c:pt idx="60" formatCode="0.0">
                  <c:v>448.69073999999995</c:v>
                </c:pt>
                <c:pt idx="61" formatCode="0.0">
                  <c:v>450.49573999999996</c:v>
                </c:pt>
                <c:pt idx="62" formatCode="0.0">
                  <c:v>452.00843999999995</c:v>
                </c:pt>
                <c:pt idx="63" formatCode="0.0">
                  <c:v>473.21899999999994</c:v>
                </c:pt>
                <c:pt idx="64" formatCode="0.0">
                  <c:v>477.44949999999994</c:v>
                </c:pt>
                <c:pt idx="65" formatCode="0.0">
                  <c:v>483.51289999999995</c:v>
                </c:pt>
                <c:pt idx="66" formatCode="0.0">
                  <c:v>494.90729999999996</c:v>
                </c:pt>
                <c:pt idx="67" formatCode="0.0">
                  <c:v>509.18079999999998</c:v>
                </c:pt>
                <c:pt idx="68" formatCode="0.0">
                  <c:v>518.35730000000001</c:v>
                </c:pt>
                <c:pt idx="69" formatCode="0.0">
                  <c:v>560.14383999999995</c:v>
                </c:pt>
                <c:pt idx="70" formatCode="0.0">
                  <c:v>566.01963999999998</c:v>
                </c:pt>
                <c:pt idx="71" formatCode="0.0">
                  <c:v>577.81243999999992</c:v>
                </c:pt>
                <c:pt idx="72" formatCode="0.0">
                  <c:v>608.5702399999999</c:v>
                </c:pt>
                <c:pt idx="73" formatCode="0.0">
                  <c:v>611.15897999999993</c:v>
                </c:pt>
                <c:pt idx="74" formatCode="0.0">
                  <c:v>615.91097999999988</c:v>
                </c:pt>
                <c:pt idx="75" formatCode="0.0">
                  <c:v>621.12757999999985</c:v>
                </c:pt>
                <c:pt idx="76" formatCode="0.0">
                  <c:v>623.6264799999999</c:v>
                </c:pt>
                <c:pt idx="77" formatCode="0.0">
                  <c:v>630.41147999999987</c:v>
                </c:pt>
                <c:pt idx="78" formatCode="0.0">
                  <c:v>637.70947999999987</c:v>
                </c:pt>
                <c:pt idx="79" formatCode="0.0">
                  <c:v>647.15377999999987</c:v>
                </c:pt>
                <c:pt idx="80" formatCode="0.0">
                  <c:v>662.04297999999983</c:v>
                </c:pt>
                <c:pt idx="81" formatCode="0.0">
                  <c:v>700.30357999999978</c:v>
                </c:pt>
                <c:pt idx="82" formatCode="0.0">
                  <c:v>700.31457999999975</c:v>
                </c:pt>
                <c:pt idx="83" formatCode="0.0">
                  <c:v>701.95957999999973</c:v>
                </c:pt>
                <c:pt idx="84" formatCode="0.0">
                  <c:v>701.9655799999997</c:v>
                </c:pt>
                <c:pt idx="85" formatCode="0.0">
                  <c:v>710.26057999999966</c:v>
                </c:pt>
                <c:pt idx="86" formatCode="0.0">
                  <c:v>710.76657999999964</c:v>
                </c:pt>
                <c:pt idx="87" formatCode="0.0">
                  <c:v>722.04557999999963</c:v>
                </c:pt>
                <c:pt idx="88" formatCode="0.0">
                  <c:v>722.0565799999996</c:v>
                </c:pt>
                <c:pt idx="89" formatCode="0.0">
                  <c:v>722.0565799999996</c:v>
                </c:pt>
                <c:pt idx="90" formatCode="0.0">
                  <c:v>725.48657999999955</c:v>
                </c:pt>
                <c:pt idx="91" formatCode="0.0">
                  <c:v>726.29657999999949</c:v>
                </c:pt>
                <c:pt idx="92" formatCode="0.0">
                  <c:v>727.20257999999944</c:v>
                </c:pt>
                <c:pt idx="93" formatCode="0.0">
                  <c:v>728.51857999999947</c:v>
                </c:pt>
                <c:pt idx="94" formatCode="0.0">
                  <c:v>728.51857999999947</c:v>
                </c:pt>
                <c:pt idx="95" formatCode="0.0">
                  <c:v>730.81857999999943</c:v>
                </c:pt>
                <c:pt idx="96" formatCode="0.0">
                  <c:v>732.2235799999994</c:v>
                </c:pt>
                <c:pt idx="97" formatCode="0.0">
                  <c:v>732.31907999999942</c:v>
                </c:pt>
                <c:pt idx="98" formatCode="0.0">
                  <c:v>732.33707999999945</c:v>
                </c:pt>
                <c:pt idx="99" formatCode="0.0">
                  <c:v>732.41144999999949</c:v>
                </c:pt>
                <c:pt idx="100" formatCode="0.0">
                  <c:v>732.42829999999947</c:v>
                </c:pt>
                <c:pt idx="101" formatCode="0.0">
                  <c:v>734.32829999999944</c:v>
                </c:pt>
                <c:pt idx="102" formatCode="0.0">
                  <c:v>736.24129999999946</c:v>
                </c:pt>
                <c:pt idx="103" formatCode="0.0">
                  <c:v>736.24629999999945</c:v>
                </c:pt>
                <c:pt idx="104" formatCode="0.0">
                  <c:v>738.12129999999945</c:v>
                </c:pt>
                <c:pt idx="105" formatCode="0.0">
                  <c:v>743.83129999999949</c:v>
                </c:pt>
                <c:pt idx="106" formatCode="0.0">
                  <c:v>743.83129999999949</c:v>
                </c:pt>
                <c:pt idx="107" formatCode="0.0">
                  <c:v>743.84129999999948</c:v>
                </c:pt>
                <c:pt idx="108" formatCode="0.0">
                  <c:v>752.64129999999943</c:v>
                </c:pt>
                <c:pt idx="109" formatCode="0.0">
                  <c:v>752.64129999999943</c:v>
                </c:pt>
                <c:pt idx="110" formatCode="0.0">
                  <c:v>752.65829999999949</c:v>
                </c:pt>
                <c:pt idx="111" formatCode="0.0">
                  <c:v>753.06829999999945</c:v>
                </c:pt>
              </c:numCache>
            </c:numRef>
          </c:val>
          <c:extLst>
            <c:ext xmlns:c16="http://schemas.microsoft.com/office/drawing/2014/chart" uri="{C3380CC4-5D6E-409C-BE32-E72D297353CC}">
              <c16:uniqueId val="{00000003-2F0A-410D-8CF6-C5C042DF6E0A}"/>
            </c:ext>
          </c:extLst>
        </c:ser>
        <c:ser>
          <c:idx val="0"/>
          <c:order val="4"/>
          <c:tx>
            <c:strRef>
              <c:f>'Overall FIT by Tech'!$C$8</c:f>
              <c:strCache>
                <c:ptCount val="1"/>
                <c:pt idx="0">
                  <c:v>PV</c:v>
                </c:pt>
              </c:strCache>
            </c:strRef>
          </c:tx>
          <c:spPr>
            <a:solidFill>
              <a:srgbClr val="EDF8B1">
                <a:alpha val="79000"/>
              </a:srgbClr>
            </a:solidFill>
            <a:ln>
              <a:noFill/>
            </a:ln>
          </c:spPr>
          <c:cat>
            <c:multiLvlStrRef>
              <c:f>'Overall FIT by Tech'!$D$3:$DK$4</c:f>
              <c:multiLvlStrCache>
                <c:ptCount val="112"/>
                <c:lvl>
                  <c:pt idx="0">
                    <c:v>Pre 2010</c:v>
                  </c:pt>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pt idx="63">
                    <c:v>March</c:v>
                  </c:pt>
                  <c:pt idx="64">
                    <c:v>April</c:v>
                  </c:pt>
                  <c:pt idx="65">
                    <c:v>May</c:v>
                  </c:pt>
                  <c:pt idx="66">
                    <c:v>June</c:v>
                  </c:pt>
                  <c:pt idx="67">
                    <c:v>July</c:v>
                  </c:pt>
                  <c:pt idx="68">
                    <c:v>August</c:v>
                  </c:pt>
                  <c:pt idx="69">
                    <c:v>September</c:v>
                  </c:pt>
                  <c:pt idx="70">
                    <c:v>October</c:v>
                  </c:pt>
                  <c:pt idx="71">
                    <c:v>November</c:v>
                  </c:pt>
                  <c:pt idx="72">
                    <c:v>December</c:v>
                  </c:pt>
                  <c:pt idx="73">
                    <c:v>January</c:v>
                  </c:pt>
                  <c:pt idx="74">
                    <c:v>February</c:v>
                  </c:pt>
                  <c:pt idx="75">
                    <c:v>March</c:v>
                  </c:pt>
                  <c:pt idx="76">
                    <c:v>April</c:v>
                  </c:pt>
                  <c:pt idx="77">
                    <c:v>May</c:v>
                  </c:pt>
                  <c:pt idx="78">
                    <c:v>June</c:v>
                  </c:pt>
                  <c:pt idx="79">
                    <c:v>July</c:v>
                  </c:pt>
                  <c:pt idx="80">
                    <c:v>August</c:v>
                  </c:pt>
                  <c:pt idx="81">
                    <c:v>September</c:v>
                  </c:pt>
                  <c:pt idx="82">
                    <c:v>October</c:v>
                  </c:pt>
                  <c:pt idx="83">
                    <c:v>November</c:v>
                  </c:pt>
                  <c:pt idx="84">
                    <c:v>December</c:v>
                  </c:pt>
                  <c:pt idx="85">
                    <c:v>January</c:v>
                  </c:pt>
                  <c:pt idx="86">
                    <c:v>February</c:v>
                  </c:pt>
                  <c:pt idx="87">
                    <c:v>March</c:v>
                  </c:pt>
                  <c:pt idx="88">
                    <c:v>April</c:v>
                  </c:pt>
                  <c:pt idx="89">
                    <c:v>May</c:v>
                  </c:pt>
                  <c:pt idx="90">
                    <c:v>June</c:v>
                  </c:pt>
                  <c:pt idx="91">
                    <c:v>July</c:v>
                  </c:pt>
                  <c:pt idx="92">
                    <c:v>August</c:v>
                  </c:pt>
                  <c:pt idx="93">
                    <c:v>September</c:v>
                  </c:pt>
                  <c:pt idx="94">
                    <c:v>October </c:v>
                  </c:pt>
                  <c:pt idx="95">
                    <c:v>November</c:v>
                  </c:pt>
                  <c:pt idx="96">
                    <c:v>December</c:v>
                  </c:pt>
                  <c:pt idx="97">
                    <c:v>January</c:v>
                  </c:pt>
                  <c:pt idx="98">
                    <c:v>February</c:v>
                  </c:pt>
                  <c:pt idx="99">
                    <c:v>March</c:v>
                  </c:pt>
                  <c:pt idx="100">
                    <c:v>April</c:v>
                  </c:pt>
                  <c:pt idx="101">
                    <c:v>May</c:v>
                  </c:pt>
                  <c:pt idx="102">
                    <c:v>June </c:v>
                  </c:pt>
                  <c:pt idx="103">
                    <c:v>July </c:v>
                  </c:pt>
                  <c:pt idx="104">
                    <c:v>August </c:v>
                  </c:pt>
                  <c:pt idx="105">
                    <c:v>September</c:v>
                  </c:pt>
                  <c:pt idx="106">
                    <c:v>October </c:v>
                  </c:pt>
                  <c:pt idx="107">
                    <c:v>November</c:v>
                  </c:pt>
                  <c:pt idx="108">
                    <c:v>December</c:v>
                  </c:pt>
                  <c:pt idx="109">
                    <c:v>January</c:v>
                  </c:pt>
                  <c:pt idx="110">
                    <c:v>February</c:v>
                  </c:pt>
                  <c:pt idx="111">
                    <c:v>March </c:v>
                  </c:pt>
                </c:lvl>
                <c:lvl>
                  <c:pt idx="1">
                    <c:v>2010</c:v>
                  </c:pt>
                  <c:pt idx="13">
                    <c:v>2011</c:v>
                  </c:pt>
                  <c:pt idx="25">
                    <c:v>2012</c:v>
                  </c:pt>
                  <c:pt idx="37">
                    <c:v>2013</c:v>
                  </c:pt>
                  <c:pt idx="49">
                    <c:v>2014</c:v>
                  </c:pt>
                  <c:pt idx="61">
                    <c:v>2015</c:v>
                  </c:pt>
                  <c:pt idx="73">
                    <c:v>2016</c:v>
                  </c:pt>
                  <c:pt idx="85">
                    <c:v>2017</c:v>
                  </c:pt>
                  <c:pt idx="97">
                    <c:v>2018</c:v>
                  </c:pt>
                  <c:pt idx="109">
                    <c:v>2019</c:v>
                  </c:pt>
                </c:lvl>
              </c:multiLvlStrCache>
            </c:multiLvlStrRef>
          </c:cat>
          <c:val>
            <c:numRef>
              <c:f>'Overall FIT by Tech'!$D$8:$DK$8</c:f>
              <c:numCache>
                <c:formatCode>#,##0.0</c:formatCode>
                <c:ptCount val="112"/>
                <c:pt idx="0">
                  <c:v>13.845935000000001</c:v>
                </c:pt>
                <c:pt idx="1">
                  <c:v>15.02692</c:v>
                </c:pt>
                <c:pt idx="2">
                  <c:v>16.4082398</c:v>
                </c:pt>
                <c:pt idx="3">
                  <c:v>18.928680800000002</c:v>
                </c:pt>
                <c:pt idx="4">
                  <c:v>21.567097200000003</c:v>
                </c:pt>
                <c:pt idx="5">
                  <c:v>25.867254200000005</c:v>
                </c:pt>
                <c:pt idx="6">
                  <c:v>31.448139200000007</c:v>
                </c:pt>
                <c:pt idx="7">
                  <c:v>37.346171300000002</c:v>
                </c:pt>
                <c:pt idx="8">
                  <c:v>43.137469500000002</c:v>
                </c:pt>
                <c:pt idx="9">
                  <c:v>50.667751199999984</c:v>
                </c:pt>
                <c:pt idx="10">
                  <c:v>60.117634199999998</c:v>
                </c:pt>
                <c:pt idx="11">
                  <c:v>70.696939199999974</c:v>
                </c:pt>
                <c:pt idx="12">
                  <c:v>78.722778299999973</c:v>
                </c:pt>
                <c:pt idx="13">
                  <c:v>89.895286699999957</c:v>
                </c:pt>
                <c:pt idx="14">
                  <c:v>103.33005325999994</c:v>
                </c:pt>
                <c:pt idx="15">
                  <c:v>123.12808595999994</c:v>
                </c:pt>
                <c:pt idx="16">
                  <c:v>142.38660777999993</c:v>
                </c:pt>
                <c:pt idx="17">
                  <c:v>166.01254645999992</c:v>
                </c:pt>
                <c:pt idx="18">
                  <c:v>207.09152433999992</c:v>
                </c:pt>
                <c:pt idx="19">
                  <c:v>403.13194006999993</c:v>
                </c:pt>
                <c:pt idx="20">
                  <c:v>447.92897926999984</c:v>
                </c:pt>
                <c:pt idx="21">
                  <c:v>510.39622128999991</c:v>
                </c:pt>
                <c:pt idx="22">
                  <c:v>589.45569281000007</c:v>
                </c:pt>
                <c:pt idx="23">
                  <c:v>786.80869845999973</c:v>
                </c:pt>
                <c:pt idx="24">
                  <c:v>974.37673177999909</c:v>
                </c:pt>
                <c:pt idx="25">
                  <c:v>998.77450727999906</c:v>
                </c:pt>
                <c:pt idx="26">
                  <c:v>1172.3146278799991</c:v>
                </c:pt>
                <c:pt idx="27">
                  <c:v>1283.0932714699989</c:v>
                </c:pt>
                <c:pt idx="28">
                  <c:v>1300.5693859699988</c:v>
                </c:pt>
                <c:pt idx="29">
                  <c:v>1336.675170999999</c:v>
                </c:pt>
                <c:pt idx="30">
                  <c:v>1401.6119480799989</c:v>
                </c:pt>
                <c:pt idx="31" formatCode="#,##0.0\r;\-#,##0.0\r;&quot;-&quot;\ ">
                  <c:v>1601.3171060999989</c:v>
                </c:pt>
                <c:pt idx="32" formatCode="#,##0.0\r;\-#,##0.0\r;&quot;-&quot;\ ">
                  <c:v>1616.2569744999989</c:v>
                </c:pt>
                <c:pt idx="33" formatCode="#,##0.0\r;\-#,##0.0\r;&quot;-&quot;\ ">
                  <c:v>1635.1822180599988</c:v>
                </c:pt>
                <c:pt idx="34" formatCode="#,##0.0\r;\-#,##0.0\r;&quot;-&quot;\ ">
                  <c:v>1679.1336022099988</c:v>
                </c:pt>
                <c:pt idx="35" formatCode="#,##0.0\r;\-#,##0.0\r;&quot;-&quot;\ ">
                  <c:v>1705.6915892099987</c:v>
                </c:pt>
                <c:pt idx="36" formatCode="#,##0.0\r;\-#,##0.0\r;&quot;-&quot;\ ">
                  <c:v>1728.0278369599987</c:v>
                </c:pt>
                <c:pt idx="37" formatCode="#,##0.0\r;\-#,##0.0\r;&quot;-&quot;\ ">
                  <c:v>1752.7942931899986</c:v>
                </c:pt>
                <c:pt idx="38" formatCode="#,##0.0\r;\-#,##0.0\r;&quot;-&quot;\ ">
                  <c:v>1780.9017855899988</c:v>
                </c:pt>
                <c:pt idx="39" formatCode="#,##0.0\r;\-#,##0.0\r;&quot;-&quot;\ ">
                  <c:v>1814.5632500199988</c:v>
                </c:pt>
                <c:pt idx="40" formatCode="#,##0.0\r;\-#,##0.0\r;&quot;-&quot;\ ">
                  <c:v>1868.8334837999989</c:v>
                </c:pt>
                <c:pt idx="41" formatCode="#,##0.0\r;\-#,##0.0\r;&quot;-&quot;\ ">
                  <c:v>1905.8160777999988</c:v>
                </c:pt>
                <c:pt idx="42" formatCode="#,##0.0\r;\-#,##0.0\r;&quot;-&quot;\ ">
                  <c:v>1973.3104780699987</c:v>
                </c:pt>
                <c:pt idx="43" formatCode="#,##0.0\r;\-#,##0.0\r;&quot;-&quot;\ ">
                  <c:v>2006.8123779599987</c:v>
                </c:pt>
                <c:pt idx="44" formatCode="#,##0.0\r;\-#,##0.0\r;&quot;-&quot;\ ">
                  <c:v>2049.3886559299985</c:v>
                </c:pt>
                <c:pt idx="45" formatCode="#,##0.0\r;\-#,##0.0\r;&quot;-&quot;\ ">
                  <c:v>2088.4583614399985</c:v>
                </c:pt>
                <c:pt idx="46" formatCode="#,##0.0\r;\-#,##0.0\r;&quot;-&quot;\ ">
                  <c:v>2133.4248161899986</c:v>
                </c:pt>
                <c:pt idx="47" formatCode="#,##0.0\r;\-#,##0.0\r;&quot;-&quot;\ ">
                  <c:v>2178.3318812099988</c:v>
                </c:pt>
                <c:pt idx="48" formatCode="#,##0.0\r;\-#,##0.0\r;&quot;-&quot;\ ">
                  <c:v>2225.9484095499988</c:v>
                </c:pt>
                <c:pt idx="49" formatCode="#,##0.0\r;\-#,##0.0\r;&quot;-&quot;\ ">
                  <c:v>2261.3955966999988</c:v>
                </c:pt>
                <c:pt idx="50" formatCode="#,##0.0\r;\-#,##0.0\r;&quot;-&quot;\ ">
                  <c:v>2304.8700138299987</c:v>
                </c:pt>
                <c:pt idx="51" formatCode="#,##0.0\r;\-#,##0.0\r;&quot;-&quot;\ ">
                  <c:v>2396.7340083399986</c:v>
                </c:pt>
                <c:pt idx="52" formatCode="#,##0.0\r;\-#,##0.0\r;&quot;-&quot;\ ">
                  <c:v>2439.2932993399986</c:v>
                </c:pt>
                <c:pt idx="53" formatCode="#,##0.0\r;\-#,##0.0\r;&quot;-&quot;\ ">
                  <c:v>2488.3549133399988</c:v>
                </c:pt>
                <c:pt idx="54" formatCode="#,##0.0\r;\-#,##0.0\r;&quot;-&quot;\ ">
                  <c:v>2559.6223917299985</c:v>
                </c:pt>
                <c:pt idx="55" formatCode="#,##0.0\r;\-#,##0.0\r;&quot;-&quot;\ ">
                  <c:v>2610.8159784799986</c:v>
                </c:pt>
                <c:pt idx="56" formatCode="#,##0.0\r;\-#,##0.0\r;&quot;-&quot;\ ">
                  <c:v>2663.0970910799988</c:v>
                </c:pt>
                <c:pt idx="57" formatCode="#,##0.0\r;\-#,##0.0\r;&quot;-&quot;\ ">
                  <c:v>2721.6233298799989</c:v>
                </c:pt>
                <c:pt idx="58" formatCode="#,##0.0\r;\-#,##0.0\r;&quot;-&quot;\ ">
                  <c:v>2781.1538795999986</c:v>
                </c:pt>
                <c:pt idx="59" formatCode="#,##0.0\r;\-#,##0.0\r;&quot;-&quot;\ ">
                  <c:v>2838.7620439799989</c:v>
                </c:pt>
                <c:pt idx="60" formatCode="#,##0.0\r;\-#,##0.0\r;&quot;-&quot;\ ">
                  <c:v>2928.4794843199988</c:v>
                </c:pt>
                <c:pt idx="61" formatCode="#,##0.0\r;\-#,##0.0\r;&quot;-&quot;\ ">
                  <c:v>2962.292082519999</c:v>
                </c:pt>
                <c:pt idx="62" formatCode="#,##0.0\r;\-#,##0.0\r;&quot;-&quot;\ ">
                  <c:v>3008.3204372799992</c:v>
                </c:pt>
                <c:pt idx="63" formatCode="#,##0.0\r;\-#,##0.0\r;&quot;-&quot;\ ">
                  <c:v>3135.8176580299992</c:v>
                </c:pt>
                <c:pt idx="64" formatCode="#,##0.0\r;\-#,##0.0\r;&quot;-&quot;\ ">
                  <c:v>3181.3287599199989</c:v>
                </c:pt>
                <c:pt idx="65" formatCode="#,##0.0\r;\-#,##0.0\r;&quot;-&quot;\ ">
                  <c:v>3235.5037705199989</c:v>
                </c:pt>
                <c:pt idx="66" formatCode="#,##0.0\r;\-#,##0.0\r;&quot;-&quot;\ ">
                  <c:v>3359.8617828499991</c:v>
                </c:pt>
                <c:pt idx="67" formatCode="#,##0.0\r;\-#,##0.0\r;&quot;-&quot;\ ">
                  <c:v>3422.0039551699992</c:v>
                </c:pt>
                <c:pt idx="68" formatCode="#,##0.0\r;\-#,##0.0\r;&quot;-&quot;\ ">
                  <c:v>3487.131995669999</c:v>
                </c:pt>
                <c:pt idx="69" formatCode="#,##0.0\r;\-#,##0.0\r;&quot;-&quot;\ ">
                  <c:v>3606.2836406899987</c:v>
                </c:pt>
                <c:pt idx="70" formatCode="#,##0.0\r;\-#,##0.0\r;&quot;-&quot;\ ">
                  <c:v>3718.7328184999988</c:v>
                </c:pt>
                <c:pt idx="71" formatCode="#,##0.0\r;\-#,##0.0\r;&quot;-&quot;\ ">
                  <c:v>3865.3659423299987</c:v>
                </c:pt>
                <c:pt idx="72" formatCode="#,##0.0\r;\-#,##0.0\r;&quot;-&quot;\ ">
                  <c:v>4374.1930229799982</c:v>
                </c:pt>
                <c:pt idx="73" formatCode="#,##0.0\r;\-#,##0.0\r;&quot;-&quot;\ ">
                  <c:v>4479.3195126499977</c:v>
                </c:pt>
                <c:pt idx="74" formatCode="#,##0.0\r;\-#,##0.0\r;&quot;-&quot;\ ">
                  <c:v>4506.4741616499978</c:v>
                </c:pt>
                <c:pt idx="75" formatCode="#,##0.0\r;\-#,##0.0\r;&quot;-&quot;\ ">
                  <c:v>4588.7150530499976</c:v>
                </c:pt>
                <c:pt idx="76" formatCode="#,##0.0\r;\-#,##0.0\r;&quot;-&quot;\ ">
                  <c:v>4600.8061610499972</c:v>
                </c:pt>
                <c:pt idx="77" formatCode="#,##0.0\r;\-#,##0.0\r;&quot;-&quot;\ ">
                  <c:v>4628.6460700499974</c:v>
                </c:pt>
                <c:pt idx="78" formatCode="#,##0.0\r;\-#,##0.0\r;&quot;-&quot;\ ">
                  <c:v>4777.7622210499976</c:v>
                </c:pt>
                <c:pt idx="79" formatCode="#,##0.0\r;\-#,##0.0\r;&quot;-&quot;\ ">
                  <c:v>4790.8093910499974</c:v>
                </c:pt>
                <c:pt idx="80" formatCode="#,##0.0\r;\-#,##0.0\r;&quot;-&quot;\ ">
                  <c:v>4817.2197327699978</c:v>
                </c:pt>
                <c:pt idx="81" formatCode="#,##0.0\r;\-#,##0.0\r;&quot;-&quot;\ ">
                  <c:v>4850.4116027699974</c:v>
                </c:pt>
                <c:pt idx="82" formatCode="#,##0.0\r;\-#,##0.0\r;&quot;-&quot;\ ">
                  <c:v>4863.6538027699971</c:v>
                </c:pt>
                <c:pt idx="83" formatCode="#,##0.0\r;\-#,##0.0\r;&quot;-&quot;\ ">
                  <c:v>4881.601395769997</c:v>
                </c:pt>
                <c:pt idx="84" formatCode="#,##0.0\r;\-#,##0.0\r;&quot;-&quot;\ ">
                  <c:v>4895.9559307699974</c:v>
                </c:pt>
                <c:pt idx="85" formatCode="#,##0.0\r;\-#,##0.0\r;&quot;-&quot;\ ">
                  <c:v>4903.141486069997</c:v>
                </c:pt>
                <c:pt idx="86" formatCode="#,##0.0\r;\-#,##0.0\r;&quot;-&quot;\ ">
                  <c:v>4913.1197068699967</c:v>
                </c:pt>
                <c:pt idx="87" formatCode="#,##0.0\r;\-#,##0.0\r;&quot;-&quot;\ ">
                  <c:v>4932.5443118699968</c:v>
                </c:pt>
                <c:pt idx="88" formatCode="#,##0.0\r;\-#,##0.0\r;&quot;-&quot;\ ">
                  <c:v>4942.7635288699967</c:v>
                </c:pt>
                <c:pt idx="89" formatCode="#,##0.0\r;\-#,##0.0\r;&quot;-&quot;\ ">
                  <c:v>4955.5560088699967</c:v>
                </c:pt>
                <c:pt idx="90" formatCode="#,##0.0\r;\-#,##0.0\r;&quot;-&quot;\ ">
                  <c:v>4970.1158988699972</c:v>
                </c:pt>
                <c:pt idx="91" formatCode="#,##0.0\r;\-#,##0.0\r;&quot;-&quot;\ ">
                  <c:v>4983.3934688699974</c:v>
                </c:pt>
                <c:pt idx="92" formatCode="#,##0.0\r;\-#,##0.0\r;&quot;-&quot;\ ">
                  <c:v>4999.9011300699976</c:v>
                </c:pt>
                <c:pt idx="93" formatCode="#,##0.0\r;\-#,##0.0\r;&quot;-&quot;\ ">
                  <c:v>5014.8444400699973</c:v>
                </c:pt>
                <c:pt idx="94" formatCode="#,##0.0\r;\-#,##0.0\r;&quot;-&quot;\ ">
                  <c:v>5026.6768800699974</c:v>
                </c:pt>
                <c:pt idx="95" formatCode="#,##0.0\r;\-#,##0.0\r;&quot;-&quot;\ ">
                  <c:v>5040.0651900699977</c:v>
                </c:pt>
                <c:pt idx="96" formatCode="#,##0.0\r;\-#,##0.0\r;&quot;-&quot;\ ">
                  <c:v>5050.0489700699973</c:v>
                </c:pt>
                <c:pt idx="97" formatCode="#,##0.0\r;\-#,##0.0\r;&quot;-&quot;\ ">
                  <c:v>5059.328070069997</c:v>
                </c:pt>
                <c:pt idx="98" formatCode="#,##0.0\r;\-#,##0.0\r;&quot;-&quot;\ ">
                  <c:v>5067.9366500699971</c:v>
                </c:pt>
                <c:pt idx="99" formatCode="#,##0.0\r;\-#,##0.0\r;&quot;-&quot;\ ">
                  <c:v>5082.4467520699973</c:v>
                </c:pt>
                <c:pt idx="100" formatCode="#,##0.0\r;\-#,##0.0\r;&quot;-&quot;\ ">
                  <c:v>5093.8240920699973</c:v>
                </c:pt>
                <c:pt idx="101" formatCode="#,##0.0\r;\-#,##0.0\r;&quot;-&quot;\ ">
                  <c:v>5105.2443320699977</c:v>
                </c:pt>
                <c:pt idx="102" formatCode="#,##0.0\r;\-#,##0.0\r;&quot;-&quot;\ ">
                  <c:v>5120.5235620699978</c:v>
                </c:pt>
                <c:pt idx="103" formatCode="#,##0.0\r;\-#,##0.0\r;&quot;-&quot;\ ">
                  <c:v>5133.0212820699981</c:v>
                </c:pt>
                <c:pt idx="104" formatCode="#,##0.0\r;\-#,##0.0\r;&quot;-&quot;\ ">
                  <c:v>5147.2077320699982</c:v>
                </c:pt>
                <c:pt idx="105" formatCode="#,##0.0\r;\-#,##0.0\r;&quot;-&quot;\ ">
                  <c:v>5162.107626269998</c:v>
                </c:pt>
                <c:pt idx="106" formatCode="#,##0.0\r;\-#,##0.0\r;&quot;-&quot;\ ">
                  <c:v>5176.3264762699982</c:v>
                </c:pt>
                <c:pt idx="107" formatCode="#,##0.0\r;\-#,##0.0\r;&quot;-&quot;\ ">
                  <c:v>5194.851686269998</c:v>
                </c:pt>
                <c:pt idx="108" formatCode="#,##0.0\r;\-#,##0.0\r;&quot;-&quot;\ ">
                  <c:v>5212.6447022699977</c:v>
                </c:pt>
                <c:pt idx="109" formatCode="#,##0.0\r;\-#,##0.0\r;&quot;-&quot;\ ">
                  <c:v>5227.5808337299977</c:v>
                </c:pt>
                <c:pt idx="110" formatCode="#,##0.0\r;\-#,##0.0\r;&quot;-&quot;\ ">
                  <c:v>5251.5450237299983</c:v>
                </c:pt>
                <c:pt idx="111" formatCode="#,##0.0\r;\-#,##0.0\r;&quot;-&quot;\ ">
                  <c:v>5330.8944135499978</c:v>
                </c:pt>
              </c:numCache>
            </c:numRef>
          </c:val>
          <c:extLst>
            <c:ext xmlns:c16="http://schemas.microsoft.com/office/drawing/2014/chart" uri="{C3380CC4-5D6E-409C-BE32-E72D297353CC}">
              <c16:uniqueId val="{00000004-2F0A-410D-8CF6-C5C042DF6E0A}"/>
            </c:ext>
          </c:extLst>
        </c:ser>
        <c:dLbls>
          <c:showLegendKey val="0"/>
          <c:showVal val="0"/>
          <c:showCatName val="0"/>
          <c:showSerName val="0"/>
          <c:showPercent val="0"/>
          <c:showBubbleSize val="0"/>
        </c:dLbls>
        <c:axId val="98195328"/>
        <c:axId val="98196864"/>
      </c:areaChart>
      <c:lineChart>
        <c:grouping val="standard"/>
        <c:varyColors val="0"/>
        <c:ser>
          <c:idx val="5"/>
          <c:order val="5"/>
          <c:tx>
            <c:v>Total installations</c:v>
          </c:tx>
          <c:spPr>
            <a:ln>
              <a:solidFill>
                <a:schemeClr val="tx1">
                  <a:lumMod val="50000"/>
                  <a:lumOff val="50000"/>
                </a:schemeClr>
              </a:solidFill>
              <a:prstDash val="lgDash"/>
            </a:ln>
          </c:spPr>
          <c:marker>
            <c:symbol val="none"/>
          </c:marker>
          <c:cat>
            <c:multiLvlStrRef>
              <c:f>'Overall FIT by Tech'!$D$3:$DH$4</c:f>
              <c:multiLvlStrCache>
                <c:ptCount val="109"/>
                <c:lvl>
                  <c:pt idx="0">
                    <c:v>Pre 2010</c:v>
                  </c:pt>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pt idx="63">
                    <c:v>March</c:v>
                  </c:pt>
                  <c:pt idx="64">
                    <c:v>April</c:v>
                  </c:pt>
                  <c:pt idx="65">
                    <c:v>May</c:v>
                  </c:pt>
                  <c:pt idx="66">
                    <c:v>June</c:v>
                  </c:pt>
                  <c:pt idx="67">
                    <c:v>July</c:v>
                  </c:pt>
                  <c:pt idx="68">
                    <c:v>August</c:v>
                  </c:pt>
                  <c:pt idx="69">
                    <c:v>September</c:v>
                  </c:pt>
                  <c:pt idx="70">
                    <c:v>October</c:v>
                  </c:pt>
                  <c:pt idx="71">
                    <c:v>November</c:v>
                  </c:pt>
                  <c:pt idx="72">
                    <c:v>December</c:v>
                  </c:pt>
                  <c:pt idx="73">
                    <c:v>January</c:v>
                  </c:pt>
                  <c:pt idx="74">
                    <c:v>February</c:v>
                  </c:pt>
                  <c:pt idx="75">
                    <c:v>March</c:v>
                  </c:pt>
                  <c:pt idx="76">
                    <c:v>April</c:v>
                  </c:pt>
                  <c:pt idx="77">
                    <c:v>May</c:v>
                  </c:pt>
                  <c:pt idx="78">
                    <c:v>June</c:v>
                  </c:pt>
                  <c:pt idx="79">
                    <c:v>July</c:v>
                  </c:pt>
                  <c:pt idx="80">
                    <c:v>August</c:v>
                  </c:pt>
                  <c:pt idx="81">
                    <c:v>September</c:v>
                  </c:pt>
                  <c:pt idx="82">
                    <c:v>October</c:v>
                  </c:pt>
                  <c:pt idx="83">
                    <c:v>November</c:v>
                  </c:pt>
                  <c:pt idx="84">
                    <c:v>December</c:v>
                  </c:pt>
                  <c:pt idx="85">
                    <c:v>January</c:v>
                  </c:pt>
                  <c:pt idx="86">
                    <c:v>February</c:v>
                  </c:pt>
                  <c:pt idx="87">
                    <c:v>March</c:v>
                  </c:pt>
                  <c:pt idx="88">
                    <c:v>April</c:v>
                  </c:pt>
                  <c:pt idx="89">
                    <c:v>May</c:v>
                  </c:pt>
                  <c:pt idx="90">
                    <c:v>June</c:v>
                  </c:pt>
                  <c:pt idx="91">
                    <c:v>July</c:v>
                  </c:pt>
                  <c:pt idx="92">
                    <c:v>August</c:v>
                  </c:pt>
                  <c:pt idx="93">
                    <c:v>September</c:v>
                  </c:pt>
                  <c:pt idx="94">
                    <c:v>October </c:v>
                  </c:pt>
                  <c:pt idx="95">
                    <c:v>November</c:v>
                  </c:pt>
                  <c:pt idx="96">
                    <c:v>December</c:v>
                  </c:pt>
                  <c:pt idx="97">
                    <c:v>January</c:v>
                  </c:pt>
                  <c:pt idx="98">
                    <c:v>February</c:v>
                  </c:pt>
                  <c:pt idx="99">
                    <c:v>March</c:v>
                  </c:pt>
                  <c:pt idx="100">
                    <c:v>April</c:v>
                  </c:pt>
                  <c:pt idx="101">
                    <c:v>May</c:v>
                  </c:pt>
                  <c:pt idx="102">
                    <c:v>June </c:v>
                  </c:pt>
                  <c:pt idx="103">
                    <c:v>July </c:v>
                  </c:pt>
                  <c:pt idx="104">
                    <c:v>August </c:v>
                  </c:pt>
                  <c:pt idx="105">
                    <c:v>September</c:v>
                  </c:pt>
                  <c:pt idx="106">
                    <c:v>October </c:v>
                  </c:pt>
                  <c:pt idx="107">
                    <c:v>November</c:v>
                  </c:pt>
                  <c:pt idx="108">
                    <c:v>December</c:v>
                  </c:pt>
                </c:lvl>
                <c:lvl>
                  <c:pt idx="1">
                    <c:v>2010</c:v>
                  </c:pt>
                  <c:pt idx="13">
                    <c:v>2011</c:v>
                  </c:pt>
                  <c:pt idx="25">
                    <c:v>2012</c:v>
                  </c:pt>
                  <c:pt idx="37">
                    <c:v>2013</c:v>
                  </c:pt>
                  <c:pt idx="49">
                    <c:v>2014</c:v>
                  </c:pt>
                  <c:pt idx="61">
                    <c:v>2015</c:v>
                  </c:pt>
                  <c:pt idx="73">
                    <c:v>2016</c:v>
                  </c:pt>
                  <c:pt idx="85">
                    <c:v>2017</c:v>
                  </c:pt>
                  <c:pt idx="97">
                    <c:v>2018</c:v>
                  </c:pt>
                </c:lvl>
              </c:multiLvlStrCache>
            </c:multiLvlStrRef>
          </c:cat>
          <c:val>
            <c:numRef>
              <c:f>'Overall FIT by Tech'!$D$22:$DK$22</c:f>
              <c:numCache>
                <c:formatCode>_-* #,##0_-;\-* #,##0_-;_-* "-"??_-;_-@_-</c:formatCode>
                <c:ptCount val="112"/>
                <c:pt idx="0">
                  <c:v>5948</c:v>
                </c:pt>
                <c:pt idx="1">
                  <c:v>6609</c:v>
                </c:pt>
                <c:pt idx="2">
                  <c:v>7234</c:v>
                </c:pt>
                <c:pt idx="3">
                  <c:v>8333</c:v>
                </c:pt>
                <c:pt idx="4">
                  <c:v>9422</c:v>
                </c:pt>
                <c:pt idx="5">
                  <c:v>10993</c:v>
                </c:pt>
                <c:pt idx="6">
                  <c:v>12972</c:v>
                </c:pt>
                <c:pt idx="7">
                  <c:v>15360</c:v>
                </c:pt>
                <c:pt idx="8">
                  <c:v>17705</c:v>
                </c:pt>
                <c:pt idx="9">
                  <c:v>20643</c:v>
                </c:pt>
                <c:pt idx="10">
                  <c:v>24229</c:v>
                </c:pt>
                <c:pt idx="11">
                  <c:v>28356</c:v>
                </c:pt>
                <c:pt idx="12">
                  <c:v>31516</c:v>
                </c:pt>
                <c:pt idx="13">
                  <c:v>35754</c:v>
                </c:pt>
                <c:pt idx="14">
                  <c:v>40538</c:v>
                </c:pt>
                <c:pt idx="15">
                  <c:v>47748</c:v>
                </c:pt>
                <c:pt idx="16">
                  <c:v>54195</c:v>
                </c:pt>
                <c:pt idx="17">
                  <c:v>61655</c:v>
                </c:pt>
                <c:pt idx="18">
                  <c:v>71419</c:v>
                </c:pt>
                <c:pt idx="19">
                  <c:v>82779</c:v>
                </c:pt>
                <c:pt idx="20">
                  <c:v>97041</c:v>
                </c:pt>
                <c:pt idx="21">
                  <c:v>114620</c:v>
                </c:pt>
                <c:pt idx="22">
                  <c:v>135217</c:v>
                </c:pt>
                <c:pt idx="23">
                  <c:v>192351</c:v>
                </c:pt>
                <c:pt idx="24">
                  <c:v>238669</c:v>
                </c:pt>
                <c:pt idx="25">
                  <c:v>247284</c:v>
                </c:pt>
                <c:pt idx="26">
                  <c:v>291456</c:v>
                </c:pt>
                <c:pt idx="27">
                  <c:v>319030</c:v>
                </c:pt>
                <c:pt idx="28">
                  <c:v>324661</c:v>
                </c:pt>
                <c:pt idx="29">
                  <c:v>335339</c:v>
                </c:pt>
                <c:pt idx="30">
                  <c:v>348787</c:v>
                </c:pt>
                <c:pt idx="31" formatCode="#,##0\r;\-#,##0\r;&quot;-&quot;">
                  <c:v>375498</c:v>
                </c:pt>
                <c:pt idx="32" formatCode="#,##0\r;\-#,##0\r;&quot;-&quot;">
                  <c:v>379585</c:v>
                </c:pt>
                <c:pt idx="33" formatCode="#,##0\r;\-#,##0\r;&quot;-&quot;">
                  <c:v>385087</c:v>
                </c:pt>
                <c:pt idx="34" formatCode="#,##0\r;\-#,##0\r;&quot;-&quot;">
                  <c:v>396079</c:v>
                </c:pt>
                <c:pt idx="35" formatCode="#,##0\r;\-#,##0\r;&quot;-&quot;">
                  <c:v>402677</c:v>
                </c:pt>
                <c:pt idx="36" formatCode="#,##0\r;\-#,##0\r;&quot;-&quot;">
                  <c:v>408791</c:v>
                </c:pt>
                <c:pt idx="37" formatCode="#,##0\r;\-#,##0\r;&quot;-&quot;">
                  <c:v>415288</c:v>
                </c:pt>
                <c:pt idx="38" formatCode="#,##0\r;\-#,##0\r;&quot;-&quot;">
                  <c:v>422321</c:v>
                </c:pt>
                <c:pt idx="39" formatCode="#,##0\r;\-#,##0\r;&quot;-&quot;">
                  <c:v>430463</c:v>
                </c:pt>
                <c:pt idx="40" formatCode="#,##0\r;\-#,##0\r;&quot;-&quot;">
                  <c:v>438938</c:v>
                </c:pt>
                <c:pt idx="41" formatCode="#,##0\r;\-#,##0\r;&quot;-&quot;">
                  <c:v>447541</c:v>
                </c:pt>
                <c:pt idx="42" formatCode="#,##0\r;\-#,##0\r;&quot;-&quot;">
                  <c:v>460311</c:v>
                </c:pt>
                <c:pt idx="43" formatCode="#,##0\r;\-#,##0\r;&quot;-&quot;">
                  <c:v>467119</c:v>
                </c:pt>
                <c:pt idx="44" formatCode="#,##0\r;\-#,##0\r;&quot;-&quot;">
                  <c:v>475026</c:v>
                </c:pt>
                <c:pt idx="45" formatCode="#,##0\r;\-#,##0\r;&quot;-&quot;">
                  <c:v>483483</c:v>
                </c:pt>
                <c:pt idx="46" formatCode="#,##0\r;\-#,##0\r;&quot;-&quot;">
                  <c:v>492540</c:v>
                </c:pt>
                <c:pt idx="47" formatCode="#,##0\r;\-#,##0\r;&quot;-&quot;">
                  <c:v>502890</c:v>
                </c:pt>
                <c:pt idx="48" formatCode="#,##0\r;\-#,##0\r;&quot;-&quot;">
                  <c:v>511593</c:v>
                </c:pt>
                <c:pt idx="49" formatCode="#,##0\r;\-#,##0\r;&quot;-&quot;">
                  <c:v>519920</c:v>
                </c:pt>
                <c:pt idx="50" formatCode="#,##0\r;\-#,##0\r;&quot;-&quot;">
                  <c:v>529036</c:v>
                </c:pt>
                <c:pt idx="51" formatCode="#,##0\r;\-#,##0\r;&quot;-&quot;">
                  <c:v>545283</c:v>
                </c:pt>
                <c:pt idx="52" formatCode="#,##0\r;\-#,##0\r;&quot;-&quot;">
                  <c:v>553540</c:v>
                </c:pt>
                <c:pt idx="53" formatCode="#,##0\r;\-#,##0\r;&quot;-&quot;">
                  <c:v>562621</c:v>
                </c:pt>
                <c:pt idx="54" formatCode="#,##0\r;\-#,##0\r;&quot;-&quot;">
                  <c:v>572797</c:v>
                </c:pt>
                <c:pt idx="55" formatCode="#,##0\r;\-#,##0\r;&quot;-&quot;">
                  <c:v>584103</c:v>
                </c:pt>
                <c:pt idx="56" formatCode="#,##0\r;\-#,##0\r;&quot;-&quot;">
                  <c:v>594965</c:v>
                </c:pt>
                <c:pt idx="57" formatCode="#,##0\r;\-#,##0\r;&quot;-&quot;">
                  <c:v>608015</c:v>
                </c:pt>
                <c:pt idx="58" formatCode="#,##0\r;\-#,##0\r;&quot;-&quot;">
                  <c:v>621543</c:v>
                </c:pt>
                <c:pt idx="59" formatCode="#,##0\r;\-#,##0\r;&quot;-&quot;">
                  <c:v>634365</c:v>
                </c:pt>
                <c:pt idx="60" formatCode="#,##0\r;\-#,##0\r;&quot;-&quot;">
                  <c:v>647930</c:v>
                </c:pt>
                <c:pt idx="61" formatCode="#,##0\r;\-#,##0\r;&quot;-&quot;">
                  <c:v>656474</c:v>
                </c:pt>
                <c:pt idx="62" formatCode="#,##0\r;\-#,##0\r;&quot;-&quot;">
                  <c:v>666987</c:v>
                </c:pt>
                <c:pt idx="63" formatCode="#,##0\r;\-#,##0\r;&quot;-&quot;">
                  <c:v>683826</c:v>
                </c:pt>
                <c:pt idx="64" formatCode="#,##0\r;\-#,##0\r;&quot;-&quot;">
                  <c:v>694793</c:v>
                </c:pt>
                <c:pt idx="65" formatCode="#,##0\r;\-#,##0\r;&quot;-&quot;">
                  <c:v>706405</c:v>
                </c:pt>
                <c:pt idx="66" formatCode="#,##0\r;\-#,##0\r;&quot;-&quot;">
                  <c:v>723199</c:v>
                </c:pt>
                <c:pt idx="67" formatCode="#,##0\r;\-#,##0\r;&quot;-&quot;">
                  <c:v>734938</c:v>
                </c:pt>
                <c:pt idx="68" formatCode="#,##0\r;\-#,##0\r;&quot;-&quot;">
                  <c:v>746641</c:v>
                </c:pt>
                <c:pt idx="69" formatCode="#,##0\r;\-#,##0\r;&quot;-&quot;">
                  <c:v>766216</c:v>
                </c:pt>
                <c:pt idx="70" formatCode="#,##0\r;\-#,##0\r;&quot;-&quot;">
                  <c:v>783051</c:v>
                </c:pt>
                <c:pt idx="71" formatCode="#,##0\r;\-#,##0\r;&quot;-&quot;">
                  <c:v>805053</c:v>
                </c:pt>
                <c:pt idx="72" formatCode="#,##0\r;\-#,##0\r;&quot;-&quot;">
                  <c:v>831033</c:v>
                </c:pt>
                <c:pt idx="73" formatCode="#,##0\r;\-#,##0\r;&quot;-&quot;">
                  <c:v>849891</c:v>
                </c:pt>
                <c:pt idx="74" formatCode="#,##0\r;\-#,##0\r;&quot;-&quot;">
                  <c:v>853223</c:v>
                </c:pt>
                <c:pt idx="75" formatCode="#,##0\r;\-#,##0\r;&quot;-&quot;">
                  <c:v>857543</c:v>
                </c:pt>
                <c:pt idx="76" formatCode="#,##0\r;\-#,##0\r;&quot;-&quot;">
                  <c:v>860928</c:v>
                </c:pt>
                <c:pt idx="77" formatCode="#,##0\r;\-#,##0\r;&quot;-&quot;">
                  <c:v>864443</c:v>
                </c:pt>
                <c:pt idx="78" formatCode="#,##0\r;\-#,##0\r;&quot;-&quot;">
                  <c:v>868602</c:v>
                </c:pt>
                <c:pt idx="79" formatCode="#,##0\r;\-#,##0\r;&quot;-&quot;">
                  <c:v>871907</c:v>
                </c:pt>
                <c:pt idx="80" formatCode="#,##0\r;\-#,##0\r;&quot;-&quot;">
                  <c:v>875062</c:v>
                </c:pt>
                <c:pt idx="81" formatCode="#,##0\r;\-#,##0\r;&quot;-&quot;">
                  <c:v>879023</c:v>
                </c:pt>
                <c:pt idx="82" formatCode="#,##0\r;\-#,##0\r;&quot;-&quot;">
                  <c:v>881871</c:v>
                </c:pt>
                <c:pt idx="83" formatCode="#,##0\r;\-#,##0\r;&quot;-&quot;">
                  <c:v>885340</c:v>
                </c:pt>
                <c:pt idx="84" formatCode="#,##0\r;\-#,##0\r;&quot;-&quot;">
                  <c:v>887959</c:v>
                </c:pt>
                <c:pt idx="85" formatCode="#,##0\r;\-#,##0\r;&quot;-&quot;">
                  <c:v>890435</c:v>
                </c:pt>
                <c:pt idx="86" formatCode="#,##0\r;\-#,##0\r;&quot;-&quot;">
                  <c:v>893124</c:v>
                </c:pt>
                <c:pt idx="87" formatCode="#,##0\r;\-#,##0\r;&quot;-&quot;">
                  <c:v>896674</c:v>
                </c:pt>
                <c:pt idx="88" formatCode="#,##0\r;\-#,##0\r;&quot;-&quot;">
                  <c:v>899094</c:v>
                </c:pt>
                <c:pt idx="89" formatCode="#,##0\r;\-#,##0\r;&quot;-&quot;">
                  <c:v>902316</c:v>
                </c:pt>
                <c:pt idx="90" formatCode="#,##0\r;\-#,##0\r;&quot;-&quot;">
                  <c:v>905572</c:v>
                </c:pt>
                <c:pt idx="91" formatCode="#,##0\r;\-#,##0\r;&quot;-&quot;">
                  <c:v>908267</c:v>
                </c:pt>
                <c:pt idx="92" formatCode="#,##0\r;\-#,##0\r;&quot;-&quot;">
                  <c:v>911463</c:v>
                </c:pt>
                <c:pt idx="93" formatCode="#,##0\r;\-#,##0\r;&quot;-&quot;">
                  <c:v>914692</c:v>
                </c:pt>
                <c:pt idx="94" formatCode="#,##0\r;\-#,##0\r;&quot;-&quot;">
                  <c:v>917471</c:v>
                </c:pt>
                <c:pt idx="95" formatCode="#,##0\r;\-#,##0\r;&quot;-&quot;">
                  <c:v>920829</c:v>
                </c:pt>
                <c:pt idx="96" formatCode="#,##0\r;\-#,##0\r;&quot;-&quot;">
                  <c:v>923111</c:v>
                </c:pt>
                <c:pt idx="97" formatCode="#,##0\r;\-#,##0\r;&quot;-&quot;">
                  <c:v>925525</c:v>
                </c:pt>
                <c:pt idx="98" formatCode="#,##0\r;\-#,##0\r;&quot;-&quot;">
                  <c:v>927866</c:v>
                </c:pt>
                <c:pt idx="99" formatCode="#,##0\r;\-#,##0\r;&quot;-&quot;">
                  <c:v>930967</c:v>
                </c:pt>
                <c:pt idx="100" formatCode="#,##0\r;\-#,##0\r;&quot;-&quot;">
                  <c:v>933541</c:v>
                </c:pt>
                <c:pt idx="101" formatCode="#,##0\r;\-#,##0\r;&quot;-&quot;">
                  <c:v>936478</c:v>
                </c:pt>
                <c:pt idx="102" formatCode="#,##0\r;\-#,##0\r;&quot;-&quot;">
                  <c:v>939660</c:v>
                </c:pt>
                <c:pt idx="103" formatCode="#,##0\r;\-#,##0\r;&quot;-&quot;">
                  <c:v>942419</c:v>
                </c:pt>
                <c:pt idx="104" formatCode="#,##0\r;\-#,##0\r;&quot;-&quot;">
                  <c:v>945684</c:v>
                </c:pt>
                <c:pt idx="105" formatCode="#,##0\r;\-#,##0\r;&quot;-&quot;">
                  <c:v>949212</c:v>
                </c:pt>
                <c:pt idx="106" formatCode="#,##0\r;\-#,##0\r;&quot;-&quot;">
                  <c:v>953075</c:v>
                </c:pt>
                <c:pt idx="107" formatCode="#,##0\r;\-#,##0\r;&quot;-&quot;">
                  <c:v>957777</c:v>
                </c:pt>
                <c:pt idx="108" formatCode="#,##0\r;\-#,##0\r;&quot;-&quot;">
                  <c:v>961474</c:v>
                </c:pt>
                <c:pt idx="109" formatCode="#,##0\r;\-#,##0\r;&quot;-&quot;">
                  <c:v>965203</c:v>
                </c:pt>
                <c:pt idx="110" formatCode="#,##0\r;\-#,##0\r;&quot;-&quot;">
                  <c:v>970563</c:v>
                </c:pt>
                <c:pt idx="111" formatCode="#,##0\r;\-#,##0\r;&quot;-&quot;">
                  <c:v>985700</c:v>
                </c:pt>
              </c:numCache>
            </c:numRef>
          </c:val>
          <c:smooth val="0"/>
          <c:extLst>
            <c:ext xmlns:c16="http://schemas.microsoft.com/office/drawing/2014/chart" uri="{C3380CC4-5D6E-409C-BE32-E72D297353CC}">
              <c16:uniqueId val="{00000005-2F0A-410D-8CF6-C5C042DF6E0A}"/>
            </c:ext>
          </c:extLst>
        </c:ser>
        <c:dLbls>
          <c:showLegendKey val="0"/>
          <c:showVal val="0"/>
          <c:showCatName val="0"/>
          <c:showSerName val="0"/>
          <c:showPercent val="0"/>
          <c:showBubbleSize val="0"/>
        </c:dLbls>
        <c:marker val="1"/>
        <c:smooth val="0"/>
        <c:axId val="98214272"/>
        <c:axId val="98207616"/>
      </c:lineChart>
      <c:catAx>
        <c:axId val="98195328"/>
        <c:scaling>
          <c:orientation val="minMax"/>
        </c:scaling>
        <c:delete val="0"/>
        <c:axPos val="b"/>
        <c:majorGridlines>
          <c:spPr>
            <a:ln>
              <a:solidFill>
                <a:schemeClr val="tx1">
                  <a:alpha val="21000"/>
                </a:schemeClr>
              </a:solidFill>
            </a:ln>
          </c:spPr>
        </c:majorGridlines>
        <c:numFmt formatCode="General" sourceLinked="1"/>
        <c:majorTickMark val="none"/>
        <c:minorTickMark val="none"/>
        <c:tickLblPos val="nextTo"/>
        <c:spPr>
          <a:ln>
            <a:solidFill>
              <a:schemeClr val="bg1">
                <a:lumMod val="50000"/>
                <a:alpha val="31000"/>
              </a:schemeClr>
            </a:solidFill>
          </a:ln>
        </c:spPr>
        <c:txPr>
          <a:bodyPr rot="-5400000" vert="horz"/>
          <a:lstStyle/>
          <a:p>
            <a:pPr>
              <a:defRPr sz="1000" b="0" i="0" u="none" strike="noStrike" baseline="0">
                <a:solidFill>
                  <a:srgbClr val="000000"/>
                </a:solidFill>
                <a:latin typeface="Calibri"/>
                <a:ea typeface="Calibri"/>
                <a:cs typeface="Calibri"/>
              </a:defRPr>
            </a:pPr>
            <a:endParaRPr lang="en-US"/>
          </a:p>
        </c:txPr>
        <c:crossAx val="98196864"/>
        <c:crossesAt val="0"/>
        <c:auto val="1"/>
        <c:lblAlgn val="ctr"/>
        <c:lblOffset val="100"/>
        <c:noMultiLvlLbl val="0"/>
      </c:catAx>
      <c:valAx>
        <c:axId val="98196864"/>
        <c:scaling>
          <c:orientation val="minMax"/>
          <c:max val="10000"/>
          <c:min val="0"/>
        </c:scaling>
        <c:delete val="0"/>
        <c:axPos val="r"/>
        <c:majorGridlines/>
        <c:title>
          <c:tx>
            <c:rich>
              <a:bodyPr/>
              <a:lstStyle/>
              <a:p>
                <a:pPr>
                  <a:defRPr sz="1600" b="1" i="0" u="none" strike="noStrike" baseline="0">
                    <a:solidFill>
                      <a:srgbClr val="000000"/>
                    </a:solidFill>
                    <a:latin typeface="Calibri"/>
                    <a:ea typeface="Calibri"/>
                    <a:cs typeface="Calibri"/>
                  </a:defRPr>
                </a:pPr>
                <a:r>
                  <a:rPr lang="en-GB" sz="1600"/>
                  <a:t>Installed Capacity (GW)</a:t>
                </a:r>
              </a:p>
            </c:rich>
          </c:tx>
          <c:layout>
            <c:manualLayout>
              <c:xMode val="edge"/>
              <c:yMode val="edge"/>
              <c:x val="0.95344071511502937"/>
              <c:y val="0.28609842066666469"/>
            </c:manualLayout>
          </c:layout>
          <c:overlay val="0"/>
        </c:title>
        <c:numFmt formatCode="#,##0.0" sourceLinked="0"/>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98195328"/>
        <c:crosses val="max"/>
        <c:crossBetween val="between"/>
        <c:dispUnits>
          <c:builtInUnit val="thousands"/>
        </c:dispUnits>
      </c:valAx>
      <c:valAx>
        <c:axId val="98207616"/>
        <c:scaling>
          <c:orientation val="minMax"/>
        </c:scaling>
        <c:delete val="0"/>
        <c:axPos val="l"/>
        <c:title>
          <c:tx>
            <c:rich>
              <a:bodyPr rot="-5400000" vert="horz"/>
              <a:lstStyle/>
              <a:p>
                <a:pPr>
                  <a:defRPr sz="1600" b="1"/>
                </a:pPr>
                <a:r>
                  <a:rPr lang="en-US" sz="1600" b="1"/>
                  <a:t>Number of installations</a:t>
                </a:r>
              </a:p>
            </c:rich>
          </c:tx>
          <c:layout>
            <c:manualLayout>
              <c:xMode val="edge"/>
              <c:yMode val="edge"/>
              <c:x val="5.3840274267959003E-3"/>
              <c:y val="0.28910362324728911"/>
            </c:manualLayout>
          </c:layout>
          <c:overlay val="0"/>
        </c:title>
        <c:numFmt formatCode="#,##0" sourceLinked="0"/>
        <c:majorTickMark val="out"/>
        <c:minorTickMark val="none"/>
        <c:tickLblPos val="nextTo"/>
        <c:txPr>
          <a:bodyPr/>
          <a:lstStyle/>
          <a:p>
            <a:pPr>
              <a:defRPr sz="1200"/>
            </a:pPr>
            <a:endParaRPr lang="en-US"/>
          </a:p>
        </c:txPr>
        <c:crossAx val="98214272"/>
        <c:crosses val="autoZero"/>
        <c:crossBetween val="between"/>
        <c:dispUnits>
          <c:builtInUnit val="thousands"/>
          <c:dispUnitsLbl>
            <c:txPr>
              <a:bodyPr/>
              <a:lstStyle/>
              <a:p>
                <a:pPr>
                  <a:defRPr sz="1100"/>
                </a:pPr>
                <a:endParaRPr lang="en-US"/>
              </a:p>
            </c:txPr>
          </c:dispUnitsLbl>
        </c:dispUnits>
      </c:valAx>
      <c:catAx>
        <c:axId val="98214272"/>
        <c:scaling>
          <c:orientation val="minMax"/>
        </c:scaling>
        <c:delete val="1"/>
        <c:axPos val="b"/>
        <c:numFmt formatCode="General" sourceLinked="1"/>
        <c:majorTickMark val="out"/>
        <c:minorTickMark val="none"/>
        <c:tickLblPos val="nextTo"/>
        <c:crossAx val="98207616"/>
        <c:crosses val="autoZero"/>
        <c:auto val="1"/>
        <c:lblAlgn val="ctr"/>
        <c:lblOffset val="100"/>
        <c:noMultiLvlLbl val="0"/>
      </c:catAx>
      <c:spPr>
        <a:noFill/>
        <a:ln w="25400">
          <a:noFill/>
        </a:ln>
      </c:spPr>
    </c:plotArea>
    <c:legend>
      <c:legendPos val="r"/>
      <c:layout>
        <c:manualLayout>
          <c:xMode val="edge"/>
          <c:yMode val="edge"/>
          <c:x val="8.9544805597715479E-2"/>
          <c:y val="0.46252468554777831"/>
          <c:w val="0.1831901769301765"/>
          <c:h val="0.23985763015681164"/>
        </c:manualLayout>
      </c:layout>
      <c:overlay val="0"/>
      <c:spPr>
        <a:solidFill>
          <a:schemeClr val="bg1"/>
        </a:solidFill>
        <a:ln>
          <a:solidFill>
            <a:schemeClr val="tx1"/>
          </a:solidFill>
        </a:ln>
      </c:spPr>
      <c:txPr>
        <a:bodyPr/>
        <a:lstStyle/>
        <a:p>
          <a:pPr>
            <a:defRPr sz="140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12</xdr:col>
      <xdr:colOff>183776</xdr:colOff>
      <xdr:row>0</xdr:row>
      <xdr:rowOff>145676</xdr:rowOff>
    </xdr:from>
    <xdr:to>
      <xdr:col>14</xdr:col>
      <xdr:colOff>257734</xdr:colOff>
      <xdr:row>6</xdr:row>
      <xdr:rowOff>111585</xdr:rowOff>
    </xdr:to>
    <xdr:pic>
      <xdr:nvPicPr>
        <xdr:cNvPr id="2" name="Picture 3" descr="NS_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896" y="145676"/>
          <a:ext cx="1323638" cy="11089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22411</xdr:colOff>
      <xdr:row>0</xdr:row>
      <xdr:rowOff>11206</xdr:rowOff>
    </xdr:from>
    <xdr:to>
      <xdr:col>1</xdr:col>
      <xdr:colOff>2091677</xdr:colOff>
      <xdr:row>7</xdr:row>
      <xdr:rowOff>145677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 y="11206"/>
          <a:ext cx="2693657" cy="14679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344818</xdr:colOff>
      <xdr:row>0</xdr:row>
      <xdr:rowOff>93730</xdr:rowOff>
    </xdr:from>
    <xdr:to>
      <xdr:col>15</xdr:col>
      <xdr:colOff>526678</xdr:colOff>
      <xdr:row>20</xdr:row>
      <xdr:rowOff>179294</xdr:rowOff>
    </xdr:to>
    <xdr:graphicFrame macro="">
      <xdr:nvGraphicFramePr>
        <xdr:cNvPr id="2" name="Chart 2">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xdr:rowOff>
    </xdr:from>
    <xdr:to>
      <xdr:col>15</xdr:col>
      <xdr:colOff>114300</xdr:colOff>
      <xdr:row>35</xdr:row>
      <xdr:rowOff>152400</xdr:rowOff>
    </xdr:to>
    <xdr:pic>
      <xdr:nvPicPr>
        <xdr:cNvPr id="41" name="Picture 40">
          <a:extLst>
            <a:ext uri="{FF2B5EF4-FFF2-40B4-BE49-F238E27FC236}">
              <a16:creationId xmlns:a16="http://schemas.microsoft.com/office/drawing/2014/main" id="{00000000-0008-0000-0800-000029000000}"/>
            </a:ext>
          </a:extLst>
        </xdr:cNvPr>
        <xdr:cNvPicPr/>
      </xdr:nvPicPr>
      <xdr:blipFill rotWithShape="1">
        <a:blip xmlns:r="http://schemas.openxmlformats.org/officeDocument/2006/relationships" r:embed="rId1"/>
        <a:srcRect l="19282" t="21277" r="19149" b="9574"/>
        <a:stretch/>
      </xdr:blipFill>
      <xdr:spPr bwMode="auto">
        <a:xfrm>
          <a:off x="0" y="3810"/>
          <a:ext cx="9258300" cy="581596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statistical-data-sets/sub-regional-feed-in-tariffs-confirmed-on-the-cfr-statistic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publications/feed-in-tariff-statistics-user-guide-data-sources-and-methodologi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Q39"/>
  <sheetViews>
    <sheetView zoomScale="80" zoomScaleNormal="80" workbookViewId="0"/>
  </sheetViews>
  <sheetFormatPr defaultColWidth="9.1640625" defaultRowHeight="15" x14ac:dyDescent="0.5"/>
  <cols>
    <col min="1" max="1" width="9.1640625" style="135"/>
    <col min="2" max="2" width="46.1640625" style="135" customWidth="1"/>
    <col min="3" max="3" width="10.5546875" style="135" customWidth="1"/>
    <col min="4" max="4" width="4.27734375" style="135" customWidth="1"/>
    <col min="5" max="6" width="9.1640625" style="135"/>
    <col min="7" max="7" width="9.1640625" style="135" customWidth="1"/>
    <col min="8" max="8" width="9.1640625" style="135"/>
    <col min="9" max="9" width="12.5546875" style="135" customWidth="1"/>
    <col min="10" max="10" width="13.27734375" style="135" customWidth="1"/>
    <col min="11" max="16" width="9.1640625" style="135"/>
    <col min="17" max="17" width="31" style="135" customWidth="1"/>
    <col min="18" max="257" width="9.1640625" style="135"/>
    <col min="258" max="258" width="13.1640625" style="135" customWidth="1"/>
    <col min="259" max="259" width="9.1640625" style="135"/>
    <col min="260" max="260" width="4.27734375" style="135" customWidth="1"/>
    <col min="261" max="264" width="9.1640625" style="135"/>
    <col min="265" max="265" width="12.5546875" style="135" customWidth="1"/>
    <col min="266" max="266" width="13.27734375" style="135" customWidth="1"/>
    <col min="267" max="513" width="9.1640625" style="135"/>
    <col min="514" max="514" width="13.1640625" style="135" customWidth="1"/>
    <col min="515" max="515" width="9.1640625" style="135"/>
    <col min="516" max="516" width="4.27734375" style="135" customWidth="1"/>
    <col min="517" max="520" width="9.1640625" style="135"/>
    <col min="521" max="521" width="12.5546875" style="135" customWidth="1"/>
    <col min="522" max="522" width="13.27734375" style="135" customWidth="1"/>
    <col min="523" max="769" width="9.1640625" style="135"/>
    <col min="770" max="770" width="13.1640625" style="135" customWidth="1"/>
    <col min="771" max="771" width="9.1640625" style="135"/>
    <col min="772" max="772" width="4.27734375" style="135" customWidth="1"/>
    <col min="773" max="776" width="9.1640625" style="135"/>
    <col min="777" max="777" width="12.5546875" style="135" customWidth="1"/>
    <col min="778" max="778" width="13.27734375" style="135" customWidth="1"/>
    <col min="779" max="1025" width="9.1640625" style="135"/>
    <col min="1026" max="1026" width="13.1640625" style="135" customWidth="1"/>
    <col min="1027" max="1027" width="9.1640625" style="135"/>
    <col min="1028" max="1028" width="4.27734375" style="135" customWidth="1"/>
    <col min="1029" max="1032" width="9.1640625" style="135"/>
    <col min="1033" max="1033" width="12.5546875" style="135" customWidth="1"/>
    <col min="1034" max="1034" width="13.27734375" style="135" customWidth="1"/>
    <col min="1035" max="1281" width="9.1640625" style="135"/>
    <col min="1282" max="1282" width="13.1640625" style="135" customWidth="1"/>
    <col min="1283" max="1283" width="9.1640625" style="135"/>
    <col min="1284" max="1284" width="4.27734375" style="135" customWidth="1"/>
    <col min="1285" max="1288" width="9.1640625" style="135"/>
    <col min="1289" max="1289" width="12.5546875" style="135" customWidth="1"/>
    <col min="1290" max="1290" width="13.27734375" style="135" customWidth="1"/>
    <col min="1291" max="1537" width="9.1640625" style="135"/>
    <col min="1538" max="1538" width="13.1640625" style="135" customWidth="1"/>
    <col min="1539" max="1539" width="9.1640625" style="135"/>
    <col min="1540" max="1540" width="4.27734375" style="135" customWidth="1"/>
    <col min="1541" max="1544" width="9.1640625" style="135"/>
    <col min="1545" max="1545" width="12.5546875" style="135" customWidth="1"/>
    <col min="1546" max="1546" width="13.27734375" style="135" customWidth="1"/>
    <col min="1547" max="1793" width="9.1640625" style="135"/>
    <col min="1794" max="1794" width="13.1640625" style="135" customWidth="1"/>
    <col min="1795" max="1795" width="9.1640625" style="135"/>
    <col min="1796" max="1796" width="4.27734375" style="135" customWidth="1"/>
    <col min="1797" max="1800" width="9.1640625" style="135"/>
    <col min="1801" max="1801" width="12.5546875" style="135" customWidth="1"/>
    <col min="1802" max="1802" width="13.27734375" style="135" customWidth="1"/>
    <col min="1803" max="2049" width="9.1640625" style="135"/>
    <col min="2050" max="2050" width="13.1640625" style="135" customWidth="1"/>
    <col min="2051" max="2051" width="9.1640625" style="135"/>
    <col min="2052" max="2052" width="4.27734375" style="135" customWidth="1"/>
    <col min="2053" max="2056" width="9.1640625" style="135"/>
    <col min="2057" max="2057" width="12.5546875" style="135" customWidth="1"/>
    <col min="2058" max="2058" width="13.27734375" style="135" customWidth="1"/>
    <col min="2059" max="2305" width="9.1640625" style="135"/>
    <col min="2306" max="2306" width="13.1640625" style="135" customWidth="1"/>
    <col min="2307" max="2307" width="9.1640625" style="135"/>
    <col min="2308" max="2308" width="4.27734375" style="135" customWidth="1"/>
    <col min="2309" max="2312" width="9.1640625" style="135"/>
    <col min="2313" max="2313" width="12.5546875" style="135" customWidth="1"/>
    <col min="2314" max="2314" width="13.27734375" style="135" customWidth="1"/>
    <col min="2315" max="2561" width="9.1640625" style="135"/>
    <col min="2562" max="2562" width="13.1640625" style="135" customWidth="1"/>
    <col min="2563" max="2563" width="9.1640625" style="135"/>
    <col min="2564" max="2564" width="4.27734375" style="135" customWidth="1"/>
    <col min="2565" max="2568" width="9.1640625" style="135"/>
    <col min="2569" max="2569" width="12.5546875" style="135" customWidth="1"/>
    <col min="2570" max="2570" width="13.27734375" style="135" customWidth="1"/>
    <col min="2571" max="2817" width="9.1640625" style="135"/>
    <col min="2818" max="2818" width="13.1640625" style="135" customWidth="1"/>
    <col min="2819" max="2819" width="9.1640625" style="135"/>
    <col min="2820" max="2820" width="4.27734375" style="135" customWidth="1"/>
    <col min="2821" max="2824" width="9.1640625" style="135"/>
    <col min="2825" max="2825" width="12.5546875" style="135" customWidth="1"/>
    <col min="2826" max="2826" width="13.27734375" style="135" customWidth="1"/>
    <col min="2827" max="3073" width="9.1640625" style="135"/>
    <col min="3074" max="3074" width="13.1640625" style="135" customWidth="1"/>
    <col min="3075" max="3075" width="9.1640625" style="135"/>
    <col min="3076" max="3076" width="4.27734375" style="135" customWidth="1"/>
    <col min="3077" max="3080" width="9.1640625" style="135"/>
    <col min="3081" max="3081" width="12.5546875" style="135" customWidth="1"/>
    <col min="3082" max="3082" width="13.27734375" style="135" customWidth="1"/>
    <col min="3083" max="3329" width="9.1640625" style="135"/>
    <col min="3330" max="3330" width="13.1640625" style="135" customWidth="1"/>
    <col min="3331" max="3331" width="9.1640625" style="135"/>
    <col min="3332" max="3332" width="4.27734375" style="135" customWidth="1"/>
    <col min="3333" max="3336" width="9.1640625" style="135"/>
    <col min="3337" max="3337" width="12.5546875" style="135" customWidth="1"/>
    <col min="3338" max="3338" width="13.27734375" style="135" customWidth="1"/>
    <col min="3339" max="3585" width="9.1640625" style="135"/>
    <col min="3586" max="3586" width="13.1640625" style="135" customWidth="1"/>
    <col min="3587" max="3587" width="9.1640625" style="135"/>
    <col min="3588" max="3588" width="4.27734375" style="135" customWidth="1"/>
    <col min="3589" max="3592" width="9.1640625" style="135"/>
    <col min="3593" max="3593" width="12.5546875" style="135" customWidth="1"/>
    <col min="3594" max="3594" width="13.27734375" style="135" customWidth="1"/>
    <col min="3595" max="3841" width="9.1640625" style="135"/>
    <col min="3842" max="3842" width="13.1640625" style="135" customWidth="1"/>
    <col min="3843" max="3843" width="9.1640625" style="135"/>
    <col min="3844" max="3844" width="4.27734375" style="135" customWidth="1"/>
    <col min="3845" max="3848" width="9.1640625" style="135"/>
    <col min="3849" max="3849" width="12.5546875" style="135" customWidth="1"/>
    <col min="3850" max="3850" width="13.27734375" style="135" customWidth="1"/>
    <col min="3851" max="4097" width="9.1640625" style="135"/>
    <col min="4098" max="4098" width="13.1640625" style="135" customWidth="1"/>
    <col min="4099" max="4099" width="9.1640625" style="135"/>
    <col min="4100" max="4100" width="4.27734375" style="135" customWidth="1"/>
    <col min="4101" max="4104" width="9.1640625" style="135"/>
    <col min="4105" max="4105" width="12.5546875" style="135" customWidth="1"/>
    <col min="4106" max="4106" width="13.27734375" style="135" customWidth="1"/>
    <col min="4107" max="4353" width="9.1640625" style="135"/>
    <col min="4354" max="4354" width="13.1640625" style="135" customWidth="1"/>
    <col min="4355" max="4355" width="9.1640625" style="135"/>
    <col min="4356" max="4356" width="4.27734375" style="135" customWidth="1"/>
    <col min="4357" max="4360" width="9.1640625" style="135"/>
    <col min="4361" max="4361" width="12.5546875" style="135" customWidth="1"/>
    <col min="4362" max="4362" width="13.27734375" style="135" customWidth="1"/>
    <col min="4363" max="4609" width="9.1640625" style="135"/>
    <col min="4610" max="4610" width="13.1640625" style="135" customWidth="1"/>
    <col min="4611" max="4611" width="9.1640625" style="135"/>
    <col min="4612" max="4612" width="4.27734375" style="135" customWidth="1"/>
    <col min="4613" max="4616" width="9.1640625" style="135"/>
    <col min="4617" max="4617" width="12.5546875" style="135" customWidth="1"/>
    <col min="4618" max="4618" width="13.27734375" style="135" customWidth="1"/>
    <col min="4619" max="4865" width="9.1640625" style="135"/>
    <col min="4866" max="4866" width="13.1640625" style="135" customWidth="1"/>
    <col min="4867" max="4867" width="9.1640625" style="135"/>
    <col min="4868" max="4868" width="4.27734375" style="135" customWidth="1"/>
    <col min="4869" max="4872" width="9.1640625" style="135"/>
    <col min="4873" max="4873" width="12.5546875" style="135" customWidth="1"/>
    <col min="4874" max="4874" width="13.27734375" style="135" customWidth="1"/>
    <col min="4875" max="5121" width="9.1640625" style="135"/>
    <col min="5122" max="5122" width="13.1640625" style="135" customWidth="1"/>
    <col min="5123" max="5123" width="9.1640625" style="135"/>
    <col min="5124" max="5124" width="4.27734375" style="135" customWidth="1"/>
    <col min="5125" max="5128" width="9.1640625" style="135"/>
    <col min="5129" max="5129" width="12.5546875" style="135" customWidth="1"/>
    <col min="5130" max="5130" width="13.27734375" style="135" customWidth="1"/>
    <col min="5131" max="5377" width="9.1640625" style="135"/>
    <col min="5378" max="5378" width="13.1640625" style="135" customWidth="1"/>
    <col min="5379" max="5379" width="9.1640625" style="135"/>
    <col min="5380" max="5380" width="4.27734375" style="135" customWidth="1"/>
    <col min="5381" max="5384" width="9.1640625" style="135"/>
    <col min="5385" max="5385" width="12.5546875" style="135" customWidth="1"/>
    <col min="5386" max="5386" width="13.27734375" style="135" customWidth="1"/>
    <col min="5387" max="5633" width="9.1640625" style="135"/>
    <col min="5634" max="5634" width="13.1640625" style="135" customWidth="1"/>
    <col min="5635" max="5635" width="9.1640625" style="135"/>
    <col min="5636" max="5636" width="4.27734375" style="135" customWidth="1"/>
    <col min="5637" max="5640" width="9.1640625" style="135"/>
    <col min="5641" max="5641" width="12.5546875" style="135" customWidth="1"/>
    <col min="5642" max="5642" width="13.27734375" style="135" customWidth="1"/>
    <col min="5643" max="5889" width="9.1640625" style="135"/>
    <col min="5890" max="5890" width="13.1640625" style="135" customWidth="1"/>
    <col min="5891" max="5891" width="9.1640625" style="135"/>
    <col min="5892" max="5892" width="4.27734375" style="135" customWidth="1"/>
    <col min="5893" max="5896" width="9.1640625" style="135"/>
    <col min="5897" max="5897" width="12.5546875" style="135" customWidth="1"/>
    <col min="5898" max="5898" width="13.27734375" style="135" customWidth="1"/>
    <col min="5899" max="6145" width="9.1640625" style="135"/>
    <col min="6146" max="6146" width="13.1640625" style="135" customWidth="1"/>
    <col min="6147" max="6147" width="9.1640625" style="135"/>
    <col min="6148" max="6148" width="4.27734375" style="135" customWidth="1"/>
    <col min="6149" max="6152" width="9.1640625" style="135"/>
    <col min="6153" max="6153" width="12.5546875" style="135" customWidth="1"/>
    <col min="6154" max="6154" width="13.27734375" style="135" customWidth="1"/>
    <col min="6155" max="6401" width="9.1640625" style="135"/>
    <col min="6402" max="6402" width="13.1640625" style="135" customWidth="1"/>
    <col min="6403" max="6403" width="9.1640625" style="135"/>
    <col min="6404" max="6404" width="4.27734375" style="135" customWidth="1"/>
    <col min="6405" max="6408" width="9.1640625" style="135"/>
    <col min="6409" max="6409" width="12.5546875" style="135" customWidth="1"/>
    <col min="6410" max="6410" width="13.27734375" style="135" customWidth="1"/>
    <col min="6411" max="6657" width="9.1640625" style="135"/>
    <col min="6658" max="6658" width="13.1640625" style="135" customWidth="1"/>
    <col min="6659" max="6659" width="9.1640625" style="135"/>
    <col min="6660" max="6660" width="4.27734375" style="135" customWidth="1"/>
    <col min="6661" max="6664" width="9.1640625" style="135"/>
    <col min="6665" max="6665" width="12.5546875" style="135" customWidth="1"/>
    <col min="6666" max="6666" width="13.27734375" style="135" customWidth="1"/>
    <col min="6667" max="6913" width="9.1640625" style="135"/>
    <col min="6914" max="6914" width="13.1640625" style="135" customWidth="1"/>
    <col min="6915" max="6915" width="9.1640625" style="135"/>
    <col min="6916" max="6916" width="4.27734375" style="135" customWidth="1"/>
    <col min="6917" max="6920" width="9.1640625" style="135"/>
    <col min="6921" max="6921" width="12.5546875" style="135" customWidth="1"/>
    <col min="6922" max="6922" width="13.27734375" style="135" customWidth="1"/>
    <col min="6923" max="7169" width="9.1640625" style="135"/>
    <col min="7170" max="7170" width="13.1640625" style="135" customWidth="1"/>
    <col min="7171" max="7171" width="9.1640625" style="135"/>
    <col min="7172" max="7172" width="4.27734375" style="135" customWidth="1"/>
    <col min="7173" max="7176" width="9.1640625" style="135"/>
    <col min="7177" max="7177" width="12.5546875" style="135" customWidth="1"/>
    <col min="7178" max="7178" width="13.27734375" style="135" customWidth="1"/>
    <col min="7179" max="7425" width="9.1640625" style="135"/>
    <col min="7426" max="7426" width="13.1640625" style="135" customWidth="1"/>
    <col min="7427" max="7427" width="9.1640625" style="135"/>
    <col min="7428" max="7428" width="4.27734375" style="135" customWidth="1"/>
    <col min="7429" max="7432" width="9.1640625" style="135"/>
    <col min="7433" max="7433" width="12.5546875" style="135" customWidth="1"/>
    <col min="7434" max="7434" width="13.27734375" style="135" customWidth="1"/>
    <col min="7435" max="7681" width="9.1640625" style="135"/>
    <col min="7682" max="7682" width="13.1640625" style="135" customWidth="1"/>
    <col min="7683" max="7683" width="9.1640625" style="135"/>
    <col min="7684" max="7684" width="4.27734375" style="135" customWidth="1"/>
    <col min="7685" max="7688" width="9.1640625" style="135"/>
    <col min="7689" max="7689" width="12.5546875" style="135" customWidth="1"/>
    <col min="7690" max="7690" width="13.27734375" style="135" customWidth="1"/>
    <col min="7691" max="7937" width="9.1640625" style="135"/>
    <col min="7938" max="7938" width="13.1640625" style="135" customWidth="1"/>
    <col min="7939" max="7939" width="9.1640625" style="135"/>
    <col min="7940" max="7940" width="4.27734375" style="135" customWidth="1"/>
    <col min="7941" max="7944" width="9.1640625" style="135"/>
    <col min="7945" max="7945" width="12.5546875" style="135" customWidth="1"/>
    <col min="7946" max="7946" width="13.27734375" style="135" customWidth="1"/>
    <col min="7947" max="8193" width="9.1640625" style="135"/>
    <col min="8194" max="8194" width="13.1640625" style="135" customWidth="1"/>
    <col min="8195" max="8195" width="9.1640625" style="135"/>
    <col min="8196" max="8196" width="4.27734375" style="135" customWidth="1"/>
    <col min="8197" max="8200" width="9.1640625" style="135"/>
    <col min="8201" max="8201" width="12.5546875" style="135" customWidth="1"/>
    <col min="8202" max="8202" width="13.27734375" style="135" customWidth="1"/>
    <col min="8203" max="8449" width="9.1640625" style="135"/>
    <col min="8450" max="8450" width="13.1640625" style="135" customWidth="1"/>
    <col min="8451" max="8451" width="9.1640625" style="135"/>
    <col min="8452" max="8452" width="4.27734375" style="135" customWidth="1"/>
    <col min="8453" max="8456" width="9.1640625" style="135"/>
    <col min="8457" max="8457" width="12.5546875" style="135" customWidth="1"/>
    <col min="8458" max="8458" width="13.27734375" style="135" customWidth="1"/>
    <col min="8459" max="8705" width="9.1640625" style="135"/>
    <col min="8706" max="8706" width="13.1640625" style="135" customWidth="1"/>
    <col min="8707" max="8707" width="9.1640625" style="135"/>
    <col min="8708" max="8708" width="4.27734375" style="135" customWidth="1"/>
    <col min="8709" max="8712" width="9.1640625" style="135"/>
    <col min="8713" max="8713" width="12.5546875" style="135" customWidth="1"/>
    <col min="8714" max="8714" width="13.27734375" style="135" customWidth="1"/>
    <col min="8715" max="8961" width="9.1640625" style="135"/>
    <col min="8962" max="8962" width="13.1640625" style="135" customWidth="1"/>
    <col min="8963" max="8963" width="9.1640625" style="135"/>
    <col min="8964" max="8964" width="4.27734375" style="135" customWidth="1"/>
    <col min="8965" max="8968" width="9.1640625" style="135"/>
    <col min="8969" max="8969" width="12.5546875" style="135" customWidth="1"/>
    <col min="8970" max="8970" width="13.27734375" style="135" customWidth="1"/>
    <col min="8971" max="9217" width="9.1640625" style="135"/>
    <col min="9218" max="9218" width="13.1640625" style="135" customWidth="1"/>
    <col min="9219" max="9219" width="9.1640625" style="135"/>
    <col min="9220" max="9220" width="4.27734375" style="135" customWidth="1"/>
    <col min="9221" max="9224" width="9.1640625" style="135"/>
    <col min="9225" max="9225" width="12.5546875" style="135" customWidth="1"/>
    <col min="9226" max="9226" width="13.27734375" style="135" customWidth="1"/>
    <col min="9227" max="9473" width="9.1640625" style="135"/>
    <col min="9474" max="9474" width="13.1640625" style="135" customWidth="1"/>
    <col min="9475" max="9475" width="9.1640625" style="135"/>
    <col min="9476" max="9476" width="4.27734375" style="135" customWidth="1"/>
    <col min="9477" max="9480" width="9.1640625" style="135"/>
    <col min="9481" max="9481" width="12.5546875" style="135" customWidth="1"/>
    <col min="9482" max="9482" width="13.27734375" style="135" customWidth="1"/>
    <col min="9483" max="9729" width="9.1640625" style="135"/>
    <col min="9730" max="9730" width="13.1640625" style="135" customWidth="1"/>
    <col min="9731" max="9731" width="9.1640625" style="135"/>
    <col min="9732" max="9732" width="4.27734375" style="135" customWidth="1"/>
    <col min="9733" max="9736" width="9.1640625" style="135"/>
    <col min="9737" max="9737" width="12.5546875" style="135" customWidth="1"/>
    <col min="9738" max="9738" width="13.27734375" style="135" customWidth="1"/>
    <col min="9739" max="9985" width="9.1640625" style="135"/>
    <col min="9986" max="9986" width="13.1640625" style="135" customWidth="1"/>
    <col min="9987" max="9987" width="9.1640625" style="135"/>
    <col min="9988" max="9988" width="4.27734375" style="135" customWidth="1"/>
    <col min="9989" max="9992" width="9.1640625" style="135"/>
    <col min="9993" max="9993" width="12.5546875" style="135" customWidth="1"/>
    <col min="9994" max="9994" width="13.27734375" style="135" customWidth="1"/>
    <col min="9995" max="10241" width="9.1640625" style="135"/>
    <col min="10242" max="10242" width="13.1640625" style="135" customWidth="1"/>
    <col min="10243" max="10243" width="9.1640625" style="135"/>
    <col min="10244" max="10244" width="4.27734375" style="135" customWidth="1"/>
    <col min="10245" max="10248" width="9.1640625" style="135"/>
    <col min="10249" max="10249" width="12.5546875" style="135" customWidth="1"/>
    <col min="10250" max="10250" width="13.27734375" style="135" customWidth="1"/>
    <col min="10251" max="10497" width="9.1640625" style="135"/>
    <col min="10498" max="10498" width="13.1640625" style="135" customWidth="1"/>
    <col min="10499" max="10499" width="9.1640625" style="135"/>
    <col min="10500" max="10500" width="4.27734375" style="135" customWidth="1"/>
    <col min="10501" max="10504" width="9.1640625" style="135"/>
    <col min="10505" max="10505" width="12.5546875" style="135" customWidth="1"/>
    <col min="10506" max="10506" width="13.27734375" style="135" customWidth="1"/>
    <col min="10507" max="10753" width="9.1640625" style="135"/>
    <col min="10754" max="10754" width="13.1640625" style="135" customWidth="1"/>
    <col min="10755" max="10755" width="9.1640625" style="135"/>
    <col min="10756" max="10756" width="4.27734375" style="135" customWidth="1"/>
    <col min="10757" max="10760" width="9.1640625" style="135"/>
    <col min="10761" max="10761" width="12.5546875" style="135" customWidth="1"/>
    <col min="10762" max="10762" width="13.27734375" style="135" customWidth="1"/>
    <col min="10763" max="11009" width="9.1640625" style="135"/>
    <col min="11010" max="11010" width="13.1640625" style="135" customWidth="1"/>
    <col min="11011" max="11011" width="9.1640625" style="135"/>
    <col min="11012" max="11012" width="4.27734375" style="135" customWidth="1"/>
    <col min="11013" max="11016" width="9.1640625" style="135"/>
    <col min="11017" max="11017" width="12.5546875" style="135" customWidth="1"/>
    <col min="11018" max="11018" width="13.27734375" style="135" customWidth="1"/>
    <col min="11019" max="11265" width="9.1640625" style="135"/>
    <col min="11266" max="11266" width="13.1640625" style="135" customWidth="1"/>
    <col min="11267" max="11267" width="9.1640625" style="135"/>
    <col min="11268" max="11268" width="4.27734375" style="135" customWidth="1"/>
    <col min="11269" max="11272" width="9.1640625" style="135"/>
    <col min="11273" max="11273" width="12.5546875" style="135" customWidth="1"/>
    <col min="11274" max="11274" width="13.27734375" style="135" customWidth="1"/>
    <col min="11275" max="11521" width="9.1640625" style="135"/>
    <col min="11522" max="11522" width="13.1640625" style="135" customWidth="1"/>
    <col min="11523" max="11523" width="9.1640625" style="135"/>
    <col min="11524" max="11524" width="4.27734375" style="135" customWidth="1"/>
    <col min="11525" max="11528" width="9.1640625" style="135"/>
    <col min="11529" max="11529" width="12.5546875" style="135" customWidth="1"/>
    <col min="11530" max="11530" width="13.27734375" style="135" customWidth="1"/>
    <col min="11531" max="11777" width="9.1640625" style="135"/>
    <col min="11778" max="11778" width="13.1640625" style="135" customWidth="1"/>
    <col min="11779" max="11779" width="9.1640625" style="135"/>
    <col min="11780" max="11780" width="4.27734375" style="135" customWidth="1"/>
    <col min="11781" max="11784" width="9.1640625" style="135"/>
    <col min="11785" max="11785" width="12.5546875" style="135" customWidth="1"/>
    <col min="11786" max="11786" width="13.27734375" style="135" customWidth="1"/>
    <col min="11787" max="12033" width="9.1640625" style="135"/>
    <col min="12034" max="12034" width="13.1640625" style="135" customWidth="1"/>
    <col min="12035" max="12035" width="9.1640625" style="135"/>
    <col min="12036" max="12036" width="4.27734375" style="135" customWidth="1"/>
    <col min="12037" max="12040" width="9.1640625" style="135"/>
    <col min="12041" max="12041" width="12.5546875" style="135" customWidth="1"/>
    <col min="12042" max="12042" width="13.27734375" style="135" customWidth="1"/>
    <col min="12043" max="12289" width="9.1640625" style="135"/>
    <col min="12290" max="12290" width="13.1640625" style="135" customWidth="1"/>
    <col min="12291" max="12291" width="9.1640625" style="135"/>
    <col min="12292" max="12292" width="4.27734375" style="135" customWidth="1"/>
    <col min="12293" max="12296" width="9.1640625" style="135"/>
    <col min="12297" max="12297" width="12.5546875" style="135" customWidth="1"/>
    <col min="12298" max="12298" width="13.27734375" style="135" customWidth="1"/>
    <col min="12299" max="12545" width="9.1640625" style="135"/>
    <col min="12546" max="12546" width="13.1640625" style="135" customWidth="1"/>
    <col min="12547" max="12547" width="9.1640625" style="135"/>
    <col min="12548" max="12548" width="4.27734375" style="135" customWidth="1"/>
    <col min="12549" max="12552" width="9.1640625" style="135"/>
    <col min="12553" max="12553" width="12.5546875" style="135" customWidth="1"/>
    <col min="12554" max="12554" width="13.27734375" style="135" customWidth="1"/>
    <col min="12555" max="12801" width="9.1640625" style="135"/>
    <col min="12802" max="12802" width="13.1640625" style="135" customWidth="1"/>
    <col min="12803" max="12803" width="9.1640625" style="135"/>
    <col min="12804" max="12804" width="4.27734375" style="135" customWidth="1"/>
    <col min="12805" max="12808" width="9.1640625" style="135"/>
    <col min="12809" max="12809" width="12.5546875" style="135" customWidth="1"/>
    <col min="12810" max="12810" width="13.27734375" style="135" customWidth="1"/>
    <col min="12811" max="13057" width="9.1640625" style="135"/>
    <col min="13058" max="13058" width="13.1640625" style="135" customWidth="1"/>
    <col min="13059" max="13059" width="9.1640625" style="135"/>
    <col min="13060" max="13060" width="4.27734375" style="135" customWidth="1"/>
    <col min="13061" max="13064" width="9.1640625" style="135"/>
    <col min="13065" max="13065" width="12.5546875" style="135" customWidth="1"/>
    <col min="13066" max="13066" width="13.27734375" style="135" customWidth="1"/>
    <col min="13067" max="13313" width="9.1640625" style="135"/>
    <col min="13314" max="13314" width="13.1640625" style="135" customWidth="1"/>
    <col min="13315" max="13315" width="9.1640625" style="135"/>
    <col min="13316" max="13316" width="4.27734375" style="135" customWidth="1"/>
    <col min="13317" max="13320" width="9.1640625" style="135"/>
    <col min="13321" max="13321" width="12.5546875" style="135" customWidth="1"/>
    <col min="13322" max="13322" width="13.27734375" style="135" customWidth="1"/>
    <col min="13323" max="13569" width="9.1640625" style="135"/>
    <col min="13570" max="13570" width="13.1640625" style="135" customWidth="1"/>
    <col min="13571" max="13571" width="9.1640625" style="135"/>
    <col min="13572" max="13572" width="4.27734375" style="135" customWidth="1"/>
    <col min="13573" max="13576" width="9.1640625" style="135"/>
    <col min="13577" max="13577" width="12.5546875" style="135" customWidth="1"/>
    <col min="13578" max="13578" width="13.27734375" style="135" customWidth="1"/>
    <col min="13579" max="13825" width="9.1640625" style="135"/>
    <col min="13826" max="13826" width="13.1640625" style="135" customWidth="1"/>
    <col min="13827" max="13827" width="9.1640625" style="135"/>
    <col min="13828" max="13828" width="4.27734375" style="135" customWidth="1"/>
    <col min="13829" max="13832" width="9.1640625" style="135"/>
    <col min="13833" max="13833" width="12.5546875" style="135" customWidth="1"/>
    <col min="13834" max="13834" width="13.27734375" style="135" customWidth="1"/>
    <col min="13835" max="14081" width="9.1640625" style="135"/>
    <col min="14082" max="14082" width="13.1640625" style="135" customWidth="1"/>
    <col min="14083" max="14083" width="9.1640625" style="135"/>
    <col min="14084" max="14084" width="4.27734375" style="135" customWidth="1"/>
    <col min="14085" max="14088" width="9.1640625" style="135"/>
    <col min="14089" max="14089" width="12.5546875" style="135" customWidth="1"/>
    <col min="14090" max="14090" width="13.27734375" style="135" customWidth="1"/>
    <col min="14091" max="14337" width="9.1640625" style="135"/>
    <col min="14338" max="14338" width="13.1640625" style="135" customWidth="1"/>
    <col min="14339" max="14339" width="9.1640625" style="135"/>
    <col min="14340" max="14340" width="4.27734375" style="135" customWidth="1"/>
    <col min="14341" max="14344" width="9.1640625" style="135"/>
    <col min="14345" max="14345" width="12.5546875" style="135" customWidth="1"/>
    <col min="14346" max="14346" width="13.27734375" style="135" customWidth="1"/>
    <col min="14347" max="14593" width="9.1640625" style="135"/>
    <col min="14594" max="14594" width="13.1640625" style="135" customWidth="1"/>
    <col min="14595" max="14595" width="9.1640625" style="135"/>
    <col min="14596" max="14596" width="4.27734375" style="135" customWidth="1"/>
    <col min="14597" max="14600" width="9.1640625" style="135"/>
    <col min="14601" max="14601" width="12.5546875" style="135" customWidth="1"/>
    <col min="14602" max="14602" width="13.27734375" style="135" customWidth="1"/>
    <col min="14603" max="14849" width="9.1640625" style="135"/>
    <col min="14850" max="14850" width="13.1640625" style="135" customWidth="1"/>
    <col min="14851" max="14851" width="9.1640625" style="135"/>
    <col min="14852" max="14852" width="4.27734375" style="135" customWidth="1"/>
    <col min="14853" max="14856" width="9.1640625" style="135"/>
    <col min="14857" max="14857" width="12.5546875" style="135" customWidth="1"/>
    <col min="14858" max="14858" width="13.27734375" style="135" customWidth="1"/>
    <col min="14859" max="15105" width="9.1640625" style="135"/>
    <col min="15106" max="15106" width="13.1640625" style="135" customWidth="1"/>
    <col min="15107" max="15107" width="9.1640625" style="135"/>
    <col min="15108" max="15108" width="4.27734375" style="135" customWidth="1"/>
    <col min="15109" max="15112" width="9.1640625" style="135"/>
    <col min="15113" max="15113" width="12.5546875" style="135" customWidth="1"/>
    <col min="15114" max="15114" width="13.27734375" style="135" customWidth="1"/>
    <col min="15115" max="15361" width="9.1640625" style="135"/>
    <col min="15362" max="15362" width="13.1640625" style="135" customWidth="1"/>
    <col min="15363" max="15363" width="9.1640625" style="135"/>
    <col min="15364" max="15364" width="4.27734375" style="135" customWidth="1"/>
    <col min="15365" max="15368" width="9.1640625" style="135"/>
    <col min="15369" max="15369" width="12.5546875" style="135" customWidth="1"/>
    <col min="15370" max="15370" width="13.27734375" style="135" customWidth="1"/>
    <col min="15371" max="15617" width="9.1640625" style="135"/>
    <col min="15618" max="15618" width="13.1640625" style="135" customWidth="1"/>
    <col min="15619" max="15619" width="9.1640625" style="135"/>
    <col min="15620" max="15620" width="4.27734375" style="135" customWidth="1"/>
    <col min="15621" max="15624" width="9.1640625" style="135"/>
    <col min="15625" max="15625" width="12.5546875" style="135" customWidth="1"/>
    <col min="15626" max="15626" width="13.27734375" style="135" customWidth="1"/>
    <col min="15627" max="15873" width="9.1640625" style="135"/>
    <col min="15874" max="15874" width="13.1640625" style="135" customWidth="1"/>
    <col min="15875" max="15875" width="9.1640625" style="135"/>
    <col min="15876" max="15876" width="4.27734375" style="135" customWidth="1"/>
    <col min="15877" max="15880" width="9.1640625" style="135"/>
    <col min="15881" max="15881" width="12.5546875" style="135" customWidth="1"/>
    <col min="15882" max="15882" width="13.27734375" style="135" customWidth="1"/>
    <col min="15883" max="16129" width="9.1640625" style="135"/>
    <col min="16130" max="16130" width="13.1640625" style="135" customWidth="1"/>
    <col min="16131" max="16131" width="9.1640625" style="135"/>
    <col min="16132" max="16132" width="4.27734375" style="135" customWidth="1"/>
    <col min="16133" max="16136" width="9.1640625" style="135"/>
    <col min="16137" max="16137" width="12.5546875" style="135" customWidth="1"/>
    <col min="16138" max="16138" width="13.27734375" style="135" customWidth="1"/>
    <col min="16139" max="16384" width="9.1640625" style="135"/>
  </cols>
  <sheetData>
    <row r="3" spans="1:17" x14ac:dyDescent="0.5">
      <c r="A3" s="134"/>
    </row>
    <row r="9" spans="1:17" ht="21.75" customHeight="1" x14ac:dyDescent="0.85">
      <c r="C9" s="608" t="s">
        <v>0</v>
      </c>
      <c r="D9" s="608"/>
      <c r="E9" s="608"/>
      <c r="F9" s="608"/>
      <c r="G9" s="608"/>
      <c r="H9" s="608"/>
      <c r="I9" s="608"/>
      <c r="J9" s="608"/>
      <c r="K9" s="608"/>
      <c r="L9" s="608"/>
      <c r="M9" s="608"/>
    </row>
    <row r="10" spans="1:17" ht="19.899999999999999" customHeight="1" x14ac:dyDescent="0.85">
      <c r="C10" s="609">
        <v>43525</v>
      </c>
      <c r="D10" s="609"/>
      <c r="E10" s="609"/>
      <c r="F10" s="609"/>
      <c r="G10" s="609"/>
      <c r="H10" s="609"/>
      <c r="I10" s="609"/>
      <c r="J10" s="609"/>
      <c r="K10" s="609"/>
      <c r="L10" s="609"/>
      <c r="M10" s="600"/>
    </row>
    <row r="11" spans="1:17" x14ac:dyDescent="0.5">
      <c r="B11" s="137" t="s">
        <v>1</v>
      </c>
      <c r="H11" s="136"/>
    </row>
    <row r="12" spans="1:17" x14ac:dyDescent="0.5">
      <c r="B12" s="137"/>
      <c r="H12" s="136"/>
    </row>
    <row r="13" spans="1:17" ht="15.6" x14ac:dyDescent="0.6">
      <c r="A13" s="138"/>
      <c r="B13" s="139" t="s">
        <v>2</v>
      </c>
      <c r="C13" s="140" t="s">
        <v>3</v>
      </c>
      <c r="D13" s="140"/>
      <c r="E13" s="140"/>
      <c r="F13" s="140"/>
      <c r="G13" s="140"/>
      <c r="H13" s="141"/>
      <c r="I13" s="140"/>
      <c r="J13" s="140"/>
      <c r="K13" s="140"/>
      <c r="L13" s="140"/>
      <c r="M13" s="140"/>
      <c r="N13" s="140"/>
      <c r="O13" s="140"/>
      <c r="P13" s="140"/>
      <c r="Q13" s="140"/>
    </row>
    <row r="14" spans="1:17" ht="15.6" x14ac:dyDescent="0.6">
      <c r="B14" s="140"/>
      <c r="C14" s="140"/>
      <c r="D14" s="140"/>
      <c r="E14" s="140"/>
      <c r="F14" s="140"/>
      <c r="G14" s="140"/>
      <c r="H14" s="141"/>
      <c r="I14" s="140"/>
      <c r="J14" s="140"/>
      <c r="K14" s="140"/>
      <c r="L14" s="140"/>
      <c r="M14" s="140"/>
      <c r="N14" s="140"/>
      <c r="O14" s="140"/>
      <c r="P14" s="140"/>
      <c r="Q14" s="140"/>
    </row>
    <row r="15" spans="1:17" ht="15.6" x14ac:dyDescent="0.6">
      <c r="B15" s="139" t="s">
        <v>4</v>
      </c>
      <c r="C15" s="140" t="s">
        <v>5</v>
      </c>
      <c r="D15" s="140"/>
      <c r="E15" s="140"/>
      <c r="F15" s="140"/>
      <c r="G15" s="140"/>
      <c r="H15" s="141"/>
      <c r="I15" s="140"/>
      <c r="J15" s="140"/>
      <c r="K15" s="140"/>
      <c r="L15" s="140"/>
      <c r="M15" s="140"/>
      <c r="N15" s="140"/>
      <c r="O15" s="140"/>
      <c r="P15" s="140"/>
      <c r="Q15" s="140"/>
    </row>
    <row r="16" spans="1:17" ht="15.6" x14ac:dyDescent="0.6">
      <c r="B16" s="142"/>
      <c r="C16" s="140"/>
      <c r="D16" s="140"/>
      <c r="E16" s="140"/>
      <c r="F16" s="140"/>
      <c r="G16" s="140"/>
      <c r="H16" s="141"/>
      <c r="I16" s="140"/>
      <c r="J16" s="140"/>
      <c r="K16" s="140"/>
      <c r="L16" s="140"/>
      <c r="M16" s="140"/>
      <c r="N16" s="140"/>
      <c r="O16" s="140"/>
      <c r="P16" s="140"/>
      <c r="Q16" s="140"/>
    </row>
    <row r="17" spans="1:17" ht="15.6" x14ac:dyDescent="0.6">
      <c r="A17" s="138"/>
      <c r="B17" s="139" t="s">
        <v>6</v>
      </c>
      <c r="C17" s="140" t="s">
        <v>7</v>
      </c>
      <c r="D17" s="140"/>
      <c r="E17" s="140"/>
      <c r="F17" s="140"/>
      <c r="G17" s="140"/>
      <c r="H17" s="141"/>
      <c r="I17" s="140"/>
      <c r="J17" s="140"/>
      <c r="K17" s="140"/>
      <c r="L17" s="140"/>
      <c r="M17" s="140"/>
      <c r="N17" s="140"/>
      <c r="O17" s="140"/>
      <c r="P17" s="140"/>
      <c r="Q17" s="140"/>
    </row>
    <row r="18" spans="1:17" ht="15.6" x14ac:dyDescent="0.6">
      <c r="B18" s="142"/>
      <c r="C18" s="140"/>
      <c r="D18" s="140"/>
      <c r="E18" s="140"/>
      <c r="F18" s="140"/>
      <c r="G18" s="140"/>
      <c r="H18" s="141"/>
      <c r="I18" s="140"/>
      <c r="J18" s="140"/>
      <c r="K18" s="140"/>
      <c r="L18" s="140"/>
      <c r="M18" s="140"/>
      <c r="N18" s="140"/>
      <c r="O18" s="140"/>
      <c r="P18" s="140"/>
      <c r="Q18" s="140"/>
    </row>
    <row r="19" spans="1:17" ht="15.6" x14ac:dyDescent="0.6">
      <c r="B19" s="139" t="s">
        <v>8</v>
      </c>
      <c r="C19" s="140" t="s">
        <v>9</v>
      </c>
      <c r="D19" s="140"/>
      <c r="E19" s="140"/>
      <c r="F19" s="140"/>
      <c r="G19" s="140"/>
      <c r="H19" s="141"/>
      <c r="I19" s="140"/>
      <c r="J19" s="140"/>
      <c r="K19" s="140"/>
      <c r="L19" s="140"/>
      <c r="M19" s="140"/>
      <c r="N19" s="140"/>
      <c r="O19" s="140"/>
      <c r="P19" s="140"/>
      <c r="Q19" s="140"/>
    </row>
    <row r="20" spans="1:17" ht="15.6" x14ac:dyDescent="0.6">
      <c r="B20" s="142"/>
      <c r="C20" s="140"/>
      <c r="D20" s="140"/>
      <c r="E20" s="140"/>
      <c r="F20" s="140"/>
      <c r="G20" s="140"/>
      <c r="H20" s="141"/>
      <c r="I20" s="140"/>
      <c r="J20" s="140"/>
      <c r="K20" s="140"/>
      <c r="L20" s="140"/>
      <c r="M20" s="140"/>
      <c r="N20" s="140"/>
      <c r="O20" s="140"/>
      <c r="P20" s="140"/>
      <c r="Q20" s="140"/>
    </row>
    <row r="21" spans="1:17" ht="15.6" x14ac:dyDescent="0.6">
      <c r="B21" s="139" t="s">
        <v>10</v>
      </c>
      <c r="C21" s="140" t="s">
        <v>11</v>
      </c>
      <c r="D21" s="140"/>
      <c r="E21" s="140"/>
      <c r="F21" s="140"/>
      <c r="G21" s="140"/>
      <c r="H21" s="141"/>
      <c r="I21" s="140"/>
      <c r="J21" s="140"/>
      <c r="K21" s="140"/>
      <c r="L21" s="140"/>
      <c r="M21" s="140"/>
      <c r="N21" s="140"/>
      <c r="O21" s="140"/>
      <c r="P21" s="140"/>
      <c r="Q21" s="140"/>
    </row>
    <row r="22" spans="1:17" ht="15.6" x14ac:dyDescent="0.6">
      <c r="B22" s="144"/>
      <c r="C22" s="140"/>
      <c r="D22" s="140"/>
      <c r="E22" s="140"/>
      <c r="F22" s="140"/>
      <c r="G22" s="140"/>
      <c r="H22" s="141"/>
      <c r="I22" s="140"/>
      <c r="J22" s="140"/>
      <c r="K22" s="140"/>
      <c r="L22" s="140"/>
      <c r="M22" s="140"/>
      <c r="N22" s="140"/>
      <c r="O22" s="140"/>
      <c r="P22" s="140"/>
      <c r="Q22" s="140"/>
    </row>
    <row r="23" spans="1:17" ht="15.6" x14ac:dyDescent="0.6">
      <c r="B23" s="139" t="s">
        <v>12</v>
      </c>
      <c r="C23" s="140" t="s">
        <v>13</v>
      </c>
      <c r="D23" s="140"/>
      <c r="E23" s="140"/>
      <c r="F23" s="140"/>
      <c r="G23" s="140"/>
      <c r="H23" s="141"/>
      <c r="I23" s="140"/>
      <c r="J23" s="140"/>
      <c r="K23" s="140"/>
      <c r="L23" s="140"/>
      <c r="M23" s="140"/>
      <c r="N23" s="140"/>
      <c r="O23" s="140"/>
      <c r="P23" s="140"/>
      <c r="Q23" s="140"/>
    </row>
    <row r="24" spans="1:17" ht="15.6" x14ac:dyDescent="0.6">
      <c r="B24" s="144"/>
      <c r="C24" s="140"/>
      <c r="D24" s="140"/>
      <c r="E24" s="140"/>
      <c r="F24" s="140"/>
      <c r="G24" s="140"/>
      <c r="H24" s="141"/>
      <c r="I24" s="140"/>
      <c r="J24" s="140"/>
      <c r="K24" s="140"/>
      <c r="L24" s="140"/>
      <c r="M24" s="140"/>
      <c r="N24" s="140"/>
      <c r="O24" s="140"/>
      <c r="P24" s="140"/>
      <c r="Q24" s="140"/>
    </row>
    <row r="25" spans="1:17" ht="15.6" x14ac:dyDescent="0.6">
      <c r="B25" s="139" t="s">
        <v>14</v>
      </c>
      <c r="C25" s="140" t="s">
        <v>15</v>
      </c>
      <c r="D25" s="140"/>
      <c r="E25" s="140"/>
      <c r="F25" s="140"/>
      <c r="G25" s="140"/>
      <c r="H25" s="141"/>
      <c r="I25" s="140"/>
      <c r="J25" s="140"/>
      <c r="K25" s="140"/>
      <c r="L25" s="140"/>
      <c r="M25" s="140"/>
      <c r="N25" s="140"/>
      <c r="O25" s="140"/>
      <c r="P25" s="140"/>
      <c r="Q25" s="140"/>
    </row>
    <row r="26" spans="1:17" ht="15.6" x14ac:dyDescent="0.6">
      <c r="B26" s="144"/>
      <c r="C26" s="140"/>
      <c r="D26" s="140"/>
      <c r="E26" s="140"/>
      <c r="F26" s="140"/>
      <c r="G26" s="140"/>
      <c r="H26" s="141"/>
      <c r="I26" s="140"/>
      <c r="J26" s="140"/>
      <c r="K26" s="140"/>
      <c r="L26" s="140"/>
      <c r="M26" s="140"/>
      <c r="N26" s="140"/>
      <c r="O26" s="140"/>
      <c r="P26" s="140"/>
      <c r="Q26" s="140"/>
    </row>
    <row r="27" spans="1:17" ht="15.6" x14ac:dyDescent="0.6">
      <c r="B27" s="145" t="s">
        <v>16</v>
      </c>
      <c r="C27" s="140" t="s">
        <v>17</v>
      </c>
      <c r="D27" s="140"/>
      <c r="E27" s="140"/>
      <c r="F27" s="140"/>
      <c r="G27" s="140"/>
      <c r="H27" s="141"/>
      <c r="I27" s="140"/>
      <c r="J27" s="140"/>
      <c r="K27" s="140"/>
      <c r="L27" s="140"/>
      <c r="M27" s="140"/>
      <c r="N27" s="140"/>
      <c r="O27" s="140"/>
      <c r="P27" s="140"/>
      <c r="Q27" s="140"/>
    </row>
    <row r="28" spans="1:17" ht="15.6" x14ac:dyDescent="0.6">
      <c r="B28" s="126"/>
      <c r="C28" s="140"/>
      <c r="D28" s="140"/>
      <c r="E28" s="140"/>
      <c r="F28" s="140"/>
      <c r="G28" s="140"/>
      <c r="H28" s="141"/>
      <c r="I28" s="140"/>
      <c r="J28" s="140"/>
      <c r="K28" s="140"/>
      <c r="L28" s="140"/>
      <c r="M28" s="140"/>
      <c r="N28" s="140"/>
      <c r="O28" s="140"/>
      <c r="P28" s="140"/>
      <c r="Q28" s="140"/>
    </row>
    <row r="29" spans="1:17" ht="34.15" customHeight="1" x14ac:dyDescent="0.5">
      <c r="B29" s="610" t="s">
        <v>18</v>
      </c>
      <c r="C29" s="610"/>
      <c r="D29" s="610"/>
      <c r="E29" s="610"/>
      <c r="F29" s="610"/>
      <c r="G29" s="610"/>
      <c r="H29" s="610"/>
      <c r="I29" s="610"/>
      <c r="J29" s="610"/>
      <c r="K29" s="610"/>
      <c r="L29" s="610"/>
      <c r="M29" s="610"/>
      <c r="N29" s="610"/>
      <c r="O29" s="610"/>
      <c r="P29" s="610"/>
      <c r="Q29" s="143"/>
    </row>
    <row r="30" spans="1:17" ht="8.25" customHeight="1" x14ac:dyDescent="0.5">
      <c r="B30" s="611"/>
      <c r="C30" s="611"/>
      <c r="D30" s="611"/>
      <c r="E30" s="611"/>
      <c r="F30" s="611"/>
      <c r="G30" s="611"/>
      <c r="H30" s="611"/>
      <c r="I30" s="611"/>
      <c r="J30" s="611"/>
      <c r="K30" s="611"/>
      <c r="L30" s="611"/>
      <c r="M30" s="611"/>
      <c r="N30" s="611"/>
      <c r="O30" s="611"/>
      <c r="P30" s="611"/>
      <c r="Q30" s="143"/>
    </row>
    <row r="31" spans="1:17" ht="15.6" hidden="1" x14ac:dyDescent="0.6">
      <c r="B31" s="141"/>
      <c r="C31" s="140"/>
      <c r="D31" s="140"/>
      <c r="E31" s="140"/>
      <c r="F31" s="140"/>
      <c r="G31" s="140"/>
      <c r="H31" s="140"/>
      <c r="I31" s="140"/>
      <c r="J31" s="140"/>
      <c r="K31" s="140"/>
      <c r="L31" s="140"/>
      <c r="M31" s="140"/>
      <c r="N31" s="140"/>
      <c r="O31" s="140"/>
      <c r="P31" s="140"/>
      <c r="Q31" s="140"/>
    </row>
    <row r="32" spans="1:17" ht="87" customHeight="1" x14ac:dyDescent="0.6">
      <c r="B32" s="612" t="s">
        <v>19</v>
      </c>
      <c r="C32" s="613"/>
      <c r="D32" s="613"/>
      <c r="E32" s="613"/>
      <c r="F32" s="613"/>
      <c r="G32" s="613"/>
      <c r="H32" s="613"/>
      <c r="I32" s="613"/>
      <c r="J32" s="613"/>
      <c r="K32" s="613"/>
      <c r="L32" s="613"/>
      <c r="M32" s="613"/>
      <c r="N32" s="613"/>
      <c r="O32" s="614"/>
      <c r="P32" s="140"/>
      <c r="Q32" s="140"/>
    </row>
    <row r="33" spans="2:17" ht="55.5" customHeight="1" x14ac:dyDescent="0.6">
      <c r="B33" s="607" t="s">
        <v>20</v>
      </c>
      <c r="C33" s="607"/>
      <c r="D33" s="607"/>
      <c r="E33" s="607"/>
      <c r="F33" s="607"/>
      <c r="G33" s="607"/>
      <c r="H33" s="607"/>
      <c r="I33" s="607"/>
      <c r="J33" s="607"/>
      <c r="K33" s="607"/>
      <c r="L33" s="607"/>
      <c r="M33" s="607"/>
      <c r="N33" s="607"/>
      <c r="O33" s="607"/>
      <c r="P33" s="140"/>
      <c r="Q33" s="140"/>
    </row>
    <row r="34" spans="2:17" ht="15" customHeight="1" x14ac:dyDescent="0.6">
      <c r="B34" s="606" t="s">
        <v>21</v>
      </c>
      <c r="C34" s="599"/>
      <c r="D34" s="599"/>
      <c r="E34" s="599"/>
      <c r="F34" s="599"/>
      <c r="G34" s="599"/>
      <c r="H34" s="599"/>
      <c r="I34" s="599"/>
      <c r="J34" s="599"/>
      <c r="K34" s="599"/>
      <c r="L34" s="599"/>
      <c r="M34" s="599"/>
      <c r="N34" s="599"/>
      <c r="O34" s="599"/>
      <c r="P34" s="140"/>
      <c r="Q34" s="140"/>
    </row>
    <row r="35" spans="2:17" ht="15.6" x14ac:dyDescent="0.6">
      <c r="B35" s="140"/>
      <c r="C35" s="140"/>
      <c r="D35" s="140"/>
      <c r="E35" s="140"/>
      <c r="F35" s="140"/>
      <c r="G35" s="140"/>
      <c r="H35" s="140"/>
      <c r="I35" s="140"/>
      <c r="J35" s="140"/>
      <c r="K35" s="140"/>
      <c r="L35" s="140"/>
      <c r="M35" s="140"/>
      <c r="N35" s="140"/>
      <c r="O35" s="140"/>
      <c r="P35" s="140"/>
      <c r="Q35" s="140"/>
    </row>
    <row r="36" spans="2:17" ht="15.6" x14ac:dyDescent="0.6">
      <c r="B36" s="140" t="s">
        <v>22</v>
      </c>
      <c r="C36" s="140"/>
      <c r="D36" s="140"/>
      <c r="E36" s="140"/>
      <c r="F36" s="140"/>
      <c r="G36" s="140"/>
      <c r="H36" s="140"/>
      <c r="I36" s="140"/>
      <c r="J36" s="140"/>
      <c r="K36" s="140"/>
      <c r="L36" s="140"/>
      <c r="M36" s="140"/>
      <c r="N36" s="140"/>
      <c r="O36" s="140"/>
      <c r="P36" s="140"/>
      <c r="Q36" s="140"/>
    </row>
    <row r="37" spans="2:17" ht="15.6" x14ac:dyDescent="0.6">
      <c r="B37" s="140"/>
      <c r="C37" s="140"/>
      <c r="D37" s="140"/>
      <c r="E37" s="140"/>
      <c r="F37" s="140"/>
      <c r="G37" s="140"/>
      <c r="H37" s="140"/>
      <c r="I37" s="140"/>
      <c r="J37" s="140"/>
      <c r="K37" s="140"/>
      <c r="L37" s="140"/>
      <c r="M37" s="140"/>
      <c r="N37" s="140"/>
      <c r="O37" s="140"/>
      <c r="P37" s="140"/>
      <c r="Q37" s="140"/>
    </row>
    <row r="38" spans="2:17" ht="15.6" x14ac:dyDescent="0.6">
      <c r="B38" s="140"/>
      <c r="C38" s="140"/>
      <c r="D38" s="140"/>
      <c r="E38" s="140"/>
      <c r="F38" s="140"/>
      <c r="G38" s="140"/>
      <c r="H38" s="140"/>
      <c r="I38" s="140"/>
      <c r="J38" s="140"/>
      <c r="K38" s="140"/>
      <c r="L38" s="140"/>
      <c r="M38" s="140"/>
      <c r="N38" s="140"/>
      <c r="O38" s="140"/>
      <c r="P38" s="140"/>
      <c r="Q38" s="140"/>
    </row>
    <row r="39" spans="2:17" ht="15.6" x14ac:dyDescent="0.6">
      <c r="B39" s="140"/>
      <c r="C39" s="140"/>
      <c r="D39" s="140"/>
      <c r="E39" s="140"/>
      <c r="F39" s="140"/>
      <c r="G39" s="140"/>
      <c r="H39" s="140"/>
      <c r="I39" s="140"/>
      <c r="J39" s="140"/>
      <c r="K39" s="140"/>
      <c r="L39" s="140"/>
      <c r="M39" s="140"/>
      <c r="N39" s="140"/>
      <c r="O39" s="140"/>
      <c r="P39" s="140"/>
      <c r="Q39" s="140"/>
    </row>
  </sheetData>
  <mergeCells count="6">
    <mergeCell ref="B33:O33"/>
    <mergeCell ref="C9:M9"/>
    <mergeCell ref="C10:L10"/>
    <mergeCell ref="B29:P29"/>
    <mergeCell ref="B30:P30"/>
    <mergeCell ref="B32:O32"/>
  </mergeCells>
  <hyperlinks>
    <hyperlink ref="B15" location="'Overall FIT by Tech'!A1" display="Overall FIT by technology" xr:uid="{00000000-0004-0000-0000-000000000000}"/>
    <hyperlink ref="B17" location="'Cumulative PV FIT Deploy'!A1" display="Cumulative PV FIT Deployment" xr:uid="{00000000-0004-0000-0000-000001000000}"/>
    <hyperlink ref="B21" location="'Cumulative Wind FIT Deploy'!A1" display="Cumulative Wind FIT Deployment" xr:uid="{00000000-0004-0000-0000-000002000000}"/>
    <hyperlink ref="B19" location="'Cumulative Hydro FIT Deploy'!A1" display="Cumulative Hydro FIT Deployment" xr:uid="{00000000-0004-0000-0000-000003000000}"/>
    <hyperlink ref="B13" location="Highlights!A1" display="Highlights" xr:uid="{00000000-0004-0000-0000-000004000000}"/>
    <hyperlink ref="B23" location="'Cumulative AD FIT Deploy'!A1" display="Cumulative Anaerobic Digestion FIT Deployment" xr:uid="{00000000-0004-0000-0000-000005000000}"/>
    <hyperlink ref="B25" location="'Cumulative Micro CHP FIT Deploy'!A1" display="Cumulative Micro CHP FIT Deployment" xr:uid="{00000000-0004-0000-0000-000006000000}"/>
    <hyperlink ref="B27" location="'FiT data timelines'!A1" display="FiT data timelines" xr:uid="{00000000-0004-0000-0000-000007000000}"/>
    <hyperlink ref="B34" r:id="rId1" xr:uid="{B5AEE3F7-0CFE-4AEF-8A93-9B5223FEEB3D}"/>
  </hyperlinks>
  <pageMargins left="0.23622047244094491" right="0.23622047244094491" top="0.74803149606299213" bottom="0.74803149606299213" header="0.31496062992125984" footer="0.31496062992125984"/>
  <pageSetup paperSize="9" scale="88" orientation="landscape" verticalDpi="4" r:id="rId2"/>
  <headerFooter>
    <oddHeader>&amp;LSolar Deployment Table&amp;RContents</oddHeader>
    <oddFooter>&amp;Lhttps://www.gov.uk/government/statistics/solar-photovoltaics-deployment</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WVN31"/>
  <sheetViews>
    <sheetView tabSelected="1" zoomScale="85" zoomScaleNormal="85" workbookViewId="0"/>
  </sheetViews>
  <sheetFormatPr defaultColWidth="0" defaultRowHeight="12.9" zeroHeight="1" x14ac:dyDescent="0.5"/>
  <cols>
    <col min="1" max="1" width="3.27734375" style="103" customWidth="1"/>
    <col min="2" max="2" width="95.5546875" style="103" customWidth="1"/>
    <col min="3" max="3" width="14.44140625" style="103" customWidth="1"/>
    <col min="4" max="4" width="15.44140625" style="103" customWidth="1"/>
    <col min="5" max="5" width="17.27734375" style="103" customWidth="1"/>
    <col min="6" max="6" width="12.83203125" style="103" customWidth="1"/>
    <col min="7" max="17" width="9.1640625" style="103" customWidth="1"/>
    <col min="18" max="255" width="9.1640625" style="103" hidden="1"/>
    <col min="256" max="256" width="5.5546875" style="103" hidden="1"/>
    <col min="257" max="257" width="94.5546875" style="103" hidden="1"/>
    <col min="258" max="259" width="14.44140625" style="103" hidden="1"/>
    <col min="260" max="260" width="15.44140625" style="103" hidden="1"/>
    <col min="261" max="261" width="17.27734375" style="103" hidden="1"/>
    <col min="262" max="262" width="12.83203125" style="103" hidden="1"/>
    <col min="263" max="511" width="9.1640625" style="103" hidden="1"/>
    <col min="512" max="512" width="5.5546875" style="103" hidden="1"/>
    <col min="513" max="513" width="94.5546875" style="103" hidden="1"/>
    <col min="514" max="515" width="14.44140625" style="103" hidden="1"/>
    <col min="516" max="516" width="15.44140625" style="103" hidden="1"/>
    <col min="517" max="517" width="17.27734375" style="103" hidden="1"/>
    <col min="518" max="518" width="12.83203125" style="103" hidden="1"/>
    <col min="519" max="767" width="9.1640625" style="103" hidden="1"/>
    <col min="768" max="768" width="5.5546875" style="103" hidden="1"/>
    <col min="769" max="769" width="94.5546875" style="103" hidden="1"/>
    <col min="770" max="771" width="14.44140625" style="103" hidden="1"/>
    <col min="772" max="772" width="15.44140625" style="103" hidden="1"/>
    <col min="773" max="773" width="17.27734375" style="103" hidden="1"/>
    <col min="774" max="774" width="12.83203125" style="103" hidden="1"/>
    <col min="775" max="1023" width="9.1640625" style="103" hidden="1"/>
    <col min="1024" max="1024" width="5.5546875" style="103" hidden="1"/>
    <col min="1025" max="1025" width="94.5546875" style="103" hidden="1"/>
    <col min="1026" max="1027" width="14.44140625" style="103" hidden="1"/>
    <col min="1028" max="1028" width="15.44140625" style="103" hidden="1"/>
    <col min="1029" max="1029" width="17.27734375" style="103" hidden="1"/>
    <col min="1030" max="1030" width="12.83203125" style="103" hidden="1"/>
    <col min="1031" max="1279" width="9.1640625" style="103" hidden="1"/>
    <col min="1280" max="1280" width="5.5546875" style="103" hidden="1"/>
    <col min="1281" max="1281" width="94.5546875" style="103" hidden="1"/>
    <col min="1282" max="1283" width="14.44140625" style="103" hidden="1"/>
    <col min="1284" max="1284" width="15.44140625" style="103" hidden="1"/>
    <col min="1285" max="1285" width="17.27734375" style="103" hidden="1"/>
    <col min="1286" max="1286" width="12.83203125" style="103" hidden="1"/>
    <col min="1287" max="1535" width="9.1640625" style="103" hidden="1"/>
    <col min="1536" max="1536" width="5.5546875" style="103" hidden="1"/>
    <col min="1537" max="1537" width="94.5546875" style="103" hidden="1"/>
    <col min="1538" max="1539" width="14.44140625" style="103" hidden="1"/>
    <col min="1540" max="1540" width="15.44140625" style="103" hidden="1"/>
    <col min="1541" max="1541" width="17.27734375" style="103" hidden="1"/>
    <col min="1542" max="1542" width="12.83203125" style="103" hidden="1"/>
    <col min="1543" max="1791" width="9.1640625" style="103" hidden="1"/>
    <col min="1792" max="1792" width="5.5546875" style="103" hidden="1"/>
    <col min="1793" max="1793" width="94.5546875" style="103" hidden="1"/>
    <col min="1794" max="1795" width="14.44140625" style="103" hidden="1"/>
    <col min="1796" max="1796" width="15.44140625" style="103" hidden="1"/>
    <col min="1797" max="1797" width="17.27734375" style="103" hidden="1"/>
    <col min="1798" max="1798" width="12.83203125" style="103" hidden="1"/>
    <col min="1799" max="2047" width="9.1640625" style="103" hidden="1"/>
    <col min="2048" max="2048" width="5.5546875" style="103" hidden="1"/>
    <col min="2049" max="2049" width="94.5546875" style="103" hidden="1"/>
    <col min="2050" max="2051" width="14.44140625" style="103" hidden="1"/>
    <col min="2052" max="2052" width="15.44140625" style="103" hidden="1"/>
    <col min="2053" max="2053" width="17.27734375" style="103" hidden="1"/>
    <col min="2054" max="2054" width="12.83203125" style="103" hidden="1"/>
    <col min="2055" max="2303" width="9.1640625" style="103" hidden="1"/>
    <col min="2304" max="2304" width="5.5546875" style="103" hidden="1"/>
    <col min="2305" max="2305" width="94.5546875" style="103" hidden="1"/>
    <col min="2306" max="2307" width="14.44140625" style="103" hidden="1"/>
    <col min="2308" max="2308" width="15.44140625" style="103" hidden="1"/>
    <col min="2309" max="2309" width="17.27734375" style="103" hidden="1"/>
    <col min="2310" max="2310" width="12.83203125" style="103" hidden="1"/>
    <col min="2311" max="2559" width="9.1640625" style="103" hidden="1"/>
    <col min="2560" max="2560" width="5.5546875" style="103" hidden="1"/>
    <col min="2561" max="2561" width="94.5546875" style="103" hidden="1"/>
    <col min="2562" max="2563" width="14.44140625" style="103" hidden="1"/>
    <col min="2564" max="2564" width="15.44140625" style="103" hidden="1"/>
    <col min="2565" max="2565" width="17.27734375" style="103" hidden="1"/>
    <col min="2566" max="2566" width="12.83203125" style="103" hidden="1"/>
    <col min="2567" max="2815" width="9.1640625" style="103" hidden="1"/>
    <col min="2816" max="2816" width="5.5546875" style="103" hidden="1"/>
    <col min="2817" max="2817" width="94.5546875" style="103" hidden="1"/>
    <col min="2818" max="2819" width="14.44140625" style="103" hidden="1"/>
    <col min="2820" max="2820" width="15.44140625" style="103" hidden="1"/>
    <col min="2821" max="2821" width="17.27734375" style="103" hidden="1"/>
    <col min="2822" max="2822" width="12.83203125" style="103" hidden="1"/>
    <col min="2823" max="3071" width="9.1640625" style="103" hidden="1"/>
    <col min="3072" max="3072" width="5.5546875" style="103" hidden="1"/>
    <col min="3073" max="3073" width="94.5546875" style="103" hidden="1"/>
    <col min="3074" max="3075" width="14.44140625" style="103" hidden="1"/>
    <col min="3076" max="3076" width="15.44140625" style="103" hidden="1"/>
    <col min="3077" max="3077" width="17.27734375" style="103" hidden="1"/>
    <col min="3078" max="3078" width="12.83203125" style="103" hidden="1"/>
    <col min="3079" max="3327" width="9.1640625" style="103" hidden="1"/>
    <col min="3328" max="3328" width="5.5546875" style="103" hidden="1"/>
    <col min="3329" max="3329" width="94.5546875" style="103" hidden="1"/>
    <col min="3330" max="3331" width="14.44140625" style="103" hidden="1"/>
    <col min="3332" max="3332" width="15.44140625" style="103" hidden="1"/>
    <col min="3333" max="3333" width="17.27734375" style="103" hidden="1"/>
    <col min="3334" max="3334" width="12.83203125" style="103" hidden="1"/>
    <col min="3335" max="3583" width="9.1640625" style="103" hidden="1"/>
    <col min="3584" max="3584" width="5.5546875" style="103" hidden="1"/>
    <col min="3585" max="3585" width="94.5546875" style="103" hidden="1"/>
    <col min="3586" max="3587" width="14.44140625" style="103" hidden="1"/>
    <col min="3588" max="3588" width="15.44140625" style="103" hidden="1"/>
    <col min="3589" max="3589" width="17.27734375" style="103" hidden="1"/>
    <col min="3590" max="3590" width="12.83203125" style="103" hidden="1"/>
    <col min="3591" max="3839" width="9.1640625" style="103" hidden="1"/>
    <col min="3840" max="3840" width="5.5546875" style="103" hidden="1"/>
    <col min="3841" max="3841" width="94.5546875" style="103" hidden="1"/>
    <col min="3842" max="3843" width="14.44140625" style="103" hidden="1"/>
    <col min="3844" max="3844" width="15.44140625" style="103" hidden="1"/>
    <col min="3845" max="3845" width="17.27734375" style="103" hidden="1"/>
    <col min="3846" max="3846" width="12.83203125" style="103" hidden="1"/>
    <col min="3847" max="4095" width="9.1640625" style="103" hidden="1"/>
    <col min="4096" max="4096" width="5.5546875" style="103" hidden="1"/>
    <col min="4097" max="4097" width="94.5546875" style="103" hidden="1"/>
    <col min="4098" max="4099" width="14.44140625" style="103" hidden="1"/>
    <col min="4100" max="4100" width="15.44140625" style="103" hidden="1"/>
    <col min="4101" max="4101" width="17.27734375" style="103" hidden="1"/>
    <col min="4102" max="4102" width="12.83203125" style="103" hidden="1"/>
    <col min="4103" max="4351" width="9.1640625" style="103" hidden="1"/>
    <col min="4352" max="4352" width="5.5546875" style="103" hidden="1"/>
    <col min="4353" max="4353" width="94.5546875" style="103" hidden="1"/>
    <col min="4354" max="4355" width="14.44140625" style="103" hidden="1"/>
    <col min="4356" max="4356" width="15.44140625" style="103" hidden="1"/>
    <col min="4357" max="4357" width="17.27734375" style="103" hidden="1"/>
    <col min="4358" max="4358" width="12.83203125" style="103" hidden="1"/>
    <col min="4359" max="4607" width="9.1640625" style="103" hidden="1"/>
    <col min="4608" max="4608" width="5.5546875" style="103" hidden="1"/>
    <col min="4609" max="4609" width="94.5546875" style="103" hidden="1"/>
    <col min="4610" max="4611" width="14.44140625" style="103" hidden="1"/>
    <col min="4612" max="4612" width="15.44140625" style="103" hidden="1"/>
    <col min="4613" max="4613" width="17.27734375" style="103" hidden="1"/>
    <col min="4614" max="4614" width="12.83203125" style="103" hidden="1"/>
    <col min="4615" max="4863" width="9.1640625" style="103" hidden="1"/>
    <col min="4864" max="4864" width="5.5546875" style="103" hidden="1"/>
    <col min="4865" max="4865" width="94.5546875" style="103" hidden="1"/>
    <col min="4866" max="4867" width="14.44140625" style="103" hidden="1"/>
    <col min="4868" max="4868" width="15.44140625" style="103" hidden="1"/>
    <col min="4869" max="4869" width="17.27734375" style="103" hidden="1"/>
    <col min="4870" max="4870" width="12.83203125" style="103" hidden="1"/>
    <col min="4871" max="5119" width="9.1640625" style="103" hidden="1"/>
    <col min="5120" max="5120" width="5.5546875" style="103" hidden="1"/>
    <col min="5121" max="5121" width="94.5546875" style="103" hidden="1"/>
    <col min="5122" max="5123" width="14.44140625" style="103" hidden="1"/>
    <col min="5124" max="5124" width="15.44140625" style="103" hidden="1"/>
    <col min="5125" max="5125" width="17.27734375" style="103" hidden="1"/>
    <col min="5126" max="5126" width="12.83203125" style="103" hidden="1"/>
    <col min="5127" max="5375" width="9.1640625" style="103" hidden="1"/>
    <col min="5376" max="5376" width="5.5546875" style="103" hidden="1"/>
    <col min="5377" max="5377" width="94.5546875" style="103" hidden="1"/>
    <col min="5378" max="5379" width="14.44140625" style="103" hidden="1"/>
    <col min="5380" max="5380" width="15.44140625" style="103" hidden="1"/>
    <col min="5381" max="5381" width="17.27734375" style="103" hidden="1"/>
    <col min="5382" max="5382" width="12.83203125" style="103" hidden="1"/>
    <col min="5383" max="5631" width="9.1640625" style="103" hidden="1"/>
    <col min="5632" max="5632" width="5.5546875" style="103" hidden="1"/>
    <col min="5633" max="5633" width="94.5546875" style="103" hidden="1"/>
    <col min="5634" max="5635" width="14.44140625" style="103" hidden="1"/>
    <col min="5636" max="5636" width="15.44140625" style="103" hidden="1"/>
    <col min="5637" max="5637" width="17.27734375" style="103" hidden="1"/>
    <col min="5638" max="5638" width="12.83203125" style="103" hidden="1"/>
    <col min="5639" max="5887" width="9.1640625" style="103" hidden="1"/>
    <col min="5888" max="5888" width="5.5546875" style="103" hidden="1"/>
    <col min="5889" max="5889" width="94.5546875" style="103" hidden="1"/>
    <col min="5890" max="5891" width="14.44140625" style="103" hidden="1"/>
    <col min="5892" max="5892" width="15.44140625" style="103" hidden="1"/>
    <col min="5893" max="5893" width="17.27734375" style="103" hidden="1"/>
    <col min="5894" max="5894" width="12.83203125" style="103" hidden="1"/>
    <col min="5895" max="6143" width="9.1640625" style="103" hidden="1"/>
    <col min="6144" max="6144" width="5.5546875" style="103" hidden="1"/>
    <col min="6145" max="6145" width="94.5546875" style="103" hidden="1"/>
    <col min="6146" max="6147" width="14.44140625" style="103" hidden="1"/>
    <col min="6148" max="6148" width="15.44140625" style="103" hidden="1"/>
    <col min="6149" max="6149" width="17.27734375" style="103" hidden="1"/>
    <col min="6150" max="6150" width="12.83203125" style="103" hidden="1"/>
    <col min="6151" max="6399" width="9.1640625" style="103" hidden="1"/>
    <col min="6400" max="6400" width="5.5546875" style="103" hidden="1"/>
    <col min="6401" max="6401" width="94.5546875" style="103" hidden="1"/>
    <col min="6402" max="6403" width="14.44140625" style="103" hidden="1"/>
    <col min="6404" max="6404" width="15.44140625" style="103" hidden="1"/>
    <col min="6405" max="6405" width="17.27734375" style="103" hidden="1"/>
    <col min="6406" max="6406" width="12.83203125" style="103" hidden="1"/>
    <col min="6407" max="6655" width="9.1640625" style="103" hidden="1"/>
    <col min="6656" max="6656" width="5.5546875" style="103" hidden="1"/>
    <col min="6657" max="6657" width="94.5546875" style="103" hidden="1"/>
    <col min="6658" max="6659" width="14.44140625" style="103" hidden="1"/>
    <col min="6660" max="6660" width="15.44140625" style="103" hidden="1"/>
    <col min="6661" max="6661" width="17.27734375" style="103" hidden="1"/>
    <col min="6662" max="6662" width="12.83203125" style="103" hidden="1"/>
    <col min="6663" max="6911" width="9.1640625" style="103" hidden="1"/>
    <col min="6912" max="6912" width="5.5546875" style="103" hidden="1"/>
    <col min="6913" max="6913" width="94.5546875" style="103" hidden="1"/>
    <col min="6914" max="6915" width="14.44140625" style="103" hidden="1"/>
    <col min="6916" max="6916" width="15.44140625" style="103" hidden="1"/>
    <col min="6917" max="6917" width="17.27734375" style="103" hidden="1"/>
    <col min="6918" max="6918" width="12.83203125" style="103" hidden="1"/>
    <col min="6919" max="7167" width="9.1640625" style="103" hidden="1"/>
    <col min="7168" max="7168" width="5.5546875" style="103" hidden="1"/>
    <col min="7169" max="7169" width="94.5546875" style="103" hidden="1"/>
    <col min="7170" max="7171" width="14.44140625" style="103" hidden="1"/>
    <col min="7172" max="7172" width="15.44140625" style="103" hidden="1"/>
    <col min="7173" max="7173" width="17.27734375" style="103" hidden="1"/>
    <col min="7174" max="7174" width="12.83203125" style="103" hidden="1"/>
    <col min="7175" max="7423" width="9.1640625" style="103" hidden="1"/>
    <col min="7424" max="7424" width="5.5546875" style="103" hidden="1"/>
    <col min="7425" max="7425" width="94.5546875" style="103" hidden="1"/>
    <col min="7426" max="7427" width="14.44140625" style="103" hidden="1"/>
    <col min="7428" max="7428" width="15.44140625" style="103" hidden="1"/>
    <col min="7429" max="7429" width="17.27734375" style="103" hidden="1"/>
    <col min="7430" max="7430" width="12.83203125" style="103" hidden="1"/>
    <col min="7431" max="7679" width="9.1640625" style="103" hidden="1"/>
    <col min="7680" max="7680" width="5.5546875" style="103" hidden="1"/>
    <col min="7681" max="7681" width="94.5546875" style="103" hidden="1"/>
    <col min="7682" max="7683" width="14.44140625" style="103" hidden="1"/>
    <col min="7684" max="7684" width="15.44140625" style="103" hidden="1"/>
    <col min="7685" max="7685" width="17.27734375" style="103" hidden="1"/>
    <col min="7686" max="7686" width="12.83203125" style="103" hidden="1"/>
    <col min="7687" max="7935" width="9.1640625" style="103" hidden="1"/>
    <col min="7936" max="7936" width="5.5546875" style="103" hidden="1"/>
    <col min="7937" max="7937" width="94.5546875" style="103" hidden="1"/>
    <col min="7938" max="7939" width="14.44140625" style="103" hidden="1"/>
    <col min="7940" max="7940" width="15.44140625" style="103" hidden="1"/>
    <col min="7941" max="7941" width="17.27734375" style="103" hidden="1"/>
    <col min="7942" max="7942" width="12.83203125" style="103" hidden="1"/>
    <col min="7943" max="8191" width="9.1640625" style="103" hidden="1"/>
    <col min="8192" max="8192" width="5.5546875" style="103" hidden="1"/>
    <col min="8193" max="8193" width="94.5546875" style="103" hidden="1"/>
    <col min="8194" max="8195" width="14.44140625" style="103" hidden="1"/>
    <col min="8196" max="8196" width="15.44140625" style="103" hidden="1"/>
    <col min="8197" max="8197" width="17.27734375" style="103" hidden="1"/>
    <col min="8198" max="8198" width="12.83203125" style="103" hidden="1"/>
    <col min="8199" max="8447" width="9.1640625" style="103" hidden="1"/>
    <col min="8448" max="8448" width="5.5546875" style="103" hidden="1"/>
    <col min="8449" max="8449" width="94.5546875" style="103" hidden="1"/>
    <col min="8450" max="8451" width="14.44140625" style="103" hidden="1"/>
    <col min="8452" max="8452" width="15.44140625" style="103" hidden="1"/>
    <col min="8453" max="8453" width="17.27734375" style="103" hidden="1"/>
    <col min="8454" max="8454" width="12.83203125" style="103" hidden="1"/>
    <col min="8455" max="8703" width="9.1640625" style="103" hidden="1"/>
    <col min="8704" max="8704" width="5.5546875" style="103" hidden="1"/>
    <col min="8705" max="8705" width="94.5546875" style="103" hidden="1"/>
    <col min="8706" max="8707" width="14.44140625" style="103" hidden="1"/>
    <col min="8708" max="8708" width="15.44140625" style="103" hidden="1"/>
    <col min="8709" max="8709" width="17.27734375" style="103" hidden="1"/>
    <col min="8710" max="8710" width="12.83203125" style="103" hidden="1"/>
    <col min="8711" max="8959" width="9.1640625" style="103" hidden="1"/>
    <col min="8960" max="8960" width="5.5546875" style="103" hidden="1"/>
    <col min="8961" max="8961" width="94.5546875" style="103" hidden="1"/>
    <col min="8962" max="8963" width="14.44140625" style="103" hidden="1"/>
    <col min="8964" max="8964" width="15.44140625" style="103" hidden="1"/>
    <col min="8965" max="8965" width="17.27734375" style="103" hidden="1"/>
    <col min="8966" max="8966" width="12.83203125" style="103" hidden="1"/>
    <col min="8967" max="9215" width="9.1640625" style="103" hidden="1"/>
    <col min="9216" max="9216" width="5.5546875" style="103" hidden="1"/>
    <col min="9217" max="9217" width="94.5546875" style="103" hidden="1"/>
    <col min="9218" max="9219" width="14.44140625" style="103" hidden="1"/>
    <col min="9220" max="9220" width="15.44140625" style="103" hidden="1"/>
    <col min="9221" max="9221" width="17.27734375" style="103" hidden="1"/>
    <col min="9222" max="9222" width="12.83203125" style="103" hidden="1"/>
    <col min="9223" max="9471" width="9.1640625" style="103" hidden="1"/>
    <col min="9472" max="9472" width="5.5546875" style="103" hidden="1"/>
    <col min="9473" max="9473" width="94.5546875" style="103" hidden="1"/>
    <col min="9474" max="9475" width="14.44140625" style="103" hidden="1"/>
    <col min="9476" max="9476" width="15.44140625" style="103" hidden="1"/>
    <col min="9477" max="9477" width="17.27734375" style="103" hidden="1"/>
    <col min="9478" max="9478" width="12.83203125" style="103" hidden="1"/>
    <col min="9479" max="9727" width="9.1640625" style="103" hidden="1"/>
    <col min="9728" max="9728" width="5.5546875" style="103" hidden="1"/>
    <col min="9729" max="9729" width="94.5546875" style="103" hidden="1"/>
    <col min="9730" max="9731" width="14.44140625" style="103" hidden="1"/>
    <col min="9732" max="9732" width="15.44140625" style="103" hidden="1"/>
    <col min="9733" max="9733" width="17.27734375" style="103" hidden="1"/>
    <col min="9734" max="9734" width="12.83203125" style="103" hidden="1"/>
    <col min="9735" max="9983" width="9.1640625" style="103" hidden="1"/>
    <col min="9984" max="9984" width="5.5546875" style="103" hidden="1"/>
    <col min="9985" max="9985" width="94.5546875" style="103" hidden="1"/>
    <col min="9986" max="9987" width="14.44140625" style="103" hidden="1"/>
    <col min="9988" max="9988" width="15.44140625" style="103" hidden="1"/>
    <col min="9989" max="9989" width="17.27734375" style="103" hidden="1"/>
    <col min="9990" max="9990" width="12.83203125" style="103" hidden="1"/>
    <col min="9991" max="10239" width="9.1640625" style="103" hidden="1"/>
    <col min="10240" max="10240" width="5.5546875" style="103" hidden="1"/>
    <col min="10241" max="10241" width="94.5546875" style="103" hidden="1"/>
    <col min="10242" max="10243" width="14.44140625" style="103" hidden="1"/>
    <col min="10244" max="10244" width="15.44140625" style="103" hidden="1"/>
    <col min="10245" max="10245" width="17.27734375" style="103" hidden="1"/>
    <col min="10246" max="10246" width="12.83203125" style="103" hidden="1"/>
    <col min="10247" max="10495" width="9.1640625" style="103" hidden="1"/>
    <col min="10496" max="10496" width="5.5546875" style="103" hidden="1"/>
    <col min="10497" max="10497" width="94.5546875" style="103" hidden="1"/>
    <col min="10498" max="10499" width="14.44140625" style="103" hidden="1"/>
    <col min="10500" max="10500" width="15.44140625" style="103" hidden="1"/>
    <col min="10501" max="10501" width="17.27734375" style="103" hidden="1"/>
    <col min="10502" max="10502" width="12.83203125" style="103" hidden="1"/>
    <col min="10503" max="10751" width="9.1640625" style="103" hidden="1"/>
    <col min="10752" max="10752" width="5.5546875" style="103" hidden="1"/>
    <col min="10753" max="10753" width="94.5546875" style="103" hidden="1"/>
    <col min="10754" max="10755" width="14.44140625" style="103" hidden="1"/>
    <col min="10756" max="10756" width="15.44140625" style="103" hidden="1"/>
    <col min="10757" max="10757" width="17.27734375" style="103" hidden="1"/>
    <col min="10758" max="10758" width="12.83203125" style="103" hidden="1"/>
    <col min="10759" max="11007" width="9.1640625" style="103" hidden="1"/>
    <col min="11008" max="11008" width="5.5546875" style="103" hidden="1"/>
    <col min="11009" max="11009" width="94.5546875" style="103" hidden="1"/>
    <col min="11010" max="11011" width="14.44140625" style="103" hidden="1"/>
    <col min="11012" max="11012" width="15.44140625" style="103" hidden="1"/>
    <col min="11013" max="11013" width="17.27734375" style="103" hidden="1"/>
    <col min="11014" max="11014" width="12.83203125" style="103" hidden="1"/>
    <col min="11015" max="11263" width="9.1640625" style="103" hidden="1"/>
    <col min="11264" max="11264" width="5.5546875" style="103" hidden="1"/>
    <col min="11265" max="11265" width="94.5546875" style="103" hidden="1"/>
    <col min="11266" max="11267" width="14.44140625" style="103" hidden="1"/>
    <col min="11268" max="11268" width="15.44140625" style="103" hidden="1"/>
    <col min="11269" max="11269" width="17.27734375" style="103" hidden="1"/>
    <col min="11270" max="11270" width="12.83203125" style="103" hidden="1"/>
    <col min="11271" max="11519" width="9.1640625" style="103" hidden="1"/>
    <col min="11520" max="11520" width="5.5546875" style="103" hidden="1"/>
    <col min="11521" max="11521" width="94.5546875" style="103" hidden="1"/>
    <col min="11522" max="11523" width="14.44140625" style="103" hidden="1"/>
    <col min="11524" max="11524" width="15.44140625" style="103" hidden="1"/>
    <col min="11525" max="11525" width="17.27734375" style="103" hidden="1"/>
    <col min="11526" max="11526" width="12.83203125" style="103" hidden="1"/>
    <col min="11527" max="11775" width="9.1640625" style="103" hidden="1"/>
    <col min="11776" max="11776" width="5.5546875" style="103" hidden="1"/>
    <col min="11777" max="11777" width="94.5546875" style="103" hidden="1"/>
    <col min="11778" max="11779" width="14.44140625" style="103" hidden="1"/>
    <col min="11780" max="11780" width="15.44140625" style="103" hidden="1"/>
    <col min="11781" max="11781" width="17.27734375" style="103" hidden="1"/>
    <col min="11782" max="11782" width="12.83203125" style="103" hidden="1"/>
    <col min="11783" max="12031" width="9.1640625" style="103" hidden="1"/>
    <col min="12032" max="12032" width="5.5546875" style="103" hidden="1"/>
    <col min="12033" max="12033" width="94.5546875" style="103" hidden="1"/>
    <col min="12034" max="12035" width="14.44140625" style="103" hidden="1"/>
    <col min="12036" max="12036" width="15.44140625" style="103" hidden="1"/>
    <col min="12037" max="12037" width="17.27734375" style="103" hidden="1"/>
    <col min="12038" max="12038" width="12.83203125" style="103" hidden="1"/>
    <col min="12039" max="12287" width="9.1640625" style="103" hidden="1"/>
    <col min="12288" max="12288" width="5.5546875" style="103" hidden="1"/>
    <col min="12289" max="12289" width="94.5546875" style="103" hidden="1"/>
    <col min="12290" max="12291" width="14.44140625" style="103" hidden="1"/>
    <col min="12292" max="12292" width="15.44140625" style="103" hidden="1"/>
    <col min="12293" max="12293" width="17.27734375" style="103" hidden="1"/>
    <col min="12294" max="12294" width="12.83203125" style="103" hidden="1"/>
    <col min="12295" max="12543" width="9.1640625" style="103" hidden="1"/>
    <col min="12544" max="12544" width="5.5546875" style="103" hidden="1"/>
    <col min="12545" max="12545" width="94.5546875" style="103" hidden="1"/>
    <col min="12546" max="12547" width="14.44140625" style="103" hidden="1"/>
    <col min="12548" max="12548" width="15.44140625" style="103" hidden="1"/>
    <col min="12549" max="12549" width="17.27734375" style="103" hidden="1"/>
    <col min="12550" max="12550" width="12.83203125" style="103" hidden="1"/>
    <col min="12551" max="12799" width="9.1640625" style="103" hidden="1"/>
    <col min="12800" max="12800" width="5.5546875" style="103" hidden="1"/>
    <col min="12801" max="12801" width="94.5546875" style="103" hidden="1"/>
    <col min="12802" max="12803" width="14.44140625" style="103" hidden="1"/>
    <col min="12804" max="12804" width="15.44140625" style="103" hidden="1"/>
    <col min="12805" max="12805" width="17.27734375" style="103" hidden="1"/>
    <col min="12806" max="12806" width="12.83203125" style="103" hidden="1"/>
    <col min="12807" max="13055" width="9.1640625" style="103" hidden="1"/>
    <col min="13056" max="13056" width="5.5546875" style="103" hidden="1"/>
    <col min="13057" max="13057" width="94.5546875" style="103" hidden="1"/>
    <col min="13058" max="13059" width="14.44140625" style="103" hidden="1"/>
    <col min="13060" max="13060" width="15.44140625" style="103" hidden="1"/>
    <col min="13061" max="13061" width="17.27734375" style="103" hidden="1"/>
    <col min="13062" max="13062" width="12.83203125" style="103" hidden="1"/>
    <col min="13063" max="13311" width="9.1640625" style="103" hidden="1"/>
    <col min="13312" max="13312" width="5.5546875" style="103" hidden="1"/>
    <col min="13313" max="13313" width="94.5546875" style="103" hidden="1"/>
    <col min="13314" max="13315" width="14.44140625" style="103" hidden="1"/>
    <col min="13316" max="13316" width="15.44140625" style="103" hidden="1"/>
    <col min="13317" max="13317" width="17.27734375" style="103" hidden="1"/>
    <col min="13318" max="13318" width="12.83203125" style="103" hidden="1"/>
    <col min="13319" max="13567" width="9.1640625" style="103" hidden="1"/>
    <col min="13568" max="13568" width="5.5546875" style="103" hidden="1"/>
    <col min="13569" max="13569" width="94.5546875" style="103" hidden="1"/>
    <col min="13570" max="13571" width="14.44140625" style="103" hidden="1"/>
    <col min="13572" max="13572" width="15.44140625" style="103" hidden="1"/>
    <col min="13573" max="13573" width="17.27734375" style="103" hidden="1"/>
    <col min="13574" max="13574" width="12.83203125" style="103" hidden="1"/>
    <col min="13575" max="13823" width="9.1640625" style="103" hidden="1"/>
    <col min="13824" max="13824" width="5.5546875" style="103" hidden="1"/>
    <col min="13825" max="13825" width="94.5546875" style="103" hidden="1"/>
    <col min="13826" max="13827" width="14.44140625" style="103" hidden="1"/>
    <col min="13828" max="13828" width="15.44140625" style="103" hidden="1"/>
    <col min="13829" max="13829" width="17.27734375" style="103" hidden="1"/>
    <col min="13830" max="13830" width="12.83203125" style="103" hidden="1"/>
    <col min="13831" max="14079" width="9.1640625" style="103" hidden="1"/>
    <col min="14080" max="14080" width="5.5546875" style="103" hidden="1"/>
    <col min="14081" max="14081" width="94.5546875" style="103" hidden="1"/>
    <col min="14082" max="14083" width="14.44140625" style="103" hidden="1"/>
    <col min="14084" max="14084" width="15.44140625" style="103" hidden="1"/>
    <col min="14085" max="14085" width="17.27734375" style="103" hidden="1"/>
    <col min="14086" max="14086" width="12.83203125" style="103" hidden="1"/>
    <col min="14087" max="14335" width="9.1640625" style="103" hidden="1"/>
    <col min="14336" max="14336" width="5.5546875" style="103" hidden="1"/>
    <col min="14337" max="14337" width="94.5546875" style="103" hidden="1"/>
    <col min="14338" max="14339" width="14.44140625" style="103" hidden="1"/>
    <col min="14340" max="14340" width="15.44140625" style="103" hidden="1"/>
    <col min="14341" max="14341" width="17.27734375" style="103" hidden="1"/>
    <col min="14342" max="14342" width="12.83203125" style="103" hidden="1"/>
    <col min="14343" max="14591" width="9.1640625" style="103" hidden="1"/>
    <col min="14592" max="14592" width="5.5546875" style="103" hidden="1"/>
    <col min="14593" max="14593" width="94.5546875" style="103" hidden="1"/>
    <col min="14594" max="14595" width="14.44140625" style="103" hidden="1"/>
    <col min="14596" max="14596" width="15.44140625" style="103" hidden="1"/>
    <col min="14597" max="14597" width="17.27734375" style="103" hidden="1"/>
    <col min="14598" max="14598" width="12.83203125" style="103" hidden="1"/>
    <col min="14599" max="14847" width="9.1640625" style="103" hidden="1"/>
    <col min="14848" max="14848" width="5.5546875" style="103" hidden="1"/>
    <col min="14849" max="14849" width="94.5546875" style="103" hidden="1"/>
    <col min="14850" max="14851" width="14.44140625" style="103" hidden="1"/>
    <col min="14852" max="14852" width="15.44140625" style="103" hidden="1"/>
    <col min="14853" max="14853" width="17.27734375" style="103" hidden="1"/>
    <col min="14854" max="14854" width="12.83203125" style="103" hidden="1"/>
    <col min="14855" max="15103" width="9.1640625" style="103" hidden="1"/>
    <col min="15104" max="15104" width="5.5546875" style="103" hidden="1"/>
    <col min="15105" max="15105" width="94.5546875" style="103" hidden="1"/>
    <col min="15106" max="15107" width="14.44140625" style="103" hidden="1"/>
    <col min="15108" max="15108" width="15.44140625" style="103" hidden="1"/>
    <col min="15109" max="15109" width="17.27734375" style="103" hidden="1"/>
    <col min="15110" max="15110" width="12.83203125" style="103" hidden="1"/>
    <col min="15111" max="15359" width="9.1640625" style="103" hidden="1"/>
    <col min="15360" max="15360" width="5.5546875" style="103" hidden="1"/>
    <col min="15361" max="15361" width="94.5546875" style="103" hidden="1"/>
    <col min="15362" max="15363" width="14.44140625" style="103" hidden="1"/>
    <col min="15364" max="15364" width="15.44140625" style="103" hidden="1"/>
    <col min="15365" max="15365" width="17.27734375" style="103" hidden="1"/>
    <col min="15366" max="15366" width="12.83203125" style="103" hidden="1"/>
    <col min="15367" max="15615" width="9.1640625" style="103" hidden="1"/>
    <col min="15616" max="15616" width="5.5546875" style="103" hidden="1"/>
    <col min="15617" max="15617" width="94.5546875" style="103" hidden="1"/>
    <col min="15618" max="15619" width="14.44140625" style="103" hidden="1"/>
    <col min="15620" max="15620" width="15.44140625" style="103" hidden="1"/>
    <col min="15621" max="15621" width="17.27734375" style="103" hidden="1"/>
    <col min="15622" max="15622" width="12.83203125" style="103" hidden="1"/>
    <col min="15623" max="15871" width="9.1640625" style="103" hidden="1"/>
    <col min="15872" max="15872" width="5.5546875" style="103" hidden="1"/>
    <col min="15873" max="15873" width="94.5546875" style="103" hidden="1"/>
    <col min="15874" max="15875" width="14.44140625" style="103" hidden="1"/>
    <col min="15876" max="15876" width="15.44140625" style="103" hidden="1"/>
    <col min="15877" max="15877" width="17.27734375" style="103" hidden="1"/>
    <col min="15878" max="15878" width="12.83203125" style="103" hidden="1"/>
    <col min="15879" max="16127" width="9.1640625" style="103" hidden="1"/>
    <col min="16128" max="16128" width="5.5546875" style="103" hidden="1"/>
    <col min="16129" max="16129" width="94.5546875" style="103" hidden="1"/>
    <col min="16130" max="16131" width="14.44140625" style="103" hidden="1"/>
    <col min="16132" max="16132" width="15.44140625" style="103" hidden="1"/>
    <col min="16133" max="16133" width="17.27734375" style="103" hidden="1"/>
    <col min="16134" max="16134" width="12.83203125" style="103" hidden="1"/>
    <col min="16135" max="16384" width="9.1640625" style="103" hidden="1"/>
  </cols>
  <sheetData>
    <row r="1" spans="2:4" ht="28.2" x14ac:dyDescent="1.05">
      <c r="B1" s="101" t="s">
        <v>0</v>
      </c>
      <c r="C1" s="102"/>
      <c r="D1" s="102"/>
    </row>
    <row r="2" spans="2:4" s="102" customFormat="1" ht="15.6" x14ac:dyDescent="0.6">
      <c r="B2" s="104"/>
    </row>
    <row r="3" spans="2:4" s="102" customFormat="1" ht="15.6" x14ac:dyDescent="0.6">
      <c r="B3" s="105">
        <v>43769</v>
      </c>
    </row>
    <row r="4" spans="2:4" s="102" customFormat="1" ht="20.25" customHeight="1" x14ac:dyDescent="0.75">
      <c r="B4" s="120" t="s">
        <v>23</v>
      </c>
    </row>
    <row r="5" spans="2:4" s="102" customFormat="1" ht="33.6" customHeight="1" x14ac:dyDescent="0.6">
      <c r="B5" s="598" t="s">
        <v>24</v>
      </c>
    </row>
    <row r="6" spans="2:4" s="102" customFormat="1" ht="133.35" customHeight="1" x14ac:dyDescent="0.6">
      <c r="B6" s="306" t="s">
        <v>25</v>
      </c>
    </row>
    <row r="7" spans="2:4" s="102" customFormat="1" ht="35.5" customHeight="1" x14ac:dyDescent="0.6">
      <c r="B7" s="310" t="s">
        <v>26</v>
      </c>
    </row>
    <row r="8" spans="2:4" s="102" customFormat="1" ht="63" customHeight="1" x14ac:dyDescent="0.6">
      <c r="B8" s="310" t="s">
        <v>27</v>
      </c>
    </row>
    <row r="9" spans="2:4" s="102" customFormat="1" ht="40.9" customHeight="1" x14ac:dyDescent="0.6">
      <c r="B9" s="311" t="s">
        <v>28</v>
      </c>
    </row>
    <row r="10" spans="2:4" s="102" customFormat="1" ht="51" customHeight="1" x14ac:dyDescent="0.6">
      <c r="B10" s="122" t="s">
        <v>29</v>
      </c>
    </row>
    <row r="11" spans="2:4" s="102" customFormat="1" ht="20.399999999999999" x14ac:dyDescent="0.75">
      <c r="B11" s="120" t="s">
        <v>30</v>
      </c>
    </row>
    <row r="12" spans="2:4" s="102" customFormat="1" ht="15.75" customHeight="1" x14ac:dyDescent="0.6">
      <c r="B12" s="615" t="s">
        <v>31</v>
      </c>
    </row>
    <row r="13" spans="2:4" s="102" customFormat="1" ht="15.6" x14ac:dyDescent="0.6">
      <c r="B13" s="615"/>
    </row>
    <row r="14" spans="2:4" s="102" customFormat="1" ht="14.5" customHeight="1" x14ac:dyDescent="0.6">
      <c r="B14" s="615"/>
    </row>
    <row r="15" spans="2:4" s="102" customFormat="1" ht="4.1500000000000004" customHeight="1" x14ac:dyDescent="0.6">
      <c r="B15" s="122"/>
    </row>
    <row r="16" spans="2:4" s="102" customFormat="1" ht="4.1500000000000004" customHeight="1" x14ac:dyDescent="0.6">
      <c r="B16" s="122"/>
    </row>
    <row r="17" spans="2:5" s="102" customFormat="1" ht="11.5" customHeight="1" x14ac:dyDescent="0.6">
      <c r="B17" s="123"/>
    </row>
    <row r="18" spans="2:5" s="102" customFormat="1" ht="97.5" customHeight="1" x14ac:dyDescent="0.6">
      <c r="B18" s="133" t="s">
        <v>32</v>
      </c>
      <c r="C18" s="127"/>
      <c r="D18" s="127"/>
      <c r="E18" s="127"/>
    </row>
    <row r="19" spans="2:5" s="102" customFormat="1" ht="15.6" x14ac:dyDescent="0.6">
      <c r="B19" s="128"/>
      <c r="C19" s="127"/>
      <c r="D19" s="127"/>
      <c r="E19" s="127"/>
    </row>
    <row r="20" spans="2:5" s="102" customFormat="1" ht="80.5" customHeight="1" x14ac:dyDescent="0.6">
      <c r="C20" s="127"/>
      <c r="D20" s="127"/>
      <c r="E20" s="127"/>
    </row>
    <row r="21" spans="2:5" s="102" customFormat="1" ht="15.6" x14ac:dyDescent="0.6">
      <c r="B21" s="129"/>
      <c r="C21" s="127"/>
      <c r="D21" s="127"/>
      <c r="E21" s="127"/>
    </row>
    <row r="22" spans="2:5" s="102" customFormat="1" ht="88.15" customHeight="1" x14ac:dyDescent="0.6">
      <c r="B22" s="616" t="s">
        <v>33</v>
      </c>
      <c r="C22" s="616"/>
      <c r="D22" s="616"/>
      <c r="E22" s="616"/>
    </row>
    <row r="23" spans="2:5" s="102" customFormat="1" ht="15.6" x14ac:dyDescent="0.6">
      <c r="B23" s="121" t="s">
        <v>34</v>
      </c>
    </row>
    <row r="24" spans="2:5" s="102" customFormat="1" ht="15.6" x14ac:dyDescent="0.6"/>
    <row r="25" spans="2:5" s="102" customFormat="1" ht="15.6" x14ac:dyDescent="0.6">
      <c r="B25" s="106"/>
    </row>
    <row r="26" spans="2:5" hidden="1" x14ac:dyDescent="0.5"/>
    <row r="27" spans="2:5" hidden="1" x14ac:dyDescent="0.5"/>
    <row r="28" spans="2:5" hidden="1" x14ac:dyDescent="0.5"/>
    <row r="29" spans="2:5" ht="11.25" hidden="1" customHeight="1" x14ac:dyDescent="0.5"/>
    <row r="30" spans="2:5" hidden="1" x14ac:dyDescent="0.5"/>
    <row r="31" spans="2:5" x14ac:dyDescent="0.5"/>
  </sheetData>
  <mergeCells count="2">
    <mergeCell ref="B12:B14"/>
    <mergeCell ref="B22:E22"/>
  </mergeCells>
  <pageMargins left="0.74803149606299213" right="0.74803149606299213" top="0.43307086614173229" bottom="0.51181102362204722" header="0.27559055118110237" footer="0.35433070866141736"/>
  <pageSetup paperSize="9" scale="56" orientation="landscape" verticalDpi="4" r:id="rId1"/>
  <headerFooter alignWithMargins="0">
    <oddHeader>&amp;LFEED-IN TARIFFS: Commissioned Installations by Month&amp;RHighlights</oddHeader>
    <oddFooter>&amp;Lhttps://www.gov.uk/government/statistics/monthly-small-scale-renewable-deployment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DR47"/>
  <sheetViews>
    <sheetView showGridLines="0" zoomScale="85" zoomScaleNormal="85" workbookViewId="0">
      <pane xSplit="3" ySplit="2" topLeftCell="CU3" activePane="bottomRight" state="frozen"/>
      <selection pane="topRight" activeCell="D1" sqref="D1"/>
      <selection pane="bottomLeft" activeCell="A3" sqref="A3"/>
      <selection pane="bottomRight" activeCell="C19" sqref="C19"/>
    </sheetView>
  </sheetViews>
  <sheetFormatPr defaultColWidth="9.1640625" defaultRowHeight="12.3" x14ac:dyDescent="0.4"/>
  <cols>
    <col min="1" max="1" width="3.5546875" style="1" customWidth="1"/>
    <col min="2" max="2" width="18.1640625" style="1" customWidth="1"/>
    <col min="3" max="3" width="33.5546875" style="1" customWidth="1"/>
    <col min="4" max="88" width="10.5546875" style="17" customWidth="1"/>
    <col min="89" max="93" width="10.71875" style="17" customWidth="1"/>
    <col min="94" max="100" width="10.71875" style="1" customWidth="1"/>
    <col min="101" max="105" width="10.71875" style="17" customWidth="1"/>
    <col min="106" max="115" width="10.71875" style="1" customWidth="1"/>
    <col min="116" max="116" width="10.44140625" style="1" customWidth="1"/>
    <col min="117" max="118" width="9.1640625" style="1"/>
    <col min="119" max="119" width="10.44140625" style="1" bestFit="1" customWidth="1"/>
    <col min="120" max="16384" width="9.1640625" style="1"/>
  </cols>
  <sheetData>
    <row r="1" spans="2:122" ht="27.6" x14ac:dyDescent="0.95">
      <c r="B1" s="12" t="s">
        <v>35</v>
      </c>
      <c r="CP1" s="17"/>
      <c r="DB1" s="17"/>
    </row>
    <row r="2" spans="2:122" ht="15" x14ac:dyDescent="0.5">
      <c r="B2" s="13" t="s">
        <v>36</v>
      </c>
      <c r="AO2" s="18"/>
      <c r="AP2" s="18"/>
      <c r="AQ2" s="18"/>
      <c r="AR2" s="18"/>
      <c r="AS2" s="18"/>
      <c r="AT2" s="18"/>
      <c r="AU2" s="18"/>
      <c r="AV2" s="18"/>
      <c r="AW2" s="18"/>
      <c r="AX2" s="18"/>
      <c r="AY2" s="18"/>
      <c r="AZ2" s="18"/>
      <c r="CP2" s="17"/>
      <c r="DB2" s="17"/>
    </row>
    <row r="3" spans="2:122" ht="12.75" customHeight="1" thickBot="1" x14ac:dyDescent="0.45">
      <c r="B3" s="14"/>
      <c r="C3" s="14"/>
      <c r="D3" s="108"/>
      <c r="E3" s="618">
        <v>2010</v>
      </c>
      <c r="F3" s="618"/>
      <c r="G3" s="618"/>
      <c r="H3" s="618"/>
      <c r="I3" s="618"/>
      <c r="J3" s="618"/>
      <c r="K3" s="618"/>
      <c r="L3" s="618"/>
      <c r="M3" s="618"/>
      <c r="N3" s="618"/>
      <c r="O3" s="618"/>
      <c r="P3" s="618"/>
      <c r="Q3" s="624">
        <v>2011</v>
      </c>
      <c r="R3" s="618"/>
      <c r="S3" s="618"/>
      <c r="T3" s="618"/>
      <c r="U3" s="618"/>
      <c r="V3" s="618"/>
      <c r="W3" s="618"/>
      <c r="X3" s="618"/>
      <c r="Y3" s="618"/>
      <c r="Z3" s="618"/>
      <c r="AA3" s="618"/>
      <c r="AB3" s="625"/>
      <c r="AC3" s="618">
        <v>2012</v>
      </c>
      <c r="AD3" s="618"/>
      <c r="AE3" s="618"/>
      <c r="AF3" s="618"/>
      <c r="AG3" s="618"/>
      <c r="AH3" s="618"/>
      <c r="AI3" s="618"/>
      <c r="AJ3" s="618"/>
      <c r="AK3" s="618"/>
      <c r="AL3" s="618"/>
      <c r="AM3" s="618"/>
      <c r="AN3" s="618"/>
      <c r="AO3" s="619">
        <v>2013</v>
      </c>
      <c r="AP3" s="620"/>
      <c r="AQ3" s="620"/>
      <c r="AR3" s="620"/>
      <c r="AS3" s="620"/>
      <c r="AT3" s="620"/>
      <c r="AU3" s="620"/>
      <c r="AV3" s="620"/>
      <c r="AW3" s="620"/>
      <c r="AX3" s="620"/>
      <c r="AY3" s="620"/>
      <c r="AZ3" s="621"/>
      <c r="BA3" s="619">
        <v>2014</v>
      </c>
      <c r="BB3" s="620"/>
      <c r="BC3" s="620"/>
      <c r="BD3" s="620"/>
      <c r="BE3" s="620"/>
      <c r="BF3" s="620"/>
      <c r="BG3" s="620"/>
      <c r="BH3" s="620"/>
      <c r="BI3" s="620"/>
      <c r="BJ3" s="620"/>
      <c r="BK3" s="620"/>
      <c r="BL3" s="620"/>
      <c r="BM3" s="619">
        <v>2015</v>
      </c>
      <c r="BN3" s="620"/>
      <c r="BO3" s="620"/>
      <c r="BP3" s="620"/>
      <c r="BQ3" s="620"/>
      <c r="BR3" s="620"/>
      <c r="BS3" s="620"/>
      <c r="BT3" s="620"/>
      <c r="BU3" s="620"/>
      <c r="BV3" s="620"/>
      <c r="BW3" s="620"/>
      <c r="BX3" s="620"/>
      <c r="BY3" s="619">
        <v>2016</v>
      </c>
      <c r="BZ3" s="620"/>
      <c r="CA3" s="620"/>
      <c r="CB3" s="620"/>
      <c r="CC3" s="620"/>
      <c r="CD3" s="620"/>
      <c r="CE3" s="620"/>
      <c r="CF3" s="620"/>
      <c r="CG3" s="620"/>
      <c r="CH3" s="620"/>
      <c r="CI3" s="620"/>
      <c r="CJ3" s="621"/>
      <c r="CK3" s="626">
        <v>2017</v>
      </c>
      <c r="CL3" s="627"/>
      <c r="CM3" s="627"/>
      <c r="CN3" s="627"/>
      <c r="CO3" s="627"/>
      <c r="CP3" s="627"/>
      <c r="CQ3" s="627"/>
      <c r="CR3" s="627"/>
      <c r="CS3" s="627"/>
      <c r="CT3" s="627"/>
      <c r="CU3" s="627"/>
      <c r="CV3" s="628"/>
      <c r="CW3" s="626">
        <v>2018</v>
      </c>
      <c r="CX3" s="627"/>
      <c r="CY3" s="627"/>
      <c r="CZ3" s="627"/>
      <c r="DA3" s="627"/>
      <c r="DB3" s="627"/>
      <c r="DC3" s="627"/>
      <c r="DD3" s="627"/>
      <c r="DE3" s="627"/>
      <c r="DF3" s="627"/>
      <c r="DG3" s="627"/>
      <c r="DH3" s="628"/>
      <c r="DI3" s="626">
        <v>2019</v>
      </c>
      <c r="DJ3" s="627"/>
      <c r="DK3" s="627"/>
      <c r="DL3" s="162"/>
      <c r="DM3" s="617" t="s">
        <v>37</v>
      </c>
      <c r="DN3" s="617" t="s">
        <v>38</v>
      </c>
    </row>
    <row r="4" spans="2:122" ht="12.75" customHeight="1" thickTop="1" thickBot="1" x14ac:dyDescent="0.45">
      <c r="B4" s="410"/>
      <c r="C4" s="410"/>
      <c r="D4" s="602" t="s">
        <v>39</v>
      </c>
      <c r="E4" s="10" t="s">
        <v>40</v>
      </c>
      <c r="F4" s="10" t="s">
        <v>41</v>
      </c>
      <c r="G4" s="10" t="s">
        <v>42</v>
      </c>
      <c r="H4" s="10" t="s">
        <v>43</v>
      </c>
      <c r="I4" s="10" t="s">
        <v>44</v>
      </c>
      <c r="J4" s="10" t="s">
        <v>45</v>
      </c>
      <c r="K4" s="10" t="s">
        <v>46</v>
      </c>
      <c r="L4" s="11" t="s">
        <v>47</v>
      </c>
      <c r="M4" s="11" t="s">
        <v>48</v>
      </c>
      <c r="N4" s="10" t="s">
        <v>49</v>
      </c>
      <c r="O4" s="10" t="s">
        <v>50</v>
      </c>
      <c r="P4" s="10" t="s">
        <v>51</v>
      </c>
      <c r="Q4" s="42" t="s">
        <v>40</v>
      </c>
      <c r="R4" s="10" t="s">
        <v>41</v>
      </c>
      <c r="S4" s="10" t="s">
        <v>42</v>
      </c>
      <c r="T4" s="10" t="s">
        <v>43</v>
      </c>
      <c r="U4" s="10" t="s">
        <v>44</v>
      </c>
      <c r="V4" s="10" t="s">
        <v>45</v>
      </c>
      <c r="W4" s="10" t="s">
        <v>46</v>
      </c>
      <c r="X4" s="11" t="s">
        <v>47</v>
      </c>
      <c r="Y4" s="11" t="s">
        <v>48</v>
      </c>
      <c r="Z4" s="10" t="s">
        <v>49</v>
      </c>
      <c r="AA4" s="10" t="s">
        <v>50</v>
      </c>
      <c r="AB4" s="39" t="s">
        <v>51</v>
      </c>
      <c r="AC4" s="10" t="s">
        <v>40</v>
      </c>
      <c r="AD4" s="10" t="s">
        <v>41</v>
      </c>
      <c r="AE4" s="10" t="s">
        <v>42</v>
      </c>
      <c r="AF4" s="10" t="s">
        <v>43</v>
      </c>
      <c r="AG4" s="10" t="s">
        <v>44</v>
      </c>
      <c r="AH4" s="10" t="s">
        <v>45</v>
      </c>
      <c r="AI4" s="10" t="s">
        <v>46</v>
      </c>
      <c r="AJ4" s="11" t="s">
        <v>47</v>
      </c>
      <c r="AK4" s="11" t="s">
        <v>48</v>
      </c>
      <c r="AL4" s="10" t="s">
        <v>49</v>
      </c>
      <c r="AM4" s="10" t="s">
        <v>50</v>
      </c>
      <c r="AN4" s="10" t="s">
        <v>51</v>
      </c>
      <c r="AO4" s="42" t="s">
        <v>40</v>
      </c>
      <c r="AP4" s="10" t="s">
        <v>41</v>
      </c>
      <c r="AQ4" s="10" t="s">
        <v>42</v>
      </c>
      <c r="AR4" s="10" t="s">
        <v>43</v>
      </c>
      <c r="AS4" s="10" t="s">
        <v>44</v>
      </c>
      <c r="AT4" s="10" t="s">
        <v>45</v>
      </c>
      <c r="AU4" s="10" t="s">
        <v>46</v>
      </c>
      <c r="AV4" s="10" t="s">
        <v>47</v>
      </c>
      <c r="AW4" s="10" t="s">
        <v>48</v>
      </c>
      <c r="AX4" s="10" t="s">
        <v>49</v>
      </c>
      <c r="AY4" s="10" t="s">
        <v>50</v>
      </c>
      <c r="AZ4" s="39" t="s">
        <v>51</v>
      </c>
      <c r="BA4" s="411" t="s">
        <v>40</v>
      </c>
      <c r="BB4" s="411" t="s">
        <v>41</v>
      </c>
      <c r="BC4" s="411" t="s">
        <v>42</v>
      </c>
      <c r="BD4" s="411" t="s">
        <v>43</v>
      </c>
      <c r="BE4" s="411" t="s">
        <v>44</v>
      </c>
      <c r="BF4" s="411" t="s">
        <v>45</v>
      </c>
      <c r="BG4" s="411" t="s">
        <v>46</v>
      </c>
      <c r="BH4" s="411" t="s">
        <v>47</v>
      </c>
      <c r="BI4" s="411" t="s">
        <v>48</v>
      </c>
      <c r="BJ4" s="411" t="s">
        <v>49</v>
      </c>
      <c r="BK4" s="411" t="s">
        <v>50</v>
      </c>
      <c r="BL4" s="411" t="s">
        <v>51</v>
      </c>
      <c r="BM4" s="412" t="s">
        <v>40</v>
      </c>
      <c r="BN4" s="411" t="s">
        <v>41</v>
      </c>
      <c r="BO4" s="411" t="s">
        <v>42</v>
      </c>
      <c r="BP4" s="411" t="s">
        <v>43</v>
      </c>
      <c r="BQ4" s="411" t="s">
        <v>44</v>
      </c>
      <c r="BR4" s="411" t="s">
        <v>45</v>
      </c>
      <c r="BS4" s="411" t="s">
        <v>46</v>
      </c>
      <c r="BT4" s="411" t="s">
        <v>47</v>
      </c>
      <c r="BU4" s="411" t="s">
        <v>48</v>
      </c>
      <c r="BV4" s="411" t="s">
        <v>49</v>
      </c>
      <c r="BW4" s="411" t="s">
        <v>50</v>
      </c>
      <c r="BX4" s="411" t="s">
        <v>51</v>
      </c>
      <c r="BY4" s="412" t="s">
        <v>40</v>
      </c>
      <c r="BZ4" s="411" t="s">
        <v>41</v>
      </c>
      <c r="CA4" s="411" t="s">
        <v>42</v>
      </c>
      <c r="CB4" s="411" t="s">
        <v>43</v>
      </c>
      <c r="CC4" s="411" t="s">
        <v>44</v>
      </c>
      <c r="CD4" s="411" t="s">
        <v>45</v>
      </c>
      <c r="CE4" s="411" t="s">
        <v>46</v>
      </c>
      <c r="CF4" s="411" t="s">
        <v>47</v>
      </c>
      <c r="CG4" s="411" t="s">
        <v>48</v>
      </c>
      <c r="CH4" s="411" t="s">
        <v>49</v>
      </c>
      <c r="CI4" s="411" t="s">
        <v>50</v>
      </c>
      <c r="CJ4" s="39" t="s">
        <v>51</v>
      </c>
      <c r="CK4" s="412" t="s">
        <v>40</v>
      </c>
      <c r="CL4" s="411" t="s">
        <v>41</v>
      </c>
      <c r="CM4" s="411" t="s">
        <v>42</v>
      </c>
      <c r="CN4" s="411" t="s">
        <v>43</v>
      </c>
      <c r="CO4" s="411" t="s">
        <v>44</v>
      </c>
      <c r="CP4" s="411" t="s">
        <v>45</v>
      </c>
      <c r="CQ4" s="411" t="s">
        <v>46</v>
      </c>
      <c r="CR4" s="411" t="s">
        <v>47</v>
      </c>
      <c r="CS4" s="411" t="s">
        <v>48</v>
      </c>
      <c r="CT4" s="411" t="s">
        <v>52</v>
      </c>
      <c r="CU4" s="411" t="s">
        <v>50</v>
      </c>
      <c r="CV4" s="413" t="s">
        <v>51</v>
      </c>
      <c r="CW4" s="412" t="s">
        <v>40</v>
      </c>
      <c r="CX4" s="411" t="s">
        <v>41</v>
      </c>
      <c r="CY4" s="411" t="s">
        <v>42</v>
      </c>
      <c r="CZ4" s="411" t="s">
        <v>43</v>
      </c>
      <c r="DA4" s="411" t="s">
        <v>44</v>
      </c>
      <c r="DB4" s="411" t="s">
        <v>53</v>
      </c>
      <c r="DC4" s="411" t="s">
        <v>54</v>
      </c>
      <c r="DD4" s="411" t="s">
        <v>55</v>
      </c>
      <c r="DE4" s="411" t="s">
        <v>48</v>
      </c>
      <c r="DF4" s="411" t="s">
        <v>52</v>
      </c>
      <c r="DG4" s="411" t="s">
        <v>50</v>
      </c>
      <c r="DH4" s="413" t="s">
        <v>51</v>
      </c>
      <c r="DI4" s="414" t="s">
        <v>40</v>
      </c>
      <c r="DJ4" s="415" t="s">
        <v>41</v>
      </c>
      <c r="DK4" s="355" t="s">
        <v>56</v>
      </c>
      <c r="DL4" s="51"/>
      <c r="DM4" s="617"/>
      <c r="DN4" s="617"/>
    </row>
    <row r="5" spans="2:122" ht="17.7" x14ac:dyDescent="0.6">
      <c r="B5" s="6"/>
      <c r="C5" s="60"/>
      <c r="D5" s="36"/>
      <c r="E5" s="19"/>
      <c r="F5" s="19"/>
      <c r="G5" s="19"/>
      <c r="H5" s="20"/>
      <c r="I5" s="20"/>
      <c r="J5" s="20"/>
      <c r="K5" s="20"/>
      <c r="N5" s="20"/>
      <c r="O5" s="20"/>
      <c r="P5" s="20"/>
      <c r="Q5" s="43"/>
      <c r="R5" s="19"/>
      <c r="S5" s="19"/>
      <c r="T5" s="20"/>
      <c r="U5" s="20"/>
      <c r="V5" s="20"/>
      <c r="W5" s="20"/>
      <c r="Z5" s="20"/>
      <c r="AA5" s="20"/>
      <c r="AB5" s="40"/>
      <c r="AC5" s="19"/>
      <c r="AD5" s="19"/>
      <c r="AE5" s="19"/>
      <c r="AF5" s="20"/>
      <c r="AG5" s="20"/>
      <c r="AH5" s="20"/>
      <c r="AI5" s="20"/>
      <c r="AL5" s="20"/>
      <c r="AM5" s="20"/>
      <c r="AN5" s="20"/>
      <c r="AO5" s="46"/>
      <c r="AZ5" s="41"/>
      <c r="BB5" s="1"/>
      <c r="BC5" s="1"/>
      <c r="BD5" s="1"/>
      <c r="BE5" s="1"/>
      <c r="BF5" s="1"/>
      <c r="BG5" s="1"/>
      <c r="BH5" s="1"/>
      <c r="BI5" s="1"/>
      <c r="BJ5" s="1"/>
      <c r="BK5" s="1"/>
      <c r="BL5" s="1"/>
      <c r="BM5" s="89"/>
      <c r="BN5" s="1"/>
      <c r="BO5" s="1"/>
      <c r="BP5" s="1"/>
      <c r="BQ5" s="1"/>
      <c r="BR5" s="1"/>
      <c r="BS5" s="1"/>
      <c r="BT5" s="1"/>
      <c r="BU5" s="1"/>
      <c r="BV5" s="1"/>
      <c r="BW5" s="1"/>
      <c r="BX5" s="1"/>
      <c r="BY5" s="89"/>
      <c r="BZ5" s="1"/>
      <c r="CA5" s="1"/>
      <c r="CB5" s="1"/>
      <c r="CC5" s="1"/>
      <c r="CD5" s="1"/>
      <c r="CE5" s="1"/>
      <c r="CF5" s="1"/>
      <c r="CG5" s="1"/>
      <c r="CH5" s="1"/>
      <c r="CI5" s="1"/>
      <c r="CJ5" s="1"/>
      <c r="CK5" s="89"/>
      <c r="CL5" s="1"/>
      <c r="CM5" s="1"/>
      <c r="CN5" s="1"/>
      <c r="CO5" s="1"/>
      <c r="CV5" s="111"/>
      <c r="CW5" s="89"/>
      <c r="CX5" s="1"/>
      <c r="CY5" s="1"/>
      <c r="CZ5" s="1"/>
      <c r="DA5" s="1"/>
      <c r="DH5" s="111"/>
      <c r="DI5" s="333"/>
      <c r="DJ5" s="285"/>
      <c r="DK5" s="356"/>
    </row>
    <row r="6" spans="2:122" ht="12.75" customHeight="1" x14ac:dyDescent="0.4">
      <c r="C6" s="34" t="s">
        <v>57</v>
      </c>
      <c r="D6" s="36"/>
      <c r="E6" s="19"/>
      <c r="F6" s="19"/>
      <c r="G6" s="19"/>
      <c r="H6" s="21"/>
      <c r="I6" s="3"/>
      <c r="J6" s="3"/>
      <c r="K6" s="3"/>
      <c r="O6" s="3"/>
      <c r="Q6" s="43"/>
      <c r="R6" s="19"/>
      <c r="S6" s="19"/>
      <c r="T6" s="21"/>
      <c r="U6" s="3"/>
      <c r="V6" s="3"/>
      <c r="W6" s="3"/>
      <c r="AA6" s="3"/>
      <c r="AB6" s="41"/>
      <c r="AC6" s="19"/>
      <c r="AD6" s="19"/>
      <c r="AE6" s="19"/>
      <c r="AF6" s="21"/>
      <c r="AG6" s="3"/>
      <c r="AH6" s="3"/>
      <c r="AI6" s="3"/>
      <c r="AM6" s="3"/>
      <c r="AO6" s="47"/>
      <c r="BA6" s="177"/>
      <c r="BB6"/>
      <c r="BC6"/>
      <c r="BD6"/>
      <c r="BE6"/>
      <c r="BF6"/>
      <c r="BG6"/>
      <c r="BH6" s="34"/>
      <c r="BI6"/>
      <c r="BJ6" s="34"/>
      <c r="BK6" s="34"/>
      <c r="BL6" s="34"/>
      <c r="BM6" s="89"/>
      <c r="BN6" s="34"/>
      <c r="BO6" s="34"/>
      <c r="BP6" s="34"/>
      <c r="BQ6" s="34"/>
      <c r="BR6" s="34"/>
      <c r="BS6" s="34"/>
      <c r="BT6" s="34"/>
      <c r="BU6" s="34"/>
      <c r="BV6" s="34"/>
      <c r="BW6" s="34"/>
      <c r="BX6" s="112"/>
      <c r="BY6" s="34"/>
      <c r="BZ6" s="34"/>
      <c r="CA6" s="34"/>
      <c r="CB6" s="34"/>
      <c r="CC6" s="34"/>
      <c r="CD6" s="34"/>
      <c r="CE6" s="34"/>
      <c r="CF6" s="34"/>
      <c r="CG6" s="34"/>
      <c r="CH6"/>
      <c r="CI6" s="34"/>
      <c r="CJ6" s="111"/>
      <c r="CK6" s="177"/>
      <c r="CL6" s="34"/>
      <c r="CM6"/>
      <c r="CN6" s="34"/>
      <c r="CO6" s="34"/>
      <c r="CP6" s="34"/>
      <c r="CQ6" s="34"/>
      <c r="CR6" s="34"/>
      <c r="CS6" s="34"/>
      <c r="CT6"/>
      <c r="CV6" s="112"/>
      <c r="CW6" s="199"/>
      <c r="CY6" s="391" t="s">
        <v>58</v>
      </c>
      <c r="CZ6" s="34"/>
      <c r="DA6" s="34"/>
      <c r="DB6" s="34"/>
      <c r="DC6" s="34"/>
      <c r="DD6" s="34"/>
      <c r="DE6" s="34"/>
      <c r="DF6" s="34"/>
      <c r="DH6" s="112"/>
      <c r="DI6" s="326"/>
      <c r="DJ6" s="350"/>
      <c r="DK6" s="357"/>
      <c r="DL6" s="17"/>
    </row>
    <row r="7" spans="2:122" ht="12.75" customHeight="1" x14ac:dyDescent="0.4">
      <c r="C7" s="60"/>
      <c r="D7" s="36"/>
      <c r="E7" s="19"/>
      <c r="F7" s="19"/>
      <c r="G7" s="19"/>
      <c r="H7" s="21"/>
      <c r="I7" s="3"/>
      <c r="J7" s="3"/>
      <c r="K7" s="3"/>
      <c r="O7" s="3"/>
      <c r="Q7" s="43"/>
      <c r="R7" s="19"/>
      <c r="S7" s="19"/>
      <c r="T7" s="21"/>
      <c r="U7" s="3"/>
      <c r="V7" s="3"/>
      <c r="W7" s="3"/>
      <c r="AA7" s="3"/>
      <c r="AB7" s="41"/>
      <c r="AC7" s="19"/>
      <c r="AD7" s="19"/>
      <c r="AE7" s="19"/>
      <c r="AF7" s="21"/>
      <c r="AG7" s="3"/>
      <c r="AH7" s="3"/>
      <c r="AI7" s="3"/>
      <c r="AM7" s="3"/>
      <c r="AO7" s="47"/>
      <c r="BA7" s="113"/>
      <c r="BB7"/>
      <c r="BC7"/>
      <c r="BD7"/>
      <c r="BE7"/>
      <c r="BF7"/>
      <c r="BG7"/>
      <c r="BH7"/>
      <c r="BI7"/>
      <c r="BJ7"/>
      <c r="BK7"/>
      <c r="BL7"/>
      <c r="BM7" s="89"/>
      <c r="BN7" s="1"/>
      <c r="BO7" s="1"/>
      <c r="BP7" s="1"/>
      <c r="BQ7" s="1"/>
      <c r="BR7" s="1"/>
      <c r="BS7" s="1"/>
      <c r="BT7" s="1"/>
      <c r="BU7" s="1"/>
      <c r="BV7" s="1"/>
      <c r="BW7" s="1"/>
      <c r="BX7" s="1"/>
      <c r="BY7" s="89"/>
      <c r="BZ7" s="1"/>
      <c r="CA7" s="1"/>
      <c r="CB7" s="1"/>
      <c r="CC7" s="1"/>
      <c r="CD7" s="1"/>
      <c r="CE7" s="1"/>
      <c r="CF7" s="1"/>
      <c r="CG7" s="1"/>
      <c r="CH7" s="1"/>
      <c r="CI7" s="1"/>
      <c r="CJ7" s="1"/>
      <c r="CK7" s="89"/>
      <c r="CL7"/>
      <c r="CM7"/>
      <c r="CN7"/>
      <c r="CO7"/>
      <c r="CP7"/>
      <c r="CQ7"/>
      <c r="CR7"/>
      <c r="CS7"/>
      <c r="CT7"/>
      <c r="CU7"/>
      <c r="CW7" s="89"/>
      <c r="CX7"/>
      <c r="CY7"/>
      <c r="CZ7"/>
      <c r="DA7"/>
      <c r="DB7"/>
      <c r="DI7" s="333"/>
      <c r="DJ7" s="285"/>
      <c r="DK7" s="356"/>
      <c r="DL7" s="304"/>
    </row>
    <row r="8" spans="2:122" x14ac:dyDescent="0.4">
      <c r="B8" s="622" t="s">
        <v>59</v>
      </c>
      <c r="C8" s="61" t="s">
        <v>60</v>
      </c>
      <c r="D8" s="267">
        <v>13.845935000000001</v>
      </c>
      <c r="E8" s="268">
        <v>15.02692</v>
      </c>
      <c r="F8" s="268">
        <v>16.4082398</v>
      </c>
      <c r="G8" s="268">
        <v>18.928680800000002</v>
      </c>
      <c r="H8" s="268">
        <v>21.567097200000003</v>
      </c>
      <c r="I8" s="268">
        <v>25.867254200000005</v>
      </c>
      <c r="J8" s="268">
        <v>31.448139200000007</v>
      </c>
      <c r="K8" s="268">
        <v>37.346171300000002</v>
      </c>
      <c r="L8" s="268">
        <v>43.137469500000002</v>
      </c>
      <c r="M8" s="268">
        <v>50.667751199999984</v>
      </c>
      <c r="N8" s="268">
        <v>60.117634199999998</v>
      </c>
      <c r="O8" s="268">
        <v>70.696939199999974</v>
      </c>
      <c r="P8" s="267">
        <v>78.722778299999973</v>
      </c>
      <c r="Q8" s="268">
        <v>89.895286699999957</v>
      </c>
      <c r="R8" s="268">
        <v>103.33005325999994</v>
      </c>
      <c r="S8" s="268">
        <v>123.12808595999994</v>
      </c>
      <c r="T8" s="268">
        <v>142.38660777999993</v>
      </c>
      <c r="U8" s="268">
        <v>166.01254645999992</v>
      </c>
      <c r="V8" s="268">
        <v>207.09152433999992</v>
      </c>
      <c r="W8" s="268">
        <v>403.13194006999993</v>
      </c>
      <c r="X8" s="268">
        <v>447.92897926999984</v>
      </c>
      <c r="Y8" s="268">
        <v>510.39622128999991</v>
      </c>
      <c r="Z8" s="268">
        <v>589.45569281000007</v>
      </c>
      <c r="AA8" s="268">
        <v>786.80869845999973</v>
      </c>
      <c r="AB8" s="267">
        <v>974.37673177999909</v>
      </c>
      <c r="AC8" s="268">
        <v>998.77450727999906</v>
      </c>
      <c r="AD8" s="268">
        <v>1172.3146278799991</v>
      </c>
      <c r="AE8" s="268">
        <v>1283.0932714699989</v>
      </c>
      <c r="AF8" s="268">
        <v>1300.5693859699988</v>
      </c>
      <c r="AG8" s="268">
        <v>1336.675170999999</v>
      </c>
      <c r="AH8" s="268">
        <v>1401.6119480799989</v>
      </c>
      <c r="AI8" s="288">
        <v>1601.3171060999989</v>
      </c>
      <c r="AJ8" s="288">
        <v>1616.2569744999989</v>
      </c>
      <c r="AK8" s="288">
        <v>1635.1822180599988</v>
      </c>
      <c r="AL8" s="288">
        <v>1679.1336022099988</v>
      </c>
      <c r="AM8" s="288">
        <v>1705.6915892099987</v>
      </c>
      <c r="AN8" s="313">
        <v>1728.0278369599987</v>
      </c>
      <c r="AO8" s="288">
        <v>1752.7942931899986</v>
      </c>
      <c r="AP8" s="288">
        <v>1780.9017855899988</v>
      </c>
      <c r="AQ8" s="288">
        <v>1814.5632500199988</v>
      </c>
      <c r="AR8" s="288">
        <v>1868.8334837999989</v>
      </c>
      <c r="AS8" s="288">
        <v>1905.8160777999988</v>
      </c>
      <c r="AT8" s="288">
        <v>1973.3104780699987</v>
      </c>
      <c r="AU8" s="288">
        <v>2006.8123779599987</v>
      </c>
      <c r="AV8" s="288">
        <v>2049.3886559299985</v>
      </c>
      <c r="AW8" s="288">
        <v>2088.4583614399985</v>
      </c>
      <c r="AX8" s="288">
        <v>2133.4248161899986</v>
      </c>
      <c r="AY8" s="288">
        <v>2178.3318812099988</v>
      </c>
      <c r="AZ8" s="313">
        <v>2225.9484095499988</v>
      </c>
      <c r="BA8" s="288">
        <v>2261.3955966999988</v>
      </c>
      <c r="BB8" s="288">
        <v>2304.8700138299987</v>
      </c>
      <c r="BC8" s="288">
        <v>2396.7340083399986</v>
      </c>
      <c r="BD8" s="288">
        <v>2439.2932993399986</v>
      </c>
      <c r="BE8" s="288">
        <v>2488.3549133399988</v>
      </c>
      <c r="BF8" s="288">
        <v>2559.6223917299985</v>
      </c>
      <c r="BG8" s="288">
        <v>2610.8159784799986</v>
      </c>
      <c r="BH8" s="288">
        <v>2663.0970910799988</v>
      </c>
      <c r="BI8" s="288">
        <v>2721.6233298799989</v>
      </c>
      <c r="BJ8" s="288">
        <v>2781.1538795999986</v>
      </c>
      <c r="BK8" s="288">
        <v>2838.7620439799989</v>
      </c>
      <c r="BL8" s="313">
        <v>2928.4794843199988</v>
      </c>
      <c r="BM8" s="288">
        <v>2962.292082519999</v>
      </c>
      <c r="BN8" s="288">
        <v>3008.3204372799992</v>
      </c>
      <c r="BO8" s="288">
        <v>3135.8176580299992</v>
      </c>
      <c r="BP8" s="288">
        <v>3181.3287599199989</v>
      </c>
      <c r="BQ8" s="288">
        <v>3235.5037705199989</v>
      </c>
      <c r="BR8" s="288">
        <v>3359.8617828499991</v>
      </c>
      <c r="BS8" s="288">
        <v>3422.0039551699992</v>
      </c>
      <c r="BT8" s="288">
        <v>3487.131995669999</v>
      </c>
      <c r="BU8" s="288">
        <v>3606.2836406899987</v>
      </c>
      <c r="BV8" s="288">
        <v>3718.7328184999988</v>
      </c>
      <c r="BW8" s="288">
        <v>3865.3659423299987</v>
      </c>
      <c r="BX8" s="313">
        <v>4374.1930229799982</v>
      </c>
      <c r="BY8" s="288">
        <v>4479.3195126499977</v>
      </c>
      <c r="BZ8" s="288">
        <v>4506.4741616499978</v>
      </c>
      <c r="CA8" s="288">
        <v>4588.7150530499976</v>
      </c>
      <c r="CB8" s="288">
        <v>4600.8061610499972</v>
      </c>
      <c r="CC8" s="288">
        <v>4628.6460700499974</v>
      </c>
      <c r="CD8" s="288">
        <v>4777.7622210499976</v>
      </c>
      <c r="CE8" s="288">
        <v>4790.8093910499974</v>
      </c>
      <c r="CF8" s="288">
        <v>4817.2197327699978</v>
      </c>
      <c r="CG8" s="288">
        <v>4850.4116027699974</v>
      </c>
      <c r="CH8" s="288">
        <v>4863.6538027699971</v>
      </c>
      <c r="CI8" s="288">
        <v>4881.601395769997</v>
      </c>
      <c r="CJ8" s="313">
        <v>4895.9559307699974</v>
      </c>
      <c r="CK8" s="288">
        <v>4903.141486069997</v>
      </c>
      <c r="CL8" s="288">
        <v>4913.1197068699967</v>
      </c>
      <c r="CM8" s="288">
        <v>4932.5443118699968</v>
      </c>
      <c r="CN8" s="288">
        <v>4942.7635288699967</v>
      </c>
      <c r="CO8" s="288">
        <v>4955.5560088699967</v>
      </c>
      <c r="CP8" s="288">
        <v>4970.1158988699972</v>
      </c>
      <c r="CQ8" s="288">
        <v>4983.3934688699974</v>
      </c>
      <c r="CR8" s="288">
        <v>4999.9011300699976</v>
      </c>
      <c r="CS8" s="288">
        <v>5014.8444400699973</v>
      </c>
      <c r="CT8" s="288">
        <v>5026.6768800699974</v>
      </c>
      <c r="CU8" s="288">
        <v>5040.0651900699977</v>
      </c>
      <c r="CV8" s="313">
        <v>5050.0489700699973</v>
      </c>
      <c r="CW8" s="312">
        <v>5059.328070069997</v>
      </c>
      <c r="CX8" s="312">
        <v>5067.9366500699971</v>
      </c>
      <c r="CY8" s="312">
        <v>5082.4467520699973</v>
      </c>
      <c r="CZ8" s="312">
        <v>5093.8240920699973</v>
      </c>
      <c r="DA8" s="312">
        <v>5105.2443320699977</v>
      </c>
      <c r="DB8" s="312">
        <v>5120.5235620699978</v>
      </c>
      <c r="DC8" s="312">
        <v>5133.0212820699981</v>
      </c>
      <c r="DD8" s="312">
        <v>5147.2077320699982</v>
      </c>
      <c r="DE8" s="312">
        <v>5162.107626269998</v>
      </c>
      <c r="DF8" s="312">
        <v>5176.3264762699982</v>
      </c>
      <c r="DG8" s="312">
        <v>5194.851686269998</v>
      </c>
      <c r="DH8" s="313">
        <v>5212.6447022699977</v>
      </c>
      <c r="DI8" s="395">
        <v>5227.5808337299977</v>
      </c>
      <c r="DJ8" s="395">
        <v>5251.5450237299983</v>
      </c>
      <c r="DK8" s="396">
        <v>5330.8944135499978</v>
      </c>
      <c r="DL8" s="259"/>
      <c r="DM8" s="584">
        <f t="shared" ref="DM8:DM13" si="0">DK8/CY8-1</f>
        <v>4.8883475538393339E-2</v>
      </c>
      <c r="DN8" s="130">
        <f>DK8/$DK$13</f>
        <v>0.8072003961146984</v>
      </c>
      <c r="DO8" s="262"/>
      <c r="DP8" s="148"/>
      <c r="DQ8" s="284"/>
      <c r="DR8" s="148"/>
    </row>
    <row r="9" spans="2:122" ht="12.75" customHeight="1" x14ac:dyDescent="0.4">
      <c r="B9" s="622"/>
      <c r="C9" s="61" t="s">
        <v>61</v>
      </c>
      <c r="D9" s="267">
        <v>4.6456299999999997</v>
      </c>
      <c r="E9" s="268">
        <v>4.6936299999999997</v>
      </c>
      <c r="F9" s="589">
        <v>5.8811499999999999</v>
      </c>
      <c r="G9" s="589">
        <v>6.5936500000000002</v>
      </c>
      <c r="H9" s="589">
        <v>8.5936500000000002</v>
      </c>
      <c r="I9" s="589">
        <v>8.6836500000000001</v>
      </c>
      <c r="J9" s="589">
        <v>9.1336499999999994</v>
      </c>
      <c r="K9" s="589">
        <v>9.1991499999999995</v>
      </c>
      <c r="L9" s="589">
        <v>9.8541499999999989</v>
      </c>
      <c r="M9" s="589">
        <v>9.9080499999999994</v>
      </c>
      <c r="N9" s="589">
        <v>11.96705</v>
      </c>
      <c r="O9" s="589">
        <v>12.002650000000001</v>
      </c>
      <c r="P9" s="590">
        <v>12.011450000000002</v>
      </c>
      <c r="Q9" s="589">
        <v>12.881350000000001</v>
      </c>
      <c r="R9" s="589">
        <v>12.981250000000001</v>
      </c>
      <c r="S9" s="589">
        <v>14.933480000000001</v>
      </c>
      <c r="T9" s="589">
        <v>16.06438</v>
      </c>
      <c r="U9" s="589">
        <v>17.791779999999999</v>
      </c>
      <c r="V9" s="589">
        <v>18.828779999999998</v>
      </c>
      <c r="W9" s="589">
        <v>19.823779999999999</v>
      </c>
      <c r="X9" s="589">
        <v>20.790879</v>
      </c>
      <c r="Y9" s="589">
        <v>22.151579000000002</v>
      </c>
      <c r="Z9" s="589">
        <v>23.533579000000003</v>
      </c>
      <c r="AA9" s="589">
        <v>25.285479000000002</v>
      </c>
      <c r="AB9" s="590">
        <v>26.340379000000002</v>
      </c>
      <c r="AC9" s="589">
        <v>27.399179000000004</v>
      </c>
      <c r="AD9" s="589">
        <v>27.735279000000002</v>
      </c>
      <c r="AE9" s="589">
        <v>29.031029000000004</v>
      </c>
      <c r="AF9" s="589">
        <v>29.670029000000003</v>
      </c>
      <c r="AG9" s="589">
        <v>33.649429000000005</v>
      </c>
      <c r="AH9" s="589">
        <v>35.291029000000002</v>
      </c>
      <c r="AI9" s="589">
        <v>35.607629000000003</v>
      </c>
      <c r="AJ9" s="589">
        <v>35.607629000000003</v>
      </c>
      <c r="AK9" s="589">
        <v>35.851379000000001</v>
      </c>
      <c r="AL9" s="589">
        <v>36.223359000000002</v>
      </c>
      <c r="AM9" s="589">
        <v>38.647559000000001</v>
      </c>
      <c r="AN9" s="590">
        <v>40.845899000000003</v>
      </c>
      <c r="AO9" s="589">
        <v>41.555899000000004</v>
      </c>
      <c r="AP9" s="589">
        <v>41.868199000000004</v>
      </c>
      <c r="AQ9" s="589">
        <v>42.436799000000008</v>
      </c>
      <c r="AR9" s="589">
        <v>44.141599000000006</v>
      </c>
      <c r="AS9" s="589">
        <v>46.825899000000007</v>
      </c>
      <c r="AT9" s="589">
        <v>47.519899000000009</v>
      </c>
      <c r="AU9" s="589">
        <v>48.371699000000007</v>
      </c>
      <c r="AV9" s="589">
        <v>49.564799000000008</v>
      </c>
      <c r="AW9" s="589">
        <v>50.024799000000009</v>
      </c>
      <c r="AX9" s="589">
        <v>50.464299000000011</v>
      </c>
      <c r="AY9" s="589">
        <v>52.029689000000012</v>
      </c>
      <c r="AZ9" s="590">
        <v>56.98468900000001</v>
      </c>
      <c r="BA9" s="589">
        <v>59.172689000000013</v>
      </c>
      <c r="BB9" s="589">
        <v>59.969889000000009</v>
      </c>
      <c r="BC9" s="589">
        <v>65.279889000000011</v>
      </c>
      <c r="BD9" s="589">
        <v>65.421789000000018</v>
      </c>
      <c r="BE9" s="589">
        <v>66.546689000000015</v>
      </c>
      <c r="BF9" s="589">
        <v>67.272589000000011</v>
      </c>
      <c r="BG9" s="589">
        <v>68.382389000000018</v>
      </c>
      <c r="BH9" s="589">
        <v>70.187589000000017</v>
      </c>
      <c r="BI9" s="589">
        <v>70.841089000000011</v>
      </c>
      <c r="BJ9" s="589">
        <v>73.217389000000011</v>
      </c>
      <c r="BK9" s="589">
        <v>76.474389000000016</v>
      </c>
      <c r="BL9" s="590">
        <v>77.749689000000018</v>
      </c>
      <c r="BM9" s="589">
        <v>78.821989000000016</v>
      </c>
      <c r="BN9" s="589">
        <v>82.91498900000002</v>
      </c>
      <c r="BO9" s="589">
        <v>85.626589000000024</v>
      </c>
      <c r="BP9" s="589">
        <v>86.89858900000003</v>
      </c>
      <c r="BQ9" s="589">
        <v>88.479889000000028</v>
      </c>
      <c r="BR9" s="589">
        <v>91.659789000000032</v>
      </c>
      <c r="BS9" s="589">
        <v>93.663289000000034</v>
      </c>
      <c r="BT9" s="589">
        <v>95.565689000000035</v>
      </c>
      <c r="BU9" s="589">
        <v>96.635089000000036</v>
      </c>
      <c r="BV9" s="589">
        <v>101.97528900000003</v>
      </c>
      <c r="BW9" s="589">
        <v>110.61167900000004</v>
      </c>
      <c r="BX9" s="590">
        <v>124.92747900000003</v>
      </c>
      <c r="BY9" s="589">
        <v>128.53487900000005</v>
      </c>
      <c r="BZ9" s="589">
        <v>130.22087900000005</v>
      </c>
      <c r="CA9" s="589">
        <v>132.42567900000006</v>
      </c>
      <c r="CB9" s="589">
        <v>133.13267900000005</v>
      </c>
      <c r="CC9" s="589">
        <v>135.85457900000006</v>
      </c>
      <c r="CD9" s="589">
        <v>136.28407900000005</v>
      </c>
      <c r="CE9" s="589">
        <v>139.86525900000004</v>
      </c>
      <c r="CF9" s="589">
        <v>146.75095900000002</v>
      </c>
      <c r="CG9" s="589">
        <v>168.37655900000001</v>
      </c>
      <c r="CH9" s="589">
        <v>169.38655900000001</v>
      </c>
      <c r="CI9" s="589">
        <v>172.22255900000002</v>
      </c>
      <c r="CJ9" s="590">
        <v>183.27785900000001</v>
      </c>
      <c r="CK9" s="589">
        <v>184.670759</v>
      </c>
      <c r="CL9" s="589">
        <v>185.65155899999999</v>
      </c>
      <c r="CM9" s="589">
        <v>185.676559</v>
      </c>
      <c r="CN9" s="589">
        <v>188.23445899999999</v>
      </c>
      <c r="CO9" s="589">
        <v>189.95595899999998</v>
      </c>
      <c r="CP9" s="589">
        <v>190.33945899999998</v>
      </c>
      <c r="CQ9" s="589">
        <v>196.89623899999998</v>
      </c>
      <c r="CR9" s="589">
        <v>207.23933899999997</v>
      </c>
      <c r="CS9" s="589">
        <v>219.23323899999997</v>
      </c>
      <c r="CT9" s="589">
        <v>220.11077899999998</v>
      </c>
      <c r="CU9" s="589">
        <v>220.36517899999998</v>
      </c>
      <c r="CV9" s="590">
        <v>220.94917899999999</v>
      </c>
      <c r="CW9" s="591">
        <v>221.42917899999998</v>
      </c>
      <c r="CX9" s="591">
        <v>222.10107899999997</v>
      </c>
      <c r="CY9" s="591">
        <v>222.74167899999998</v>
      </c>
      <c r="CZ9" s="591">
        <v>222.74167899999998</v>
      </c>
      <c r="DA9" s="591">
        <v>222.84167899999997</v>
      </c>
      <c r="DB9" s="591">
        <v>222.84167899999997</v>
      </c>
      <c r="DC9" s="591">
        <v>222.84867899999998</v>
      </c>
      <c r="DD9" s="591">
        <v>222.86307899999997</v>
      </c>
      <c r="DE9" s="591">
        <v>223.01307899999998</v>
      </c>
      <c r="DF9" s="591">
        <v>223.15707899999998</v>
      </c>
      <c r="DG9" s="591">
        <v>223.73107899999999</v>
      </c>
      <c r="DH9" s="590">
        <v>224.494979</v>
      </c>
      <c r="DI9" s="592">
        <v>224.504479</v>
      </c>
      <c r="DJ9" s="592">
        <v>224.538479</v>
      </c>
      <c r="DK9" s="593">
        <v>224.538479</v>
      </c>
      <c r="DL9" s="259"/>
      <c r="DM9" s="584">
        <f t="shared" si="0"/>
        <v>8.0667435392727249E-3</v>
      </c>
      <c r="DN9" s="130">
        <f>DK9/$DK$13</f>
        <v>3.3999463341667251E-2</v>
      </c>
      <c r="DO9" s="176"/>
      <c r="DP9" s="148"/>
      <c r="DQ9" s="284"/>
      <c r="DR9" s="148"/>
    </row>
    <row r="10" spans="2:122" ht="12.75" customHeight="1" x14ac:dyDescent="0.4">
      <c r="B10" s="622"/>
      <c r="C10" s="61" t="s">
        <v>62</v>
      </c>
      <c r="D10" s="267">
        <v>10.9353</v>
      </c>
      <c r="E10" s="268">
        <v>11.887466</v>
      </c>
      <c r="F10" s="589">
        <v>12.268466</v>
      </c>
      <c r="G10" s="589">
        <v>13.904465999999999</v>
      </c>
      <c r="H10" s="589">
        <v>14.174066</v>
      </c>
      <c r="I10" s="589">
        <v>14.856866</v>
      </c>
      <c r="J10" s="589">
        <v>16.285166</v>
      </c>
      <c r="K10" s="589">
        <v>17.020551999999999</v>
      </c>
      <c r="L10" s="589">
        <v>17.601740999999997</v>
      </c>
      <c r="M10" s="589">
        <v>18.233540999999995</v>
      </c>
      <c r="N10" s="589">
        <v>19.177020999999996</v>
      </c>
      <c r="O10" s="589">
        <v>19.932920999999997</v>
      </c>
      <c r="P10" s="590">
        <v>21.285410999999996</v>
      </c>
      <c r="Q10" s="589">
        <v>21.877010999999996</v>
      </c>
      <c r="R10" s="589">
        <v>25.687410999999997</v>
      </c>
      <c r="S10" s="589">
        <v>28.356000999999999</v>
      </c>
      <c r="T10" s="589">
        <v>33.063501000000002</v>
      </c>
      <c r="U10" s="589">
        <v>34.899061000000003</v>
      </c>
      <c r="V10" s="589">
        <v>42.101944000000003</v>
      </c>
      <c r="W10" s="589">
        <v>44.031544000000004</v>
      </c>
      <c r="X10" s="589">
        <v>45.627744000000007</v>
      </c>
      <c r="Y10" s="589">
        <v>49.961764000000009</v>
      </c>
      <c r="Z10" s="589">
        <v>53.68866400000001</v>
      </c>
      <c r="AA10" s="589">
        <v>60.550464000000012</v>
      </c>
      <c r="AB10" s="590">
        <v>71.388164000000017</v>
      </c>
      <c r="AC10" s="589">
        <v>74.480564000000015</v>
      </c>
      <c r="AD10" s="589">
        <v>78.611464000000012</v>
      </c>
      <c r="AE10" s="589">
        <v>89.378554000000008</v>
      </c>
      <c r="AF10" s="589">
        <v>93.936254000000005</v>
      </c>
      <c r="AG10" s="589">
        <v>96.418784000000002</v>
      </c>
      <c r="AH10" s="589">
        <v>101.404284</v>
      </c>
      <c r="AI10" s="589">
        <v>103.790384</v>
      </c>
      <c r="AJ10" s="589">
        <v>109.220384</v>
      </c>
      <c r="AK10" s="589">
        <v>120.17528399999999</v>
      </c>
      <c r="AL10" s="589">
        <v>131.76120399999999</v>
      </c>
      <c r="AM10" s="589">
        <v>166.54585</v>
      </c>
      <c r="AN10" s="590">
        <v>166.86834999999999</v>
      </c>
      <c r="AO10" s="589">
        <v>173.39335</v>
      </c>
      <c r="AP10" s="589">
        <v>175.75014999999999</v>
      </c>
      <c r="AQ10" s="589">
        <v>188.91825</v>
      </c>
      <c r="AR10" s="589">
        <v>191.39394999999999</v>
      </c>
      <c r="AS10" s="589">
        <v>197.46025</v>
      </c>
      <c r="AT10" s="589">
        <v>199.80965</v>
      </c>
      <c r="AU10" s="589">
        <v>202.94415000000001</v>
      </c>
      <c r="AV10" s="589">
        <v>206.92875000000001</v>
      </c>
      <c r="AW10" s="589">
        <v>211.36265</v>
      </c>
      <c r="AX10" s="589">
        <v>217.13274999999999</v>
      </c>
      <c r="AY10" s="589">
        <v>224.50985</v>
      </c>
      <c r="AZ10" s="590">
        <v>238.61190999999999</v>
      </c>
      <c r="BA10" s="589">
        <v>244.80241000000001</v>
      </c>
      <c r="BB10" s="589">
        <v>255.25169</v>
      </c>
      <c r="BC10" s="589">
        <v>283.48962</v>
      </c>
      <c r="BD10" s="589">
        <v>290.99761999999998</v>
      </c>
      <c r="BE10" s="589">
        <v>302.23271999999997</v>
      </c>
      <c r="BF10" s="589">
        <v>311.68031999999999</v>
      </c>
      <c r="BG10" s="589">
        <v>324.23181999999997</v>
      </c>
      <c r="BH10" s="589">
        <v>336.47141999999997</v>
      </c>
      <c r="BI10" s="589">
        <v>346.07501999999999</v>
      </c>
      <c r="BJ10" s="589">
        <v>362.08931999999999</v>
      </c>
      <c r="BK10" s="589">
        <v>391.71463999999997</v>
      </c>
      <c r="BL10" s="590">
        <v>448.69073999999995</v>
      </c>
      <c r="BM10" s="589">
        <v>450.49573999999996</v>
      </c>
      <c r="BN10" s="589">
        <v>452.00843999999995</v>
      </c>
      <c r="BO10" s="589">
        <v>473.21899999999994</v>
      </c>
      <c r="BP10" s="589">
        <v>477.44949999999994</v>
      </c>
      <c r="BQ10" s="589">
        <v>483.51289999999995</v>
      </c>
      <c r="BR10" s="589">
        <v>494.90729999999996</v>
      </c>
      <c r="BS10" s="589">
        <v>509.18079999999998</v>
      </c>
      <c r="BT10" s="589">
        <v>518.35730000000001</v>
      </c>
      <c r="BU10" s="589">
        <v>560.14383999999995</v>
      </c>
      <c r="BV10" s="589">
        <v>566.01963999999998</v>
      </c>
      <c r="BW10" s="589">
        <v>577.81243999999992</v>
      </c>
      <c r="BX10" s="590">
        <v>608.5702399999999</v>
      </c>
      <c r="BY10" s="589">
        <v>611.15897999999993</v>
      </c>
      <c r="BZ10" s="589">
        <v>615.91097999999988</v>
      </c>
      <c r="CA10" s="589">
        <v>621.12757999999985</v>
      </c>
      <c r="CB10" s="589">
        <v>623.6264799999999</v>
      </c>
      <c r="CC10" s="589">
        <v>630.41147999999987</v>
      </c>
      <c r="CD10" s="589">
        <v>637.70947999999987</v>
      </c>
      <c r="CE10" s="589">
        <v>647.15377999999987</v>
      </c>
      <c r="CF10" s="589">
        <v>662.04297999999983</v>
      </c>
      <c r="CG10" s="589">
        <v>700.30357999999978</v>
      </c>
      <c r="CH10" s="589">
        <v>700.31457999999975</v>
      </c>
      <c r="CI10" s="589">
        <v>701.95957999999973</v>
      </c>
      <c r="CJ10" s="590">
        <v>701.9655799999997</v>
      </c>
      <c r="CK10" s="589">
        <v>710.26057999999966</v>
      </c>
      <c r="CL10" s="589">
        <v>710.76657999999964</v>
      </c>
      <c r="CM10" s="589">
        <v>722.04557999999963</v>
      </c>
      <c r="CN10" s="589">
        <v>722.0565799999996</v>
      </c>
      <c r="CO10" s="589">
        <v>722.0565799999996</v>
      </c>
      <c r="CP10" s="589">
        <v>725.48657999999955</v>
      </c>
      <c r="CQ10" s="589">
        <v>726.29657999999949</v>
      </c>
      <c r="CR10" s="589">
        <v>727.20257999999944</v>
      </c>
      <c r="CS10" s="589">
        <v>728.51857999999947</v>
      </c>
      <c r="CT10" s="589">
        <v>728.51857999999947</v>
      </c>
      <c r="CU10" s="589">
        <v>730.81857999999943</v>
      </c>
      <c r="CV10" s="590">
        <v>732.2235799999994</v>
      </c>
      <c r="CW10" s="591">
        <v>732.31907999999942</v>
      </c>
      <c r="CX10" s="591">
        <v>732.33707999999945</v>
      </c>
      <c r="CY10" s="591">
        <v>732.41144999999949</v>
      </c>
      <c r="CZ10" s="591">
        <v>732.42829999999947</v>
      </c>
      <c r="DA10" s="591">
        <v>734.32829999999944</v>
      </c>
      <c r="DB10" s="591">
        <v>736.24129999999946</v>
      </c>
      <c r="DC10" s="591">
        <v>736.24629999999945</v>
      </c>
      <c r="DD10" s="591">
        <v>738.12129999999945</v>
      </c>
      <c r="DE10" s="591">
        <v>743.83129999999949</v>
      </c>
      <c r="DF10" s="591">
        <v>743.83129999999949</v>
      </c>
      <c r="DG10" s="591">
        <v>743.84129999999948</v>
      </c>
      <c r="DH10" s="590">
        <v>752.64129999999943</v>
      </c>
      <c r="DI10" s="592">
        <v>752.64129999999943</v>
      </c>
      <c r="DJ10" s="592">
        <v>752.65829999999949</v>
      </c>
      <c r="DK10" s="593">
        <v>753.06829999999945</v>
      </c>
      <c r="DL10" s="259"/>
      <c r="DM10" s="584">
        <f t="shared" si="0"/>
        <v>2.8203887309516951E-2</v>
      </c>
      <c r="DN10" s="130">
        <f>DK10/$DK$13</f>
        <v>0.1140290883489135</v>
      </c>
      <c r="DO10" s="176"/>
      <c r="DP10" s="148"/>
      <c r="DQ10" s="284"/>
      <c r="DR10" s="148"/>
    </row>
    <row r="11" spans="2:122" ht="12.75" customHeight="1" x14ac:dyDescent="0.4">
      <c r="B11" s="622"/>
      <c r="C11" s="61" t="s">
        <v>63</v>
      </c>
      <c r="D11" s="267">
        <v>1.1000000000000001</v>
      </c>
      <c r="E11" s="268">
        <v>1.1000000000000001</v>
      </c>
      <c r="F11" s="589">
        <v>1.1000000000000001</v>
      </c>
      <c r="G11" s="589">
        <v>1.46</v>
      </c>
      <c r="H11" s="589">
        <v>1.46</v>
      </c>
      <c r="I11" s="589">
        <v>1.46</v>
      </c>
      <c r="J11" s="589">
        <v>1.63</v>
      </c>
      <c r="K11" s="589">
        <v>1.718</v>
      </c>
      <c r="L11" s="589">
        <v>4.3439999999999994</v>
      </c>
      <c r="M11" s="589">
        <v>4.8429999999999991</v>
      </c>
      <c r="N11" s="589">
        <v>4.8429999999999991</v>
      </c>
      <c r="O11" s="589">
        <v>4.8429999999999991</v>
      </c>
      <c r="P11" s="590">
        <v>4.8429999999999991</v>
      </c>
      <c r="Q11" s="589">
        <v>7.5159999999999991</v>
      </c>
      <c r="R11" s="589">
        <v>7.5159999999999991</v>
      </c>
      <c r="S11" s="589">
        <v>8.4149999999999991</v>
      </c>
      <c r="T11" s="589">
        <v>8.9149999999999991</v>
      </c>
      <c r="U11" s="589">
        <v>11.276999999999999</v>
      </c>
      <c r="V11" s="589">
        <v>11.636999999999999</v>
      </c>
      <c r="W11" s="589">
        <v>11.636999999999999</v>
      </c>
      <c r="X11" s="589">
        <v>13.302</v>
      </c>
      <c r="Y11" s="589">
        <v>13.302</v>
      </c>
      <c r="Z11" s="589">
        <v>14.872</v>
      </c>
      <c r="AA11" s="589">
        <v>17.701999999999998</v>
      </c>
      <c r="AB11" s="590">
        <v>21.466999999999999</v>
      </c>
      <c r="AC11" s="589">
        <v>22.465999999999998</v>
      </c>
      <c r="AD11" s="589">
        <v>22.465999999999998</v>
      </c>
      <c r="AE11" s="589">
        <v>22.465999999999998</v>
      </c>
      <c r="AF11" s="589">
        <v>24.429599999999997</v>
      </c>
      <c r="AG11" s="589">
        <v>27.384599999999999</v>
      </c>
      <c r="AH11" s="589">
        <v>29.0136</v>
      </c>
      <c r="AI11" s="589">
        <v>30.915600000000001</v>
      </c>
      <c r="AJ11" s="589">
        <v>32.014600000000002</v>
      </c>
      <c r="AK11" s="589">
        <v>38.119600000000005</v>
      </c>
      <c r="AL11" s="589">
        <v>41.148600000000002</v>
      </c>
      <c r="AM11" s="589">
        <v>48.893599999999999</v>
      </c>
      <c r="AN11" s="590">
        <v>49.633600000000001</v>
      </c>
      <c r="AO11" s="589">
        <v>51.931600000000003</v>
      </c>
      <c r="AP11" s="589">
        <v>52.690600000000003</v>
      </c>
      <c r="AQ11" s="589">
        <v>53.189600000000006</v>
      </c>
      <c r="AR11" s="589">
        <v>54.068600000000004</v>
      </c>
      <c r="AS11" s="589">
        <v>54.068600000000004</v>
      </c>
      <c r="AT11" s="589">
        <v>57.756600000000006</v>
      </c>
      <c r="AU11" s="589">
        <v>59.059600000000003</v>
      </c>
      <c r="AV11" s="589">
        <v>64.346600000000009</v>
      </c>
      <c r="AW11" s="589">
        <v>65.842600000000004</v>
      </c>
      <c r="AX11" s="589">
        <v>72.7286</v>
      </c>
      <c r="AY11" s="589">
        <v>79.470600000000005</v>
      </c>
      <c r="AZ11" s="590">
        <v>85.47760000000001</v>
      </c>
      <c r="BA11" s="589">
        <v>88.354600000000005</v>
      </c>
      <c r="BB11" s="589">
        <v>91.411600000000007</v>
      </c>
      <c r="BC11" s="589">
        <v>98.672600000000003</v>
      </c>
      <c r="BD11" s="589">
        <v>98.922600000000003</v>
      </c>
      <c r="BE11" s="589">
        <v>99.920600000000007</v>
      </c>
      <c r="BF11" s="589">
        <v>103.61760000000001</v>
      </c>
      <c r="BG11" s="589">
        <v>106.09760000000001</v>
      </c>
      <c r="BH11" s="589">
        <v>109.31660000000001</v>
      </c>
      <c r="BI11" s="589">
        <v>117.52760000000001</v>
      </c>
      <c r="BJ11" s="589">
        <v>122.9346</v>
      </c>
      <c r="BK11" s="589">
        <v>134.40360000000001</v>
      </c>
      <c r="BL11" s="590">
        <v>151.23560000000001</v>
      </c>
      <c r="BM11" s="589">
        <v>151.56460000000001</v>
      </c>
      <c r="BN11" s="589">
        <v>153.2646</v>
      </c>
      <c r="BO11" s="589">
        <v>162.98259999999999</v>
      </c>
      <c r="BP11" s="589">
        <v>163.17259999999999</v>
      </c>
      <c r="BQ11" s="589">
        <v>165.05159999999998</v>
      </c>
      <c r="BR11" s="589">
        <v>166.24059999999997</v>
      </c>
      <c r="BS11" s="589">
        <v>169.14259999999996</v>
      </c>
      <c r="BT11" s="589">
        <v>177.02259999999995</v>
      </c>
      <c r="BU11" s="589">
        <v>201.71759999999995</v>
      </c>
      <c r="BV11" s="589">
        <v>204.31259999999995</v>
      </c>
      <c r="BW11" s="589">
        <v>206.55959999999993</v>
      </c>
      <c r="BX11" s="590">
        <v>233.52909999999994</v>
      </c>
      <c r="BY11" s="589">
        <v>238.81809999999993</v>
      </c>
      <c r="BZ11" s="589">
        <v>240.29809999999992</v>
      </c>
      <c r="CA11" s="589">
        <v>243.06109999999993</v>
      </c>
      <c r="CB11" s="589">
        <v>243.56009999999992</v>
      </c>
      <c r="CC11" s="589">
        <v>243.56009999999992</v>
      </c>
      <c r="CD11" s="589">
        <v>249.64509999999993</v>
      </c>
      <c r="CE11" s="589">
        <v>258.24409999999995</v>
      </c>
      <c r="CF11" s="589">
        <v>267.77909999999997</v>
      </c>
      <c r="CG11" s="589">
        <v>286.91703999999999</v>
      </c>
      <c r="CH11" s="589">
        <v>287.28703999999999</v>
      </c>
      <c r="CI11" s="589">
        <v>287.28703999999999</v>
      </c>
      <c r="CJ11" s="590">
        <v>292.05203999999998</v>
      </c>
      <c r="CK11" s="589">
        <v>292.05203999999998</v>
      </c>
      <c r="CL11" s="589">
        <v>292.05203999999998</v>
      </c>
      <c r="CM11" s="589">
        <v>292.05203999999998</v>
      </c>
      <c r="CN11" s="589">
        <v>292.15204</v>
      </c>
      <c r="CO11" s="589">
        <v>292.15204</v>
      </c>
      <c r="CP11" s="589">
        <v>292.27303999999998</v>
      </c>
      <c r="CQ11" s="589">
        <v>292.27303999999998</v>
      </c>
      <c r="CR11" s="589">
        <v>292.27303999999998</v>
      </c>
      <c r="CS11" s="589">
        <v>292.27303999999998</v>
      </c>
      <c r="CT11" s="589">
        <v>292.27303999999998</v>
      </c>
      <c r="CU11" s="589">
        <v>294.07303999999999</v>
      </c>
      <c r="CV11" s="590">
        <v>294.07303999999999</v>
      </c>
      <c r="CW11" s="591">
        <v>294.07303999999999</v>
      </c>
      <c r="CX11" s="591">
        <v>294.07303999999999</v>
      </c>
      <c r="CY11" s="591">
        <v>294.28303999999997</v>
      </c>
      <c r="CZ11" s="591">
        <v>294.28303999999997</v>
      </c>
      <c r="DA11" s="591">
        <v>294.36303999999996</v>
      </c>
      <c r="DB11" s="591">
        <v>294.86203999999998</v>
      </c>
      <c r="DC11" s="591">
        <v>294.86203999999998</v>
      </c>
      <c r="DD11" s="591">
        <v>294.86203999999998</v>
      </c>
      <c r="DE11" s="591">
        <v>294.86203999999998</v>
      </c>
      <c r="DF11" s="591">
        <v>294.86203999999998</v>
      </c>
      <c r="DG11" s="591">
        <v>294.86203999999998</v>
      </c>
      <c r="DH11" s="590">
        <v>294.86203999999998</v>
      </c>
      <c r="DI11" s="592">
        <v>294.86203999999998</v>
      </c>
      <c r="DJ11" s="592">
        <v>294.86203999999998</v>
      </c>
      <c r="DK11" s="593">
        <v>294.86203999999998</v>
      </c>
      <c r="DL11" s="259"/>
      <c r="DM11" s="584">
        <f t="shared" si="0"/>
        <v>1.967493607514692E-3</v>
      </c>
      <c r="DN11" s="130">
        <f>DK11/$DK$13</f>
        <v>4.4647808983462572E-2</v>
      </c>
      <c r="DO11" s="176"/>
      <c r="DP11" s="148"/>
      <c r="DQ11" s="284"/>
      <c r="DR11" s="148"/>
    </row>
    <row r="12" spans="2:122" ht="13.9" customHeight="1" x14ac:dyDescent="0.4">
      <c r="B12" s="622"/>
      <c r="C12" s="61" t="s">
        <v>64</v>
      </c>
      <c r="D12" s="267">
        <v>0</v>
      </c>
      <c r="E12" s="268">
        <v>0</v>
      </c>
      <c r="F12" s="589">
        <v>0</v>
      </c>
      <c r="G12" s="589">
        <v>0</v>
      </c>
      <c r="H12" s="589">
        <v>0</v>
      </c>
      <c r="I12" s="589">
        <v>0</v>
      </c>
      <c r="J12" s="589">
        <v>5.8900000000000003E-3</v>
      </c>
      <c r="K12" s="589">
        <v>1.5780000000000002E-2</v>
      </c>
      <c r="L12" s="589">
        <v>2.4650000000000002E-2</v>
      </c>
      <c r="M12" s="589">
        <v>3.7530000000000001E-2</v>
      </c>
      <c r="N12" s="589">
        <v>5.5379999999999999E-2</v>
      </c>
      <c r="O12" s="589">
        <v>9.1219999999999996E-2</v>
      </c>
      <c r="P12" s="590">
        <v>0.12398999999999999</v>
      </c>
      <c r="Q12" s="589">
        <v>0.15073999999999999</v>
      </c>
      <c r="R12" s="589">
        <v>0.19340999999999997</v>
      </c>
      <c r="S12" s="589">
        <v>0.23828999999999995</v>
      </c>
      <c r="T12" s="589">
        <v>0.26408999999999994</v>
      </c>
      <c r="U12" s="589">
        <v>0.29094999999999993</v>
      </c>
      <c r="V12" s="589">
        <v>0.30979999999999991</v>
      </c>
      <c r="W12" s="589">
        <v>0.3298799999999999</v>
      </c>
      <c r="X12" s="589">
        <v>0.3547499999999999</v>
      </c>
      <c r="Y12" s="589">
        <v>0.39639999999999992</v>
      </c>
      <c r="Z12" s="589">
        <v>0.42627999999999994</v>
      </c>
      <c r="AA12" s="589">
        <v>0.44214999999999993</v>
      </c>
      <c r="AB12" s="590">
        <v>0.45405999999999991</v>
      </c>
      <c r="AC12" s="589">
        <v>0.45901999999999993</v>
      </c>
      <c r="AD12" s="589">
        <v>0.46397999999999995</v>
      </c>
      <c r="AE12" s="589">
        <v>0.47395999999999994</v>
      </c>
      <c r="AF12" s="589">
        <v>0.48242999999999991</v>
      </c>
      <c r="AG12" s="589">
        <v>0.49687999999999993</v>
      </c>
      <c r="AH12" s="589">
        <v>0.51381999999999994</v>
      </c>
      <c r="AI12" s="589">
        <v>0.52027999999999996</v>
      </c>
      <c r="AJ12" s="589">
        <v>0.52376</v>
      </c>
      <c r="AK12" s="589">
        <v>0.53568000000000005</v>
      </c>
      <c r="AL12" s="589">
        <v>0.55262</v>
      </c>
      <c r="AM12" s="589">
        <v>0.56906000000000001</v>
      </c>
      <c r="AN12" s="590">
        <v>0.57701000000000002</v>
      </c>
      <c r="AO12" s="589">
        <v>0.58850999999999998</v>
      </c>
      <c r="AP12" s="589">
        <v>0.59300999999999993</v>
      </c>
      <c r="AQ12" s="589">
        <v>0.59650999999999987</v>
      </c>
      <c r="AR12" s="589">
        <v>0.60200999999999982</v>
      </c>
      <c r="AS12" s="589">
        <v>0.60200999999999982</v>
      </c>
      <c r="AT12" s="589">
        <v>0.60300999999999982</v>
      </c>
      <c r="AU12" s="589">
        <v>0.60450999999999977</v>
      </c>
      <c r="AV12" s="589">
        <v>0.60450999999999977</v>
      </c>
      <c r="AW12" s="589">
        <v>0.60450999999999977</v>
      </c>
      <c r="AX12" s="589">
        <v>0.60650999999999977</v>
      </c>
      <c r="AY12" s="589">
        <v>0.61200999999999972</v>
      </c>
      <c r="AZ12" s="590">
        <v>0.61600999999999972</v>
      </c>
      <c r="BA12" s="589">
        <v>0.62100999999999973</v>
      </c>
      <c r="BB12" s="589">
        <v>0.62400999999999973</v>
      </c>
      <c r="BC12" s="589">
        <v>0.63100999999999974</v>
      </c>
      <c r="BD12" s="589">
        <v>0.63100999999999974</v>
      </c>
      <c r="BE12" s="589">
        <v>0.63100999999999974</v>
      </c>
      <c r="BF12" s="589">
        <v>0.63100999999999974</v>
      </c>
      <c r="BG12" s="589">
        <v>0.63300999999999974</v>
      </c>
      <c r="BH12" s="589">
        <v>0.63500999999999974</v>
      </c>
      <c r="BI12" s="589">
        <v>0.63700999999999974</v>
      </c>
      <c r="BJ12" s="589">
        <v>0.64400999999999975</v>
      </c>
      <c r="BK12" s="589">
        <v>0.64700999999999975</v>
      </c>
      <c r="BL12" s="590">
        <v>0.6485099999999997</v>
      </c>
      <c r="BM12" s="589">
        <v>0.66050999999999971</v>
      </c>
      <c r="BN12" s="589">
        <v>0.66950999999999972</v>
      </c>
      <c r="BO12" s="589">
        <v>0.67050999999999972</v>
      </c>
      <c r="BP12" s="589">
        <v>0.67250999999999972</v>
      </c>
      <c r="BQ12" s="589">
        <v>0.67250999999999972</v>
      </c>
      <c r="BR12" s="589">
        <v>0.67250999999999972</v>
      </c>
      <c r="BS12" s="589">
        <v>0.67450999999999972</v>
      </c>
      <c r="BT12" s="589">
        <v>0.67450999999999972</v>
      </c>
      <c r="BU12" s="589">
        <v>0.67450999999999972</v>
      </c>
      <c r="BV12" s="589">
        <v>0.67450999999999972</v>
      </c>
      <c r="BW12" s="589">
        <v>0.67450999999999972</v>
      </c>
      <c r="BX12" s="590">
        <v>0.67450999999999972</v>
      </c>
      <c r="BY12" s="589">
        <v>0.67450999999999972</v>
      </c>
      <c r="BZ12" s="589">
        <v>0.67450999999999972</v>
      </c>
      <c r="CA12" s="589">
        <v>0.69850999999999974</v>
      </c>
      <c r="CB12" s="589">
        <v>0.70050999999999974</v>
      </c>
      <c r="CC12" s="589">
        <v>0.70755999999999974</v>
      </c>
      <c r="CD12" s="589">
        <v>0.71121999999999974</v>
      </c>
      <c r="CE12" s="589">
        <v>0.71321999999999974</v>
      </c>
      <c r="CF12" s="589">
        <v>0.72436999999999974</v>
      </c>
      <c r="CG12" s="589">
        <v>0.72436999999999974</v>
      </c>
      <c r="CH12" s="589">
        <v>0.72619999999999973</v>
      </c>
      <c r="CI12" s="589">
        <v>0.72841999999999973</v>
      </c>
      <c r="CJ12" s="590">
        <v>0.72841999999999973</v>
      </c>
      <c r="CK12" s="589">
        <v>0.72841999999999973</v>
      </c>
      <c r="CL12" s="589">
        <v>0.73891999999999969</v>
      </c>
      <c r="CM12" s="589">
        <v>0.73891999999999969</v>
      </c>
      <c r="CN12" s="589">
        <v>0.73891999999999969</v>
      </c>
      <c r="CO12" s="589">
        <v>0.74041999999999963</v>
      </c>
      <c r="CP12" s="589">
        <v>0.74041999999999963</v>
      </c>
      <c r="CQ12" s="589">
        <v>0.74041999999999963</v>
      </c>
      <c r="CR12" s="589">
        <v>0.74041999999999963</v>
      </c>
      <c r="CS12" s="589">
        <v>0.74041999999999963</v>
      </c>
      <c r="CT12" s="589">
        <v>0.74041999999999963</v>
      </c>
      <c r="CU12" s="589">
        <v>0.74041999999999963</v>
      </c>
      <c r="CV12" s="590">
        <v>0.74041999999999963</v>
      </c>
      <c r="CW12" s="594">
        <v>0.74041999999999963</v>
      </c>
      <c r="CX12" s="594">
        <v>0.74041999999999963</v>
      </c>
      <c r="CY12" s="594">
        <v>0.74041999999999963</v>
      </c>
      <c r="CZ12" s="594">
        <v>0.74041999999999963</v>
      </c>
      <c r="DA12" s="594">
        <v>0.74041999999999963</v>
      </c>
      <c r="DB12" s="594">
        <v>0.74191999999999958</v>
      </c>
      <c r="DC12" s="594">
        <v>0.74191999999999958</v>
      </c>
      <c r="DD12" s="594">
        <v>0.74391999999999958</v>
      </c>
      <c r="DE12" s="594">
        <v>0.74541999999999953</v>
      </c>
      <c r="DF12" s="594">
        <v>0.74641999999999953</v>
      </c>
      <c r="DG12" s="594">
        <v>0.75541999999999954</v>
      </c>
      <c r="DH12" s="595">
        <v>0.76191999999999949</v>
      </c>
      <c r="DI12" s="592">
        <v>0.76191999999999949</v>
      </c>
      <c r="DJ12" s="592">
        <v>0.76866999999999952</v>
      </c>
      <c r="DK12" s="593">
        <v>0.81391999999999953</v>
      </c>
      <c r="DL12" s="259"/>
      <c r="DM12" s="584">
        <f t="shared" si="0"/>
        <v>9.9267983036654739E-2</v>
      </c>
      <c r="DN12" s="130">
        <f>DK12/$DK$13</f>
        <v>1.2324321125845782E-4</v>
      </c>
      <c r="DO12" s="176"/>
      <c r="DP12" s="148"/>
      <c r="DQ12" s="284"/>
      <c r="DR12" s="148"/>
    </row>
    <row r="13" spans="2:122" s="52" customFormat="1" ht="15.3" thickBot="1" x14ac:dyDescent="0.45">
      <c r="B13" s="623"/>
      <c r="C13" s="62" t="s">
        <v>65</v>
      </c>
      <c r="D13" s="269">
        <v>30.526865000000001</v>
      </c>
      <c r="E13" s="261">
        <v>32.708016000000001</v>
      </c>
      <c r="F13" s="261">
        <v>35.6578558</v>
      </c>
      <c r="G13" s="261">
        <v>40.886796800000006</v>
      </c>
      <c r="H13" s="261">
        <v>45.7948132</v>
      </c>
      <c r="I13" s="261">
        <v>50.867770200000002</v>
      </c>
      <c r="J13" s="261">
        <v>58.50284520000001</v>
      </c>
      <c r="K13" s="261">
        <v>65.299653300000003</v>
      </c>
      <c r="L13" s="261">
        <v>74.962010499999977</v>
      </c>
      <c r="M13" s="261">
        <v>83.689872199999982</v>
      </c>
      <c r="N13" s="261">
        <v>96.160085199999997</v>
      </c>
      <c r="O13" s="261">
        <v>107.56673019999998</v>
      </c>
      <c r="P13" s="269">
        <v>116.98662929999998</v>
      </c>
      <c r="Q13" s="261">
        <v>132.32038769999997</v>
      </c>
      <c r="R13" s="261">
        <v>149.70812425999992</v>
      </c>
      <c r="S13" s="261">
        <v>175.07085695999993</v>
      </c>
      <c r="T13" s="261">
        <v>200.69357877999994</v>
      </c>
      <c r="U13" s="261">
        <v>230.27133745999993</v>
      </c>
      <c r="V13" s="261">
        <v>279.96904833999992</v>
      </c>
      <c r="W13" s="261">
        <v>478.95414406999993</v>
      </c>
      <c r="X13" s="261">
        <v>528.00435226999991</v>
      </c>
      <c r="Y13" s="261">
        <v>596.20796428999995</v>
      </c>
      <c r="Z13" s="261">
        <v>681.9762158100001</v>
      </c>
      <c r="AA13" s="261">
        <v>890.78879145999974</v>
      </c>
      <c r="AB13" s="197">
        <v>1094.0263347799992</v>
      </c>
      <c r="AC13" s="237">
        <v>1123.5792702799988</v>
      </c>
      <c r="AD13" s="237">
        <v>1301.591350879999</v>
      </c>
      <c r="AE13" s="237">
        <v>1424.4428144699989</v>
      </c>
      <c r="AF13" s="237">
        <v>1449.0876989699989</v>
      </c>
      <c r="AG13" s="237">
        <v>1494.624863999999</v>
      </c>
      <c r="AH13" s="237">
        <v>1567.8346810799987</v>
      </c>
      <c r="AI13" s="173">
        <v>1772.1509990999989</v>
      </c>
      <c r="AJ13" s="173">
        <v>1793.623347499999</v>
      </c>
      <c r="AK13" s="173">
        <v>1829.8641610599987</v>
      </c>
      <c r="AL13" s="173">
        <v>1888.8193852099987</v>
      </c>
      <c r="AM13" s="173">
        <v>1960.3476582099988</v>
      </c>
      <c r="AN13" s="397">
        <v>1985.9526959599984</v>
      </c>
      <c r="AO13" s="173">
        <v>2020.2636521899985</v>
      </c>
      <c r="AP13" s="173">
        <v>2051.803744589999</v>
      </c>
      <c r="AQ13" s="173">
        <v>2099.7044090199988</v>
      </c>
      <c r="AR13" s="173">
        <v>2159.039642799999</v>
      </c>
      <c r="AS13" s="173">
        <v>2204.7728367999989</v>
      </c>
      <c r="AT13" s="173">
        <v>2278.9996370699987</v>
      </c>
      <c r="AU13" s="173">
        <v>2317.7923369599985</v>
      </c>
      <c r="AV13" s="173">
        <v>2370.8333149299988</v>
      </c>
      <c r="AW13" s="173">
        <v>2416.2929204399984</v>
      </c>
      <c r="AX13" s="173">
        <v>2474.3569751899986</v>
      </c>
      <c r="AY13" s="289">
        <v>2534.9540302099986</v>
      </c>
      <c r="AZ13" s="317">
        <v>2607.6386185499991</v>
      </c>
      <c r="BA13" s="173">
        <v>2654.3463056999985</v>
      </c>
      <c r="BB13" s="173">
        <v>2712.1272028299986</v>
      </c>
      <c r="BC13" s="173">
        <v>2844.8071273399983</v>
      </c>
      <c r="BD13" s="173">
        <v>2895.2663183399986</v>
      </c>
      <c r="BE13" s="173">
        <v>2957.685932339999</v>
      </c>
      <c r="BF13" s="173">
        <v>3042.8239107299987</v>
      </c>
      <c r="BG13" s="173">
        <v>3110.1607974799986</v>
      </c>
      <c r="BH13" s="173">
        <v>3179.7077100799988</v>
      </c>
      <c r="BI13" s="173">
        <v>3256.7040488799985</v>
      </c>
      <c r="BJ13" s="173">
        <v>3340.0391985999986</v>
      </c>
      <c r="BK13" s="173">
        <v>3442.0016829799993</v>
      </c>
      <c r="BL13" s="397">
        <v>3606.804023319999</v>
      </c>
      <c r="BM13" s="173">
        <v>3643.8349215199992</v>
      </c>
      <c r="BN13" s="173">
        <v>3697.1779762799993</v>
      </c>
      <c r="BO13" s="173">
        <v>3858.3163570299989</v>
      </c>
      <c r="BP13" s="173">
        <v>3909.5219589199983</v>
      </c>
      <c r="BQ13" s="173">
        <v>3973.2206695199989</v>
      </c>
      <c r="BR13" s="173">
        <v>4113.3419818499988</v>
      </c>
      <c r="BS13" s="173">
        <v>4194.6651541699994</v>
      </c>
      <c r="BT13" s="173">
        <v>4278.7520946699988</v>
      </c>
      <c r="BU13" s="173">
        <v>4465.4546796899986</v>
      </c>
      <c r="BV13" s="173">
        <v>4591.7148574999992</v>
      </c>
      <c r="BW13" s="173">
        <v>4761.0241713299984</v>
      </c>
      <c r="BX13" s="397">
        <v>5341.8943519799977</v>
      </c>
      <c r="BY13" s="173">
        <v>5458.505981649997</v>
      </c>
      <c r="BZ13" s="173">
        <v>5493.5786306499976</v>
      </c>
      <c r="CA13" s="173">
        <v>5586.027922049997</v>
      </c>
      <c r="CB13" s="173">
        <v>5601.8259300499967</v>
      </c>
      <c r="CC13" s="173">
        <v>5639.1797890499965</v>
      </c>
      <c r="CD13" s="173">
        <v>5802.112100049997</v>
      </c>
      <c r="CE13" s="173">
        <v>5836.7857500499968</v>
      </c>
      <c r="CF13" s="173">
        <v>5894.5171417699976</v>
      </c>
      <c r="CG13" s="173">
        <v>6006.7331517699977</v>
      </c>
      <c r="CH13" s="173">
        <v>6021.3681817699962</v>
      </c>
      <c r="CI13" s="173">
        <v>6043.7989947699971</v>
      </c>
      <c r="CJ13" s="397">
        <v>6073.9798297699972</v>
      </c>
      <c r="CK13" s="173">
        <v>6090.8532850699958</v>
      </c>
      <c r="CL13" s="173">
        <v>6102.3288058699954</v>
      </c>
      <c r="CM13" s="173">
        <v>6133.0574108699957</v>
      </c>
      <c r="CN13" s="173">
        <v>6145.9455278699961</v>
      </c>
      <c r="CO13" s="173">
        <v>6160.4610078699961</v>
      </c>
      <c r="CP13" s="173">
        <v>6178.9553978699969</v>
      </c>
      <c r="CQ13" s="173">
        <v>6199.5997478699965</v>
      </c>
      <c r="CR13" s="173">
        <v>6227.3565090699967</v>
      </c>
      <c r="CS13" s="173">
        <v>6255.6097190699966</v>
      </c>
      <c r="CT13" s="173">
        <v>6268.3196990699962</v>
      </c>
      <c r="CU13" s="173">
        <v>6286.0624090699976</v>
      </c>
      <c r="CV13" s="397">
        <v>6298.0351890699976</v>
      </c>
      <c r="CW13" s="416">
        <v>6307.8897890699964</v>
      </c>
      <c r="CX13" s="416">
        <v>6317.1882690699967</v>
      </c>
      <c r="CY13" s="416">
        <v>6332.623341069997</v>
      </c>
      <c r="CZ13" s="416">
        <v>6344.0175310699969</v>
      </c>
      <c r="DA13" s="416">
        <v>6357.5177710699973</v>
      </c>
      <c r="DB13" s="416">
        <v>6375.2105010699979</v>
      </c>
      <c r="DC13" s="416">
        <v>6387.7202210699979</v>
      </c>
      <c r="DD13" s="416">
        <v>6403.7980710699976</v>
      </c>
      <c r="DE13" s="416">
        <v>6424.5594652699983</v>
      </c>
      <c r="DF13" s="416">
        <v>6438.9233152699981</v>
      </c>
      <c r="DG13" s="416">
        <v>6458.0415252699977</v>
      </c>
      <c r="DH13" s="417">
        <v>6485.4049412699969</v>
      </c>
      <c r="DI13" s="398">
        <v>6500.3505727299971</v>
      </c>
      <c r="DJ13" s="399">
        <v>6524.3725127299977</v>
      </c>
      <c r="DK13" s="400">
        <v>6604.1771525499962</v>
      </c>
      <c r="DL13" s="259"/>
      <c r="DM13" s="584">
        <f t="shared" si="0"/>
        <v>4.2881724816766997E-2</v>
      </c>
      <c r="DN13" s="131"/>
      <c r="DO13" s="176"/>
      <c r="DP13" s="148"/>
      <c r="DQ13" s="284"/>
    </row>
    <row r="14" spans="2:122" ht="12.6" thickTop="1" x14ac:dyDescent="0.4">
      <c r="B14" s="601"/>
      <c r="C14" s="61"/>
      <c r="D14" s="227"/>
      <c r="E14" s="228"/>
      <c r="F14" s="228"/>
      <c r="G14" s="228"/>
      <c r="H14" s="228"/>
      <c r="I14" s="228"/>
      <c r="J14" s="228"/>
      <c r="K14" s="228"/>
      <c r="L14" s="228"/>
      <c r="M14" s="228"/>
      <c r="N14" s="228"/>
      <c r="O14" s="228"/>
      <c r="P14" s="227"/>
      <c r="Q14" s="228"/>
      <c r="R14" s="228"/>
      <c r="S14" s="228"/>
      <c r="T14" s="228"/>
      <c r="U14" s="228"/>
      <c r="V14" s="228"/>
      <c r="W14" s="228"/>
      <c r="X14" s="228"/>
      <c r="Y14" s="228"/>
      <c r="Z14" s="228"/>
      <c r="AA14" s="228"/>
      <c r="AB14" s="227"/>
      <c r="AC14" s="228"/>
      <c r="AD14" s="228"/>
      <c r="AE14" s="228"/>
      <c r="AF14" s="228"/>
      <c r="AG14" s="228"/>
      <c r="AH14" s="228"/>
      <c r="AI14" s="228"/>
      <c r="AJ14" s="228"/>
      <c r="AK14" s="228"/>
      <c r="AL14" s="228"/>
      <c r="AM14" s="228"/>
      <c r="AN14" s="227"/>
      <c r="AO14" s="228"/>
      <c r="AP14" s="228"/>
      <c r="AQ14" s="228"/>
      <c r="AR14" s="228"/>
      <c r="AS14" s="228"/>
      <c r="AT14" s="228"/>
      <c r="AU14" s="228"/>
      <c r="AV14" s="228"/>
      <c r="AW14" s="228"/>
      <c r="AX14" s="228"/>
      <c r="AY14" s="228"/>
      <c r="AZ14" s="227"/>
      <c r="BA14" s="228"/>
      <c r="BB14" s="228"/>
      <c r="BC14" s="228"/>
      <c r="BD14" s="228"/>
      <c r="BE14" s="228"/>
      <c r="BF14" s="228"/>
      <c r="BG14" s="228"/>
      <c r="BH14" s="228"/>
      <c r="BI14" s="228"/>
      <c r="BJ14" s="228"/>
      <c r="BK14" s="228"/>
      <c r="BL14" s="227"/>
      <c r="BM14" s="228"/>
      <c r="BN14" s="228"/>
      <c r="BO14" s="228"/>
      <c r="BP14" s="228"/>
      <c r="BQ14" s="228"/>
      <c r="BR14" s="228"/>
      <c r="BS14" s="228"/>
      <c r="BT14" s="228"/>
      <c r="BU14" s="228"/>
      <c r="BV14" s="228"/>
      <c r="BW14" s="228"/>
      <c r="BX14" s="227"/>
      <c r="BY14" s="228"/>
      <c r="BZ14" s="228"/>
      <c r="CA14" s="228"/>
      <c r="CB14" s="228"/>
      <c r="CC14" s="228"/>
      <c r="CD14" s="228"/>
      <c r="CE14" s="228"/>
      <c r="CF14" s="228"/>
      <c r="CG14" s="228"/>
      <c r="CH14" s="228"/>
      <c r="CI14" s="228"/>
      <c r="CJ14" s="227"/>
      <c r="CK14" s="315"/>
      <c r="CL14" s="228"/>
      <c r="CM14" s="228"/>
      <c r="CN14" s="228"/>
      <c r="CO14" s="228"/>
      <c r="CP14" s="228"/>
      <c r="CQ14" s="228"/>
      <c r="CR14" s="228"/>
      <c r="CS14" s="228"/>
      <c r="CT14" s="228"/>
      <c r="CU14" s="228"/>
      <c r="CV14" s="227"/>
      <c r="CW14" s="315"/>
      <c r="CX14" s="228"/>
      <c r="CY14" s="228"/>
      <c r="CZ14" s="228"/>
      <c r="DA14" s="228"/>
      <c r="DB14" s="100"/>
      <c r="DC14" s="198"/>
      <c r="DD14" s="100"/>
      <c r="DE14" s="100"/>
      <c r="DF14" s="100"/>
      <c r="DG14" s="100"/>
      <c r="DH14" s="174"/>
      <c r="DI14" s="351"/>
      <c r="DJ14" s="352"/>
      <c r="DK14" s="358"/>
      <c r="DL14" s="100"/>
      <c r="DM14" s="392"/>
      <c r="DN14" s="130"/>
      <c r="DO14" s="152"/>
    </row>
    <row r="15" spans="2:122" x14ac:dyDescent="0.4">
      <c r="C15" s="84" t="s">
        <v>66</v>
      </c>
      <c r="D15" s="227"/>
      <c r="E15" s="228"/>
      <c r="F15" s="228"/>
      <c r="G15" s="228"/>
      <c r="H15" s="228"/>
      <c r="I15" s="228"/>
      <c r="J15" s="228"/>
      <c r="K15" s="228"/>
      <c r="L15" s="228"/>
      <c r="M15" s="228"/>
      <c r="N15" s="228"/>
      <c r="O15" s="228"/>
      <c r="P15" s="227"/>
      <c r="Q15" s="228"/>
      <c r="R15" s="228"/>
      <c r="S15" s="228"/>
      <c r="T15" s="228"/>
      <c r="U15" s="228"/>
      <c r="V15" s="228"/>
      <c r="W15" s="228"/>
      <c r="X15" s="228"/>
      <c r="Y15" s="228"/>
      <c r="Z15" s="228"/>
      <c r="AA15" s="228"/>
      <c r="AB15" s="227"/>
      <c r="AC15" s="228"/>
      <c r="AD15" s="228"/>
      <c r="AE15" s="228"/>
      <c r="AF15" s="228"/>
      <c r="AG15" s="228"/>
      <c r="AH15" s="228"/>
      <c r="AI15" s="228"/>
      <c r="AJ15" s="228"/>
      <c r="AK15" s="228"/>
      <c r="AL15" s="228"/>
      <c r="AM15" s="228"/>
      <c r="AN15" s="227"/>
      <c r="AO15" s="228"/>
      <c r="AP15" s="228"/>
      <c r="AQ15" s="228"/>
      <c r="AR15" s="228"/>
      <c r="AS15" s="228"/>
      <c r="AT15" s="228"/>
      <c r="AU15" s="228"/>
      <c r="AV15" s="228"/>
      <c r="AW15" s="228"/>
      <c r="AX15" s="228"/>
      <c r="AY15" s="228"/>
      <c r="AZ15" s="227"/>
      <c r="BA15" s="228"/>
      <c r="BB15" s="228"/>
      <c r="BC15" s="228"/>
      <c r="BD15" s="228"/>
      <c r="BE15" s="228"/>
      <c r="BF15" s="228"/>
      <c r="BG15" s="228"/>
      <c r="BH15" s="228"/>
      <c r="BI15" s="228"/>
      <c r="BJ15" s="228"/>
      <c r="BK15" s="228"/>
      <c r="BL15" s="227"/>
      <c r="BM15" s="228"/>
      <c r="BN15" s="228"/>
      <c r="BO15" s="228"/>
      <c r="BP15" s="228"/>
      <c r="BQ15" s="228"/>
      <c r="BR15" s="228"/>
      <c r="BS15" s="228"/>
      <c r="BT15" s="228"/>
      <c r="BU15" s="228"/>
      <c r="BV15" s="228"/>
      <c r="BW15" s="228"/>
      <c r="BX15" s="316"/>
      <c r="BY15" s="315"/>
      <c r="BZ15" s="228"/>
      <c r="CA15" s="228"/>
      <c r="CB15" s="228"/>
      <c r="CC15" s="228"/>
      <c r="CD15" s="228"/>
      <c r="CE15" s="228"/>
      <c r="CF15" s="228"/>
      <c r="CG15" s="228"/>
      <c r="CH15" s="228"/>
      <c r="CI15" s="228"/>
      <c r="CJ15" s="316"/>
      <c r="CK15" s="315"/>
      <c r="CL15" s="228"/>
      <c r="CM15" s="228"/>
      <c r="CN15" s="228"/>
      <c r="CO15" s="228"/>
      <c r="CP15" s="228"/>
      <c r="CQ15" s="228"/>
      <c r="CR15" s="228"/>
      <c r="CS15" s="228"/>
      <c r="CT15" s="228"/>
      <c r="CU15" s="263"/>
      <c r="CV15" s="316"/>
      <c r="CW15" s="315"/>
      <c r="CX15" s="264"/>
      <c r="CZ15" s="228" t="s">
        <v>67</v>
      </c>
      <c r="DA15" s="228"/>
      <c r="DB15" s="100"/>
      <c r="DC15" s="228"/>
      <c r="DD15" s="100"/>
      <c r="DE15" s="100"/>
      <c r="DF15" s="215"/>
      <c r="DG15" s="314"/>
      <c r="DH15" s="174"/>
      <c r="DI15" s="351"/>
      <c r="DJ15" s="353"/>
      <c r="DK15" s="357"/>
      <c r="DL15" s="100"/>
      <c r="DM15" s="392"/>
      <c r="DN15" s="130"/>
      <c r="DO15" s="152"/>
    </row>
    <row r="16" spans="2:122" x14ac:dyDescent="0.4">
      <c r="C16" s="61"/>
      <c r="D16" s="227"/>
      <c r="E16" s="228"/>
      <c r="F16" s="228"/>
      <c r="G16" s="228"/>
      <c r="H16" s="228"/>
      <c r="I16" s="228"/>
      <c r="J16" s="228"/>
      <c r="K16" s="228"/>
      <c r="L16" s="228"/>
      <c r="M16" s="228"/>
      <c r="N16" s="228"/>
      <c r="O16" s="228"/>
      <c r="P16" s="227"/>
      <c r="Q16" s="228"/>
      <c r="R16" s="228"/>
      <c r="S16" s="228"/>
      <c r="T16" s="228"/>
      <c r="U16" s="228"/>
      <c r="V16" s="228"/>
      <c r="W16" s="228"/>
      <c r="X16" s="228"/>
      <c r="Y16" s="228"/>
      <c r="Z16" s="228"/>
      <c r="AA16" s="228"/>
      <c r="AB16" s="227"/>
      <c r="AC16" s="228"/>
      <c r="AD16" s="228"/>
      <c r="AE16" s="228"/>
      <c r="AF16" s="228"/>
      <c r="AG16" s="228"/>
      <c r="AH16" s="228"/>
      <c r="AI16" s="228"/>
      <c r="AJ16" s="228"/>
      <c r="AK16" s="228"/>
      <c r="AL16" s="228"/>
      <c r="AM16" s="228"/>
      <c r="AN16" s="227"/>
      <c r="AO16" s="228"/>
      <c r="AP16" s="228"/>
      <c r="AQ16" s="228"/>
      <c r="AR16" s="228"/>
      <c r="AS16" s="228"/>
      <c r="AT16" s="228"/>
      <c r="AU16" s="228"/>
      <c r="AV16" s="228"/>
      <c r="AW16" s="228"/>
      <c r="AX16" s="228"/>
      <c r="AY16" s="228"/>
      <c r="AZ16" s="227"/>
      <c r="BA16" s="315"/>
      <c r="BB16" s="228"/>
      <c r="BC16" s="228"/>
      <c r="BD16" s="228"/>
      <c r="BE16" s="228"/>
      <c r="BF16" s="228"/>
      <c r="BG16" s="228"/>
      <c r="BH16" s="228"/>
      <c r="BI16" s="228"/>
      <c r="BJ16" s="228"/>
      <c r="BK16" s="228"/>
      <c r="BL16" s="227"/>
      <c r="BM16" s="315"/>
      <c r="BN16" s="228"/>
      <c r="BO16" s="228"/>
      <c r="BP16" s="228"/>
      <c r="BQ16" s="228"/>
      <c r="BR16" s="228"/>
      <c r="BS16" s="228"/>
      <c r="BT16" s="228"/>
      <c r="BU16" s="228"/>
      <c r="BV16" s="228"/>
      <c r="BW16" s="228"/>
      <c r="BX16" s="227"/>
      <c r="BY16" s="315"/>
      <c r="BZ16" s="228"/>
      <c r="CA16" s="228"/>
      <c r="CB16" s="228"/>
      <c r="CC16" s="228"/>
      <c r="CD16" s="228"/>
      <c r="CE16" s="228"/>
      <c r="CF16" s="228"/>
      <c r="CG16" s="228"/>
      <c r="CH16" s="228"/>
      <c r="CI16" s="228"/>
      <c r="CJ16" s="227"/>
      <c r="CK16" s="315"/>
      <c r="CL16" s="228"/>
      <c r="CM16" s="228"/>
      <c r="CN16" s="228"/>
      <c r="CO16" s="228"/>
      <c r="CP16" s="228"/>
      <c r="CQ16" s="228"/>
      <c r="CR16" s="228"/>
      <c r="CS16" s="228"/>
      <c r="CT16" s="228"/>
      <c r="CU16" s="228"/>
      <c r="CV16" s="227"/>
      <c r="CW16" s="315"/>
      <c r="CX16" s="228"/>
      <c r="CY16" s="228"/>
      <c r="CZ16" s="228"/>
      <c r="DA16" s="228"/>
      <c r="DB16" s="100"/>
      <c r="DC16" s="198"/>
      <c r="DD16" s="100"/>
      <c r="DE16" s="100"/>
      <c r="DF16" s="100"/>
      <c r="DG16" s="100"/>
      <c r="DH16" s="100"/>
      <c r="DI16" s="351"/>
      <c r="DJ16" s="352"/>
      <c r="DK16" s="358"/>
      <c r="DL16" s="354"/>
      <c r="DM16" s="392"/>
      <c r="DN16" s="130"/>
      <c r="DO16" s="152"/>
    </row>
    <row r="17" spans="2:121" x14ac:dyDescent="0.4">
      <c r="B17" s="622" t="s">
        <v>59</v>
      </c>
      <c r="C17" s="61" t="s">
        <v>60</v>
      </c>
      <c r="D17" s="265">
        <v>4834</v>
      </c>
      <c r="E17" s="266">
        <v>5471</v>
      </c>
      <c r="F17" s="266">
        <v>6048</v>
      </c>
      <c r="G17" s="266">
        <v>7071</v>
      </c>
      <c r="H17" s="266">
        <v>8122</v>
      </c>
      <c r="I17" s="266">
        <v>9642</v>
      </c>
      <c r="J17" s="266">
        <v>11560</v>
      </c>
      <c r="K17" s="266">
        <v>13877</v>
      </c>
      <c r="L17" s="266">
        <v>16155</v>
      </c>
      <c r="M17" s="266">
        <v>19018</v>
      </c>
      <c r="N17" s="266">
        <v>22494</v>
      </c>
      <c r="O17" s="266">
        <v>26503</v>
      </c>
      <c r="P17" s="265">
        <v>29586</v>
      </c>
      <c r="Q17" s="266">
        <v>33732</v>
      </c>
      <c r="R17" s="266">
        <v>38414</v>
      </c>
      <c r="S17" s="266">
        <v>45481</v>
      </c>
      <c r="T17" s="266">
        <v>51818</v>
      </c>
      <c r="U17" s="266">
        <v>59146</v>
      </c>
      <c r="V17" s="266">
        <v>68681</v>
      </c>
      <c r="W17" s="266">
        <v>79955</v>
      </c>
      <c r="X17" s="266">
        <v>94113</v>
      </c>
      <c r="Y17" s="266">
        <v>111541</v>
      </c>
      <c r="Z17" s="266">
        <v>132022</v>
      </c>
      <c r="AA17" s="266">
        <v>189048</v>
      </c>
      <c r="AB17" s="265">
        <v>235258</v>
      </c>
      <c r="AC17" s="266">
        <v>243726</v>
      </c>
      <c r="AD17" s="266">
        <v>287722</v>
      </c>
      <c r="AE17" s="266">
        <v>314830</v>
      </c>
      <c r="AF17" s="266">
        <v>320371</v>
      </c>
      <c r="AG17" s="266">
        <v>330905</v>
      </c>
      <c r="AH17" s="266">
        <v>344173</v>
      </c>
      <c r="AI17" s="290">
        <v>370739</v>
      </c>
      <c r="AJ17" s="290">
        <v>374655</v>
      </c>
      <c r="AK17" s="290">
        <v>379922</v>
      </c>
      <c r="AL17" s="290">
        <v>390643</v>
      </c>
      <c r="AM17" s="290">
        <v>396437</v>
      </c>
      <c r="AN17" s="401">
        <v>402505</v>
      </c>
      <c r="AO17" s="290">
        <v>408951</v>
      </c>
      <c r="AP17" s="290">
        <v>415901</v>
      </c>
      <c r="AQ17" s="290">
        <v>423988</v>
      </c>
      <c r="AR17" s="290">
        <v>432426</v>
      </c>
      <c r="AS17" s="290">
        <v>440975</v>
      </c>
      <c r="AT17" s="290">
        <v>453697</v>
      </c>
      <c r="AU17" s="290">
        <v>460459</v>
      </c>
      <c r="AV17" s="290">
        <v>468323</v>
      </c>
      <c r="AW17" s="290">
        <v>476689</v>
      </c>
      <c r="AX17" s="290">
        <v>485673</v>
      </c>
      <c r="AY17" s="290">
        <v>495921</v>
      </c>
      <c r="AZ17" s="401">
        <v>504535</v>
      </c>
      <c r="BA17" s="402">
        <v>512794</v>
      </c>
      <c r="BB17" s="290">
        <v>521809</v>
      </c>
      <c r="BC17" s="290">
        <v>537564</v>
      </c>
      <c r="BD17" s="290">
        <v>545794</v>
      </c>
      <c r="BE17" s="290">
        <v>554832</v>
      </c>
      <c r="BF17" s="290">
        <v>564961</v>
      </c>
      <c r="BG17" s="290">
        <v>576221</v>
      </c>
      <c r="BH17" s="290">
        <v>587020</v>
      </c>
      <c r="BI17" s="290">
        <v>599929</v>
      </c>
      <c r="BJ17" s="290">
        <v>613377</v>
      </c>
      <c r="BK17" s="290">
        <v>626085</v>
      </c>
      <c r="BL17" s="401">
        <v>639454</v>
      </c>
      <c r="BM17" s="402">
        <v>647974</v>
      </c>
      <c r="BN17" s="290">
        <v>658452</v>
      </c>
      <c r="BO17" s="290">
        <v>675145</v>
      </c>
      <c r="BP17" s="290">
        <v>686087</v>
      </c>
      <c r="BQ17" s="290">
        <v>697667</v>
      </c>
      <c r="BR17" s="290">
        <v>714410</v>
      </c>
      <c r="BS17" s="290">
        <v>726083</v>
      </c>
      <c r="BT17" s="290">
        <v>737719</v>
      </c>
      <c r="BU17" s="290">
        <v>757088</v>
      </c>
      <c r="BV17" s="290">
        <v>773880</v>
      </c>
      <c r="BW17" s="290">
        <v>795810</v>
      </c>
      <c r="BX17" s="401">
        <v>821615</v>
      </c>
      <c r="BY17" s="402">
        <v>840364</v>
      </c>
      <c r="BZ17" s="290">
        <v>843676</v>
      </c>
      <c r="CA17" s="290">
        <v>847952</v>
      </c>
      <c r="CB17" s="290">
        <v>851322</v>
      </c>
      <c r="CC17" s="290">
        <v>854801</v>
      </c>
      <c r="CD17" s="290">
        <v>858916</v>
      </c>
      <c r="CE17" s="290">
        <v>862172</v>
      </c>
      <c r="CF17" s="290">
        <v>865233</v>
      </c>
      <c r="CG17" s="290">
        <v>869044</v>
      </c>
      <c r="CH17" s="290">
        <v>871880</v>
      </c>
      <c r="CI17" s="290">
        <v>875325</v>
      </c>
      <c r="CJ17" s="401">
        <v>877901</v>
      </c>
      <c r="CK17" s="290">
        <v>880364</v>
      </c>
      <c r="CL17" s="290">
        <v>883038</v>
      </c>
      <c r="CM17" s="290">
        <v>886562</v>
      </c>
      <c r="CN17" s="290">
        <v>888971</v>
      </c>
      <c r="CO17" s="290">
        <v>892183</v>
      </c>
      <c r="CP17" s="290">
        <v>895426</v>
      </c>
      <c r="CQ17" s="290">
        <v>898108</v>
      </c>
      <c r="CR17" s="290">
        <v>901278</v>
      </c>
      <c r="CS17" s="290">
        <v>904479</v>
      </c>
      <c r="CT17" s="290">
        <v>907251</v>
      </c>
      <c r="CU17" s="290">
        <v>910601</v>
      </c>
      <c r="CV17" s="401">
        <v>912877</v>
      </c>
      <c r="CW17" s="290">
        <v>915287</v>
      </c>
      <c r="CX17" s="290">
        <v>917619</v>
      </c>
      <c r="CY17" s="290">
        <v>920709</v>
      </c>
      <c r="CZ17" s="290">
        <v>923281</v>
      </c>
      <c r="DA17" s="290">
        <v>926214</v>
      </c>
      <c r="DB17" s="290">
        <v>929389</v>
      </c>
      <c r="DC17" s="290">
        <v>932146</v>
      </c>
      <c r="DD17" s="290">
        <v>935404</v>
      </c>
      <c r="DE17" s="290">
        <v>938926</v>
      </c>
      <c r="DF17" s="290">
        <v>942785</v>
      </c>
      <c r="DG17" s="290">
        <v>947477</v>
      </c>
      <c r="DH17" s="401">
        <v>951163</v>
      </c>
      <c r="DI17" s="403">
        <v>954891</v>
      </c>
      <c r="DJ17" s="403">
        <v>960242</v>
      </c>
      <c r="DK17" s="404">
        <v>975287</v>
      </c>
      <c r="DL17" s="175"/>
      <c r="DM17" s="584">
        <f t="shared" ref="DM17" si="1">DK17/CY17-1</f>
        <v>5.9278230146550204E-2</v>
      </c>
      <c r="DN17" s="130">
        <f>DK17/$DK$22</f>
        <v>0.98943593385411388</v>
      </c>
      <c r="DO17" s="305"/>
      <c r="DP17" s="148"/>
      <c r="DQ17" s="284"/>
    </row>
    <row r="18" spans="2:121" x14ac:dyDescent="0.4">
      <c r="B18" s="622"/>
      <c r="C18" s="61" t="s">
        <v>61</v>
      </c>
      <c r="D18" s="495">
        <v>152</v>
      </c>
      <c r="E18" s="95">
        <v>153</v>
      </c>
      <c r="F18" s="95">
        <v>166</v>
      </c>
      <c r="G18" s="95">
        <v>187</v>
      </c>
      <c r="H18" s="95">
        <v>188</v>
      </c>
      <c r="I18" s="95">
        <v>189</v>
      </c>
      <c r="J18" s="95">
        <v>190</v>
      </c>
      <c r="K18" s="95">
        <v>193</v>
      </c>
      <c r="L18" s="95">
        <v>195</v>
      </c>
      <c r="M18" s="95">
        <v>199</v>
      </c>
      <c r="N18" s="95">
        <v>209</v>
      </c>
      <c r="O18" s="95">
        <v>213</v>
      </c>
      <c r="P18" s="495">
        <v>214</v>
      </c>
      <c r="Q18" s="95">
        <v>221</v>
      </c>
      <c r="R18" s="95">
        <v>223</v>
      </c>
      <c r="S18" s="95">
        <v>228</v>
      </c>
      <c r="T18" s="95">
        <v>239</v>
      </c>
      <c r="U18" s="95">
        <v>252</v>
      </c>
      <c r="V18" s="95">
        <v>257</v>
      </c>
      <c r="W18" s="95">
        <v>261</v>
      </c>
      <c r="X18" s="95">
        <v>269</v>
      </c>
      <c r="Y18" s="95">
        <v>284</v>
      </c>
      <c r="Z18" s="95">
        <v>293</v>
      </c>
      <c r="AA18" s="95">
        <v>305</v>
      </c>
      <c r="AB18" s="495">
        <v>315</v>
      </c>
      <c r="AC18" s="95">
        <v>323</v>
      </c>
      <c r="AD18" s="95">
        <v>339</v>
      </c>
      <c r="AE18" s="95">
        <v>357</v>
      </c>
      <c r="AF18" s="95">
        <v>364</v>
      </c>
      <c r="AG18" s="95">
        <v>376</v>
      </c>
      <c r="AH18" s="95">
        <v>389</v>
      </c>
      <c r="AI18" s="95">
        <v>398</v>
      </c>
      <c r="AJ18" s="95">
        <v>398</v>
      </c>
      <c r="AK18" s="95">
        <v>409</v>
      </c>
      <c r="AL18" s="95">
        <v>419</v>
      </c>
      <c r="AM18" s="95">
        <v>431</v>
      </c>
      <c r="AN18" s="495">
        <v>448</v>
      </c>
      <c r="AO18" s="95">
        <v>450</v>
      </c>
      <c r="AP18" s="95">
        <v>458</v>
      </c>
      <c r="AQ18" s="95">
        <v>463</v>
      </c>
      <c r="AR18" s="95">
        <v>470</v>
      </c>
      <c r="AS18" s="95">
        <v>482</v>
      </c>
      <c r="AT18" s="95">
        <v>485</v>
      </c>
      <c r="AU18" s="95">
        <v>489</v>
      </c>
      <c r="AV18" s="95">
        <v>493</v>
      </c>
      <c r="AW18" s="95">
        <v>502</v>
      </c>
      <c r="AX18" s="95">
        <v>510</v>
      </c>
      <c r="AY18" s="95">
        <v>532</v>
      </c>
      <c r="AZ18" s="495">
        <v>543</v>
      </c>
      <c r="BA18" s="596">
        <v>552</v>
      </c>
      <c r="BB18" s="95">
        <v>560</v>
      </c>
      <c r="BC18" s="95">
        <v>579</v>
      </c>
      <c r="BD18" s="95">
        <v>585</v>
      </c>
      <c r="BE18" s="95">
        <v>593</v>
      </c>
      <c r="BF18" s="95">
        <v>597</v>
      </c>
      <c r="BG18" s="95">
        <v>606</v>
      </c>
      <c r="BH18" s="95">
        <v>618</v>
      </c>
      <c r="BI18" s="95">
        <v>632</v>
      </c>
      <c r="BJ18" s="95">
        <v>648</v>
      </c>
      <c r="BK18" s="95">
        <v>666</v>
      </c>
      <c r="BL18" s="495">
        <v>680</v>
      </c>
      <c r="BM18" s="596">
        <v>693</v>
      </c>
      <c r="BN18" s="95">
        <v>703</v>
      </c>
      <c r="BO18" s="95">
        <v>723</v>
      </c>
      <c r="BP18" s="95">
        <v>729</v>
      </c>
      <c r="BQ18" s="95">
        <v>736</v>
      </c>
      <c r="BR18" s="95">
        <v>747</v>
      </c>
      <c r="BS18" s="95">
        <v>758</v>
      </c>
      <c r="BT18" s="95">
        <v>777</v>
      </c>
      <c r="BU18" s="95">
        <v>791</v>
      </c>
      <c r="BV18" s="95">
        <v>809</v>
      </c>
      <c r="BW18" s="95">
        <v>838</v>
      </c>
      <c r="BX18" s="495">
        <v>886</v>
      </c>
      <c r="BY18" s="596">
        <v>900</v>
      </c>
      <c r="BZ18" s="95">
        <v>908</v>
      </c>
      <c r="CA18" s="95">
        <v>915</v>
      </c>
      <c r="CB18" s="95">
        <v>919</v>
      </c>
      <c r="CC18" s="95">
        <v>929</v>
      </c>
      <c r="CD18" s="95">
        <v>934</v>
      </c>
      <c r="CE18" s="95">
        <v>946</v>
      </c>
      <c r="CF18" s="95">
        <v>964</v>
      </c>
      <c r="CG18" s="95">
        <v>1010</v>
      </c>
      <c r="CH18" s="95">
        <v>1017</v>
      </c>
      <c r="CI18" s="95">
        <v>1031</v>
      </c>
      <c r="CJ18" s="495">
        <v>1070</v>
      </c>
      <c r="CK18" s="95">
        <v>1078</v>
      </c>
      <c r="CL18" s="95">
        <v>1083</v>
      </c>
      <c r="CM18" s="95">
        <v>1084</v>
      </c>
      <c r="CN18" s="95">
        <v>1093</v>
      </c>
      <c r="CO18" s="95">
        <v>1102</v>
      </c>
      <c r="CP18" s="95">
        <v>1107</v>
      </c>
      <c r="CQ18" s="95">
        <v>1119</v>
      </c>
      <c r="CR18" s="95">
        <v>1143</v>
      </c>
      <c r="CS18" s="95">
        <v>1168</v>
      </c>
      <c r="CT18" s="95">
        <v>1175</v>
      </c>
      <c r="CU18" s="95">
        <v>1180</v>
      </c>
      <c r="CV18" s="495">
        <v>1183</v>
      </c>
      <c r="CW18" s="596">
        <v>1186</v>
      </c>
      <c r="CX18" s="95">
        <v>1192</v>
      </c>
      <c r="CY18" s="95">
        <v>1199</v>
      </c>
      <c r="CZ18" s="95">
        <v>1199</v>
      </c>
      <c r="DA18" s="95">
        <v>1200</v>
      </c>
      <c r="DB18" s="95">
        <v>1200</v>
      </c>
      <c r="DC18" s="95">
        <v>1201</v>
      </c>
      <c r="DD18" s="95">
        <v>1202</v>
      </c>
      <c r="DE18" s="95">
        <v>1204</v>
      </c>
      <c r="DF18" s="95">
        <v>1207</v>
      </c>
      <c r="DG18" s="95">
        <v>1209</v>
      </c>
      <c r="DH18" s="495">
        <v>1214</v>
      </c>
      <c r="DI18" s="585">
        <v>1215</v>
      </c>
      <c r="DJ18" s="585">
        <v>1216</v>
      </c>
      <c r="DK18" s="500">
        <v>1216</v>
      </c>
      <c r="DL18" s="175"/>
      <c r="DM18" s="584">
        <f t="shared" ref="DM18" si="2">DK18/CY18-1</f>
        <v>1.4178482068390341E-2</v>
      </c>
      <c r="DN18" s="130">
        <f>DK18/$DK$22</f>
        <v>1.2336410672618445E-3</v>
      </c>
      <c r="DO18" s="176"/>
      <c r="DP18" s="148"/>
      <c r="DQ18" s="284"/>
    </row>
    <row r="19" spans="2:121" ht="12.75" customHeight="1" x14ac:dyDescent="0.4">
      <c r="B19" s="622"/>
      <c r="C19" s="61" t="s">
        <v>62</v>
      </c>
      <c r="D19" s="495">
        <v>961</v>
      </c>
      <c r="E19" s="95">
        <v>984</v>
      </c>
      <c r="F19" s="95">
        <v>1019</v>
      </c>
      <c r="G19" s="95">
        <v>1073</v>
      </c>
      <c r="H19" s="95">
        <v>1110</v>
      </c>
      <c r="I19" s="95">
        <v>1160</v>
      </c>
      <c r="J19" s="95">
        <v>1213</v>
      </c>
      <c r="K19" s="95">
        <v>1270</v>
      </c>
      <c r="L19" s="95">
        <v>1324</v>
      </c>
      <c r="M19" s="95">
        <v>1381</v>
      </c>
      <c r="N19" s="95">
        <v>1463</v>
      </c>
      <c r="O19" s="95">
        <v>1541</v>
      </c>
      <c r="P19" s="495">
        <v>1584</v>
      </c>
      <c r="Q19" s="95">
        <v>1639</v>
      </c>
      <c r="R19" s="95">
        <v>1695</v>
      </c>
      <c r="S19" s="95">
        <v>1786</v>
      </c>
      <c r="T19" s="95">
        <v>1859</v>
      </c>
      <c r="U19" s="95">
        <v>1948</v>
      </c>
      <c r="V19" s="95">
        <v>2152</v>
      </c>
      <c r="W19" s="95">
        <v>2214</v>
      </c>
      <c r="X19" s="95">
        <v>2283</v>
      </c>
      <c r="Y19" s="95">
        <v>2377</v>
      </c>
      <c r="Z19" s="95">
        <v>2454</v>
      </c>
      <c r="AA19" s="95">
        <v>2533</v>
      </c>
      <c r="AB19" s="495">
        <v>2616</v>
      </c>
      <c r="AC19" s="95">
        <v>2748</v>
      </c>
      <c r="AD19" s="95">
        <v>2903</v>
      </c>
      <c r="AE19" s="95">
        <v>3341</v>
      </c>
      <c r="AF19" s="95">
        <v>3413</v>
      </c>
      <c r="AG19" s="95">
        <v>3529</v>
      </c>
      <c r="AH19" s="95">
        <v>3675</v>
      </c>
      <c r="AI19" s="95">
        <v>3800</v>
      </c>
      <c r="AJ19" s="95">
        <v>3966</v>
      </c>
      <c r="AK19" s="95">
        <v>4172</v>
      </c>
      <c r="AL19" s="95">
        <v>4413</v>
      </c>
      <c r="AM19" s="95">
        <v>5185</v>
      </c>
      <c r="AN19" s="495">
        <v>5204</v>
      </c>
      <c r="AO19" s="95">
        <v>5239</v>
      </c>
      <c r="AP19" s="95">
        <v>5308</v>
      </c>
      <c r="AQ19" s="95">
        <v>5354</v>
      </c>
      <c r="AR19" s="95">
        <v>5377</v>
      </c>
      <c r="AS19" s="95">
        <v>5419</v>
      </c>
      <c r="AT19" s="95">
        <v>5458</v>
      </c>
      <c r="AU19" s="95">
        <v>5496</v>
      </c>
      <c r="AV19" s="95">
        <v>5530</v>
      </c>
      <c r="AW19" s="95">
        <v>5609</v>
      </c>
      <c r="AX19" s="95">
        <v>5668</v>
      </c>
      <c r="AY19" s="95">
        <v>5738</v>
      </c>
      <c r="AZ19" s="495">
        <v>5805</v>
      </c>
      <c r="BA19" s="596">
        <v>5857</v>
      </c>
      <c r="BB19" s="95">
        <v>5944</v>
      </c>
      <c r="BC19" s="95">
        <v>6402</v>
      </c>
      <c r="BD19" s="95">
        <v>6422</v>
      </c>
      <c r="BE19" s="95">
        <v>6455</v>
      </c>
      <c r="BF19" s="95">
        <v>6494</v>
      </c>
      <c r="BG19" s="95">
        <v>6527</v>
      </c>
      <c r="BH19" s="95">
        <v>6567</v>
      </c>
      <c r="BI19" s="95">
        <v>6676</v>
      </c>
      <c r="BJ19" s="95">
        <v>6727</v>
      </c>
      <c r="BK19" s="95">
        <v>6794</v>
      </c>
      <c r="BL19" s="495">
        <v>6941</v>
      </c>
      <c r="BM19" s="596">
        <v>6944</v>
      </c>
      <c r="BN19" s="95">
        <v>6960</v>
      </c>
      <c r="BO19" s="95">
        <v>7072</v>
      </c>
      <c r="BP19" s="95">
        <v>7088</v>
      </c>
      <c r="BQ19" s="95">
        <v>7109</v>
      </c>
      <c r="BR19" s="95">
        <v>7145</v>
      </c>
      <c r="BS19" s="95">
        <v>7194</v>
      </c>
      <c r="BT19" s="95">
        <v>7230</v>
      </c>
      <c r="BU19" s="95">
        <v>7383</v>
      </c>
      <c r="BV19" s="95">
        <v>7403</v>
      </c>
      <c r="BW19" s="95">
        <v>7440</v>
      </c>
      <c r="BX19" s="495">
        <v>7532</v>
      </c>
      <c r="BY19" s="95">
        <v>7620</v>
      </c>
      <c r="BZ19" s="95">
        <v>7631</v>
      </c>
      <c r="CA19" s="95">
        <v>7652</v>
      </c>
      <c r="CB19" s="95">
        <v>7661</v>
      </c>
      <c r="CC19" s="95">
        <v>7680</v>
      </c>
      <c r="CD19" s="95">
        <v>7705</v>
      </c>
      <c r="CE19" s="95">
        <v>7736</v>
      </c>
      <c r="CF19" s="95">
        <v>7782</v>
      </c>
      <c r="CG19" s="95">
        <v>7861</v>
      </c>
      <c r="CH19" s="95">
        <v>7862</v>
      </c>
      <c r="CI19" s="95">
        <v>7869</v>
      </c>
      <c r="CJ19" s="495">
        <v>7870</v>
      </c>
      <c r="CK19" s="95">
        <v>7875</v>
      </c>
      <c r="CL19" s="95">
        <v>7878</v>
      </c>
      <c r="CM19" s="95">
        <v>7903</v>
      </c>
      <c r="CN19" s="95">
        <v>7904</v>
      </c>
      <c r="CO19" s="95">
        <v>7904</v>
      </c>
      <c r="CP19" s="95">
        <v>7909</v>
      </c>
      <c r="CQ19" s="95">
        <v>7910</v>
      </c>
      <c r="CR19" s="95">
        <v>7912</v>
      </c>
      <c r="CS19" s="95">
        <v>7915</v>
      </c>
      <c r="CT19" s="95">
        <v>7915</v>
      </c>
      <c r="CU19" s="95">
        <v>7917</v>
      </c>
      <c r="CV19" s="495">
        <v>7920</v>
      </c>
      <c r="CW19" s="95">
        <v>7921</v>
      </c>
      <c r="CX19" s="95">
        <v>7924</v>
      </c>
      <c r="CY19" s="95">
        <v>7927</v>
      </c>
      <c r="CZ19" s="95">
        <v>7929</v>
      </c>
      <c r="DA19" s="95">
        <v>7931</v>
      </c>
      <c r="DB19" s="95">
        <v>7936</v>
      </c>
      <c r="DC19" s="95">
        <v>7937</v>
      </c>
      <c r="DD19" s="95">
        <v>7941</v>
      </c>
      <c r="DE19" s="95">
        <v>7944</v>
      </c>
      <c r="DF19" s="95">
        <v>7944</v>
      </c>
      <c r="DG19" s="95">
        <v>7946</v>
      </c>
      <c r="DH19" s="495">
        <v>7948</v>
      </c>
      <c r="DI19" s="585">
        <v>7948</v>
      </c>
      <c r="DJ19" s="585">
        <v>7950</v>
      </c>
      <c r="DK19" s="500">
        <v>8004</v>
      </c>
      <c r="DL19" s="175"/>
      <c r="DM19" s="584">
        <f t="shared" ref="DM19:DM22" si="3">DK19/CY19-1</f>
        <v>9.7136369370505182E-3</v>
      </c>
      <c r="DN19" s="130">
        <f t="shared" ref="DN19:DN21" si="4">DK19/$DK$22</f>
        <v>8.120117682864969E-3</v>
      </c>
      <c r="DO19" s="176"/>
      <c r="DP19" s="148"/>
      <c r="DQ19" s="284"/>
    </row>
    <row r="20" spans="2:121" ht="12.75" customHeight="1" x14ac:dyDescent="0.4">
      <c r="B20" s="622"/>
      <c r="C20" s="61" t="s">
        <v>63</v>
      </c>
      <c r="D20" s="495">
        <v>1</v>
      </c>
      <c r="E20" s="95">
        <v>1</v>
      </c>
      <c r="F20" s="95">
        <v>1</v>
      </c>
      <c r="G20" s="95">
        <v>2</v>
      </c>
      <c r="H20" s="95">
        <v>2</v>
      </c>
      <c r="I20" s="95">
        <v>2</v>
      </c>
      <c r="J20" s="95">
        <v>3</v>
      </c>
      <c r="K20" s="95">
        <v>4</v>
      </c>
      <c r="L20" s="95">
        <v>6</v>
      </c>
      <c r="M20" s="95">
        <v>7</v>
      </c>
      <c r="N20" s="95">
        <v>7</v>
      </c>
      <c r="O20" s="95">
        <v>7</v>
      </c>
      <c r="P20" s="495">
        <v>7</v>
      </c>
      <c r="Q20" s="95">
        <v>10</v>
      </c>
      <c r="R20" s="95">
        <v>10</v>
      </c>
      <c r="S20" s="95">
        <v>12</v>
      </c>
      <c r="T20" s="95">
        <v>13</v>
      </c>
      <c r="U20" s="95">
        <v>16</v>
      </c>
      <c r="V20" s="95">
        <v>17</v>
      </c>
      <c r="W20" s="95">
        <v>17</v>
      </c>
      <c r="X20" s="95">
        <v>19</v>
      </c>
      <c r="Y20" s="95">
        <v>19</v>
      </c>
      <c r="Z20" s="95">
        <v>20</v>
      </c>
      <c r="AA20" s="95">
        <v>21</v>
      </c>
      <c r="AB20" s="495">
        <v>24</v>
      </c>
      <c r="AC20" s="95">
        <v>26</v>
      </c>
      <c r="AD20" s="95">
        <v>26</v>
      </c>
      <c r="AE20" s="95">
        <v>26</v>
      </c>
      <c r="AF20" s="95">
        <v>29</v>
      </c>
      <c r="AG20" s="95">
        <v>33</v>
      </c>
      <c r="AH20" s="95">
        <v>37</v>
      </c>
      <c r="AI20" s="95">
        <v>42</v>
      </c>
      <c r="AJ20" s="95">
        <v>44</v>
      </c>
      <c r="AK20" s="95">
        <v>50</v>
      </c>
      <c r="AL20" s="95">
        <v>54</v>
      </c>
      <c r="AM20" s="95">
        <v>60</v>
      </c>
      <c r="AN20" s="495">
        <v>62</v>
      </c>
      <c r="AO20" s="95">
        <v>65</v>
      </c>
      <c r="AP20" s="95">
        <v>67</v>
      </c>
      <c r="AQ20" s="95">
        <v>68</v>
      </c>
      <c r="AR20" s="95">
        <v>70</v>
      </c>
      <c r="AS20" s="95">
        <v>70</v>
      </c>
      <c r="AT20" s="95">
        <v>75</v>
      </c>
      <c r="AU20" s="95">
        <v>78</v>
      </c>
      <c r="AV20" s="95">
        <v>83</v>
      </c>
      <c r="AW20" s="95">
        <v>86</v>
      </c>
      <c r="AX20" s="95">
        <v>90</v>
      </c>
      <c r="AY20" s="95">
        <v>96</v>
      </c>
      <c r="AZ20" s="495">
        <v>104</v>
      </c>
      <c r="BA20" s="596">
        <v>106</v>
      </c>
      <c r="BB20" s="95">
        <v>110</v>
      </c>
      <c r="BC20" s="95">
        <v>120</v>
      </c>
      <c r="BD20" s="95">
        <v>121</v>
      </c>
      <c r="BE20" s="95">
        <v>123</v>
      </c>
      <c r="BF20" s="95">
        <v>127</v>
      </c>
      <c r="BG20" s="95">
        <v>129</v>
      </c>
      <c r="BH20" s="95">
        <v>138</v>
      </c>
      <c r="BI20" s="95">
        <v>154</v>
      </c>
      <c r="BJ20" s="95">
        <v>163</v>
      </c>
      <c r="BK20" s="95">
        <v>189</v>
      </c>
      <c r="BL20" s="95">
        <v>223</v>
      </c>
      <c r="BM20" s="449">
        <v>224</v>
      </c>
      <c r="BN20" s="95">
        <v>226</v>
      </c>
      <c r="BO20" s="95">
        <v>239</v>
      </c>
      <c r="BP20" s="95">
        <v>240</v>
      </c>
      <c r="BQ20" s="95">
        <v>244</v>
      </c>
      <c r="BR20" s="95">
        <v>248</v>
      </c>
      <c r="BS20" s="95">
        <v>253</v>
      </c>
      <c r="BT20" s="95">
        <v>265</v>
      </c>
      <c r="BU20" s="95">
        <v>304</v>
      </c>
      <c r="BV20" s="95">
        <v>309</v>
      </c>
      <c r="BW20" s="95">
        <v>315</v>
      </c>
      <c r="BX20" s="495">
        <v>350</v>
      </c>
      <c r="BY20" s="95">
        <v>357</v>
      </c>
      <c r="BZ20" s="95">
        <v>358</v>
      </c>
      <c r="CA20" s="95">
        <v>362</v>
      </c>
      <c r="CB20" s="95">
        <v>363</v>
      </c>
      <c r="CC20" s="95">
        <v>363</v>
      </c>
      <c r="CD20" s="95">
        <v>371</v>
      </c>
      <c r="CE20" s="95">
        <v>376</v>
      </c>
      <c r="CF20" s="95">
        <v>390</v>
      </c>
      <c r="CG20" s="95">
        <v>415</v>
      </c>
      <c r="CH20" s="95">
        <v>416</v>
      </c>
      <c r="CI20" s="95">
        <v>416</v>
      </c>
      <c r="CJ20" s="495">
        <v>419</v>
      </c>
      <c r="CK20" s="95">
        <v>419</v>
      </c>
      <c r="CL20" s="95">
        <v>419</v>
      </c>
      <c r="CM20" s="95">
        <v>419</v>
      </c>
      <c r="CN20" s="95">
        <v>420</v>
      </c>
      <c r="CO20" s="95">
        <v>420</v>
      </c>
      <c r="CP20" s="95">
        <v>423</v>
      </c>
      <c r="CQ20" s="95">
        <v>423</v>
      </c>
      <c r="CR20" s="95">
        <v>423</v>
      </c>
      <c r="CS20" s="95">
        <v>423</v>
      </c>
      <c r="CT20" s="95">
        <v>423</v>
      </c>
      <c r="CU20" s="95">
        <v>424</v>
      </c>
      <c r="CV20" s="495">
        <v>424</v>
      </c>
      <c r="CW20" s="95">
        <v>424</v>
      </c>
      <c r="CX20" s="95">
        <v>424</v>
      </c>
      <c r="CY20" s="95">
        <v>425</v>
      </c>
      <c r="CZ20" s="95">
        <v>425</v>
      </c>
      <c r="DA20" s="95">
        <v>426</v>
      </c>
      <c r="DB20" s="95">
        <v>427</v>
      </c>
      <c r="DC20" s="95">
        <v>427</v>
      </c>
      <c r="DD20" s="95">
        <v>427</v>
      </c>
      <c r="DE20" s="95">
        <v>427</v>
      </c>
      <c r="DF20" s="95">
        <v>427</v>
      </c>
      <c r="DG20" s="95">
        <v>427</v>
      </c>
      <c r="DH20" s="495">
        <v>427</v>
      </c>
      <c r="DI20" s="585">
        <v>427</v>
      </c>
      <c r="DJ20" s="585">
        <v>427</v>
      </c>
      <c r="DK20" s="500">
        <v>427</v>
      </c>
      <c r="DL20" s="175"/>
      <c r="DM20" s="584">
        <f t="shared" si="3"/>
        <v>4.7058823529411153E-3</v>
      </c>
      <c r="DN20" s="130">
        <f t="shared" si="4"/>
        <v>4.3319468398092726E-4</v>
      </c>
      <c r="DO20" s="176"/>
      <c r="DP20" s="148"/>
      <c r="DQ20" s="284"/>
    </row>
    <row r="21" spans="2:121" ht="12.75" customHeight="1" x14ac:dyDescent="0.4">
      <c r="B21" s="622"/>
      <c r="C21" s="206" t="s">
        <v>64</v>
      </c>
      <c r="D21" s="511">
        <v>0</v>
      </c>
      <c r="E21" s="501">
        <v>0</v>
      </c>
      <c r="F21" s="501">
        <v>0</v>
      </c>
      <c r="G21" s="501">
        <v>0</v>
      </c>
      <c r="H21" s="501">
        <v>0</v>
      </c>
      <c r="I21" s="501">
        <v>0</v>
      </c>
      <c r="J21" s="501">
        <v>6</v>
      </c>
      <c r="K21" s="501">
        <v>16</v>
      </c>
      <c r="L21" s="501">
        <v>25</v>
      </c>
      <c r="M21" s="501">
        <v>38</v>
      </c>
      <c r="N21" s="501">
        <v>56</v>
      </c>
      <c r="O21" s="501">
        <v>92</v>
      </c>
      <c r="P21" s="511">
        <v>125</v>
      </c>
      <c r="Q21" s="501">
        <v>152</v>
      </c>
      <c r="R21" s="501">
        <v>196</v>
      </c>
      <c r="S21" s="501">
        <v>241</v>
      </c>
      <c r="T21" s="501">
        <v>266</v>
      </c>
      <c r="U21" s="501">
        <v>293</v>
      </c>
      <c r="V21" s="501">
        <v>312</v>
      </c>
      <c r="W21" s="501">
        <v>332</v>
      </c>
      <c r="X21" s="501">
        <v>357</v>
      </c>
      <c r="Y21" s="501">
        <v>399</v>
      </c>
      <c r="Z21" s="501">
        <v>428</v>
      </c>
      <c r="AA21" s="501">
        <v>444</v>
      </c>
      <c r="AB21" s="511">
        <v>456</v>
      </c>
      <c r="AC21" s="501">
        <v>461</v>
      </c>
      <c r="AD21" s="501">
        <v>466</v>
      </c>
      <c r="AE21" s="501">
        <v>476</v>
      </c>
      <c r="AF21" s="501">
        <v>484</v>
      </c>
      <c r="AG21" s="501">
        <v>496</v>
      </c>
      <c r="AH21" s="501">
        <v>513</v>
      </c>
      <c r="AI21" s="501">
        <v>519</v>
      </c>
      <c r="AJ21" s="501">
        <v>522</v>
      </c>
      <c r="AK21" s="501">
        <v>534</v>
      </c>
      <c r="AL21" s="501">
        <v>550</v>
      </c>
      <c r="AM21" s="501">
        <v>564</v>
      </c>
      <c r="AN21" s="511">
        <v>572</v>
      </c>
      <c r="AO21" s="501">
        <v>583</v>
      </c>
      <c r="AP21" s="501">
        <v>587</v>
      </c>
      <c r="AQ21" s="501">
        <v>590</v>
      </c>
      <c r="AR21" s="501">
        <v>595</v>
      </c>
      <c r="AS21" s="501">
        <v>595</v>
      </c>
      <c r="AT21" s="501">
        <v>596</v>
      </c>
      <c r="AU21" s="501">
        <v>597</v>
      </c>
      <c r="AV21" s="501">
        <v>597</v>
      </c>
      <c r="AW21" s="501">
        <v>597</v>
      </c>
      <c r="AX21" s="501">
        <v>599</v>
      </c>
      <c r="AY21" s="501">
        <v>603</v>
      </c>
      <c r="AZ21" s="501">
        <v>606</v>
      </c>
      <c r="BA21" s="502">
        <v>611</v>
      </c>
      <c r="BB21" s="501">
        <v>613</v>
      </c>
      <c r="BC21" s="501">
        <v>618</v>
      </c>
      <c r="BD21" s="501">
        <v>618</v>
      </c>
      <c r="BE21" s="501">
        <v>618</v>
      </c>
      <c r="BF21" s="501">
        <v>618</v>
      </c>
      <c r="BG21" s="501">
        <v>620</v>
      </c>
      <c r="BH21" s="501">
        <v>622</v>
      </c>
      <c r="BI21" s="501">
        <v>624</v>
      </c>
      <c r="BJ21" s="501">
        <v>628</v>
      </c>
      <c r="BK21" s="501">
        <v>631</v>
      </c>
      <c r="BL21" s="501">
        <v>632</v>
      </c>
      <c r="BM21" s="502">
        <v>639</v>
      </c>
      <c r="BN21" s="501">
        <v>646</v>
      </c>
      <c r="BO21" s="501">
        <v>647</v>
      </c>
      <c r="BP21" s="501">
        <v>649</v>
      </c>
      <c r="BQ21" s="501">
        <v>649</v>
      </c>
      <c r="BR21" s="501">
        <v>649</v>
      </c>
      <c r="BS21" s="501">
        <v>650</v>
      </c>
      <c r="BT21" s="501">
        <v>650</v>
      </c>
      <c r="BU21" s="501">
        <v>650</v>
      </c>
      <c r="BV21" s="501">
        <v>650</v>
      </c>
      <c r="BW21" s="501">
        <v>650</v>
      </c>
      <c r="BX21" s="511">
        <v>650</v>
      </c>
      <c r="BY21" s="501">
        <v>650</v>
      </c>
      <c r="BZ21" s="501">
        <v>650</v>
      </c>
      <c r="CA21" s="501">
        <v>662</v>
      </c>
      <c r="CB21" s="501">
        <v>663</v>
      </c>
      <c r="CC21" s="501">
        <v>670</v>
      </c>
      <c r="CD21" s="501">
        <v>676</v>
      </c>
      <c r="CE21" s="501">
        <v>677</v>
      </c>
      <c r="CF21" s="501">
        <v>693</v>
      </c>
      <c r="CG21" s="501">
        <v>693</v>
      </c>
      <c r="CH21" s="501">
        <v>696</v>
      </c>
      <c r="CI21" s="501">
        <v>699</v>
      </c>
      <c r="CJ21" s="511">
        <v>699</v>
      </c>
      <c r="CK21" s="95">
        <v>699</v>
      </c>
      <c r="CL21" s="95">
        <v>706</v>
      </c>
      <c r="CM21" s="95">
        <v>706</v>
      </c>
      <c r="CN21" s="95">
        <v>706</v>
      </c>
      <c r="CO21" s="95">
        <v>707</v>
      </c>
      <c r="CP21" s="95">
        <v>707</v>
      </c>
      <c r="CQ21" s="95">
        <v>707</v>
      </c>
      <c r="CR21" s="95">
        <v>707</v>
      </c>
      <c r="CS21" s="95">
        <v>707</v>
      </c>
      <c r="CT21" s="95">
        <v>707</v>
      </c>
      <c r="CU21" s="95">
        <v>707</v>
      </c>
      <c r="CV21" s="495">
        <v>707</v>
      </c>
      <c r="CW21" s="501">
        <v>707</v>
      </c>
      <c r="CX21" s="501">
        <v>707</v>
      </c>
      <c r="CY21" s="501">
        <v>707</v>
      </c>
      <c r="CZ21" s="501">
        <v>707</v>
      </c>
      <c r="DA21" s="501">
        <v>707</v>
      </c>
      <c r="DB21" s="501">
        <v>708</v>
      </c>
      <c r="DC21" s="501">
        <v>708</v>
      </c>
      <c r="DD21" s="501">
        <v>710</v>
      </c>
      <c r="DE21" s="501">
        <v>711</v>
      </c>
      <c r="DF21" s="501">
        <v>712</v>
      </c>
      <c r="DG21" s="501">
        <v>718</v>
      </c>
      <c r="DH21" s="511">
        <v>722</v>
      </c>
      <c r="DI21" s="585">
        <v>722</v>
      </c>
      <c r="DJ21" s="585">
        <v>728</v>
      </c>
      <c r="DK21" s="500">
        <v>766</v>
      </c>
      <c r="DL21" s="175"/>
      <c r="DM21" s="584">
        <f t="shared" si="3"/>
        <v>8.3451202263083557E-2</v>
      </c>
      <c r="DN21" s="130">
        <f t="shared" si="4"/>
        <v>7.771127117784316E-4</v>
      </c>
      <c r="DO21" s="176"/>
      <c r="DP21" s="148"/>
      <c r="DQ21" s="284"/>
    </row>
    <row r="22" spans="2:121" ht="15.3" thickBot="1" x14ac:dyDescent="0.45">
      <c r="B22" s="623"/>
      <c r="C22" s="205" t="s">
        <v>65</v>
      </c>
      <c r="D22" s="597">
        <v>5948</v>
      </c>
      <c r="E22" s="454">
        <v>6609</v>
      </c>
      <c r="F22" s="454">
        <v>7234</v>
      </c>
      <c r="G22" s="454">
        <v>8333</v>
      </c>
      <c r="H22" s="454">
        <v>9422</v>
      </c>
      <c r="I22" s="454">
        <v>10993</v>
      </c>
      <c r="J22" s="454">
        <v>12972</v>
      </c>
      <c r="K22" s="454">
        <v>15360</v>
      </c>
      <c r="L22" s="454">
        <v>17705</v>
      </c>
      <c r="M22" s="454">
        <v>20643</v>
      </c>
      <c r="N22" s="454">
        <v>24229</v>
      </c>
      <c r="O22" s="454">
        <v>28356</v>
      </c>
      <c r="P22" s="453">
        <v>31516</v>
      </c>
      <c r="Q22" s="454">
        <v>35754</v>
      </c>
      <c r="R22" s="454">
        <v>40538</v>
      </c>
      <c r="S22" s="454">
        <v>47748</v>
      </c>
      <c r="T22" s="454">
        <v>54195</v>
      </c>
      <c r="U22" s="454">
        <v>61655</v>
      </c>
      <c r="V22" s="454">
        <v>71419</v>
      </c>
      <c r="W22" s="454">
        <v>82779</v>
      </c>
      <c r="X22" s="454">
        <v>97041</v>
      </c>
      <c r="Y22" s="454">
        <v>114620</v>
      </c>
      <c r="Z22" s="454">
        <v>135217</v>
      </c>
      <c r="AA22" s="454">
        <v>192351</v>
      </c>
      <c r="AB22" s="453">
        <v>238669</v>
      </c>
      <c r="AC22" s="454">
        <v>247284</v>
      </c>
      <c r="AD22" s="454">
        <v>291456</v>
      </c>
      <c r="AE22" s="454">
        <v>319030</v>
      </c>
      <c r="AF22" s="454">
        <v>324661</v>
      </c>
      <c r="AG22" s="454">
        <v>335339</v>
      </c>
      <c r="AH22" s="454">
        <v>348787</v>
      </c>
      <c r="AI22" s="172">
        <v>375498</v>
      </c>
      <c r="AJ22" s="172">
        <v>379585</v>
      </c>
      <c r="AK22" s="172">
        <v>385087</v>
      </c>
      <c r="AL22" s="172">
        <v>396079</v>
      </c>
      <c r="AM22" s="172">
        <v>402677</v>
      </c>
      <c r="AN22" s="405">
        <v>408791</v>
      </c>
      <c r="AO22" s="172">
        <v>415288</v>
      </c>
      <c r="AP22" s="172">
        <v>422321</v>
      </c>
      <c r="AQ22" s="172">
        <v>430463</v>
      </c>
      <c r="AR22" s="172">
        <v>438938</v>
      </c>
      <c r="AS22" s="172">
        <v>447541</v>
      </c>
      <c r="AT22" s="172">
        <v>460311</v>
      </c>
      <c r="AU22" s="172">
        <v>467119</v>
      </c>
      <c r="AV22" s="172">
        <v>475026</v>
      </c>
      <c r="AW22" s="172">
        <v>483483</v>
      </c>
      <c r="AX22" s="172">
        <v>492540</v>
      </c>
      <c r="AY22" s="291">
        <v>502890</v>
      </c>
      <c r="AZ22" s="291">
        <v>511593</v>
      </c>
      <c r="BA22" s="292">
        <v>519920</v>
      </c>
      <c r="BB22" s="291">
        <v>529036</v>
      </c>
      <c r="BC22" s="291">
        <v>545283</v>
      </c>
      <c r="BD22" s="291">
        <v>553540</v>
      </c>
      <c r="BE22" s="291">
        <v>562621</v>
      </c>
      <c r="BF22" s="291">
        <v>572797</v>
      </c>
      <c r="BG22" s="291">
        <v>584103</v>
      </c>
      <c r="BH22" s="291">
        <v>594965</v>
      </c>
      <c r="BI22" s="291">
        <v>608015</v>
      </c>
      <c r="BJ22" s="291">
        <v>621543</v>
      </c>
      <c r="BK22" s="291">
        <v>634365</v>
      </c>
      <c r="BL22" s="291">
        <v>647930</v>
      </c>
      <c r="BM22" s="292">
        <v>656474</v>
      </c>
      <c r="BN22" s="291">
        <v>666987</v>
      </c>
      <c r="BO22" s="291">
        <v>683826</v>
      </c>
      <c r="BP22" s="291">
        <v>694793</v>
      </c>
      <c r="BQ22" s="291">
        <v>706405</v>
      </c>
      <c r="BR22" s="291">
        <v>723199</v>
      </c>
      <c r="BS22" s="291">
        <v>734938</v>
      </c>
      <c r="BT22" s="291">
        <v>746641</v>
      </c>
      <c r="BU22" s="291">
        <v>766216</v>
      </c>
      <c r="BV22" s="291">
        <v>783051</v>
      </c>
      <c r="BW22" s="291">
        <v>805053</v>
      </c>
      <c r="BX22" s="291">
        <v>831033</v>
      </c>
      <c r="BY22" s="292">
        <v>849891</v>
      </c>
      <c r="BZ22" s="291">
        <v>853223</v>
      </c>
      <c r="CA22" s="291">
        <v>857543</v>
      </c>
      <c r="CB22" s="291">
        <v>860928</v>
      </c>
      <c r="CC22" s="291">
        <v>864443</v>
      </c>
      <c r="CD22" s="291">
        <v>868602</v>
      </c>
      <c r="CE22" s="291">
        <v>871907</v>
      </c>
      <c r="CF22" s="291">
        <v>875062</v>
      </c>
      <c r="CG22" s="291">
        <v>879023</v>
      </c>
      <c r="CH22" s="291">
        <v>881871</v>
      </c>
      <c r="CI22" s="291">
        <v>885340</v>
      </c>
      <c r="CJ22" s="291">
        <v>887959</v>
      </c>
      <c r="CK22" s="292">
        <v>890435</v>
      </c>
      <c r="CL22" s="172">
        <v>893124</v>
      </c>
      <c r="CM22" s="172">
        <v>896674</v>
      </c>
      <c r="CN22" s="172">
        <v>899094</v>
      </c>
      <c r="CO22" s="172">
        <v>902316</v>
      </c>
      <c r="CP22" s="172">
        <v>905572</v>
      </c>
      <c r="CQ22" s="172">
        <v>908267</v>
      </c>
      <c r="CR22" s="291">
        <v>911463</v>
      </c>
      <c r="CS22" s="291">
        <v>914692</v>
      </c>
      <c r="CT22" s="291">
        <v>917471</v>
      </c>
      <c r="CU22" s="291">
        <v>920829</v>
      </c>
      <c r="CV22" s="406">
        <v>923111</v>
      </c>
      <c r="CW22" s="418">
        <v>925525</v>
      </c>
      <c r="CX22" s="418">
        <v>927866</v>
      </c>
      <c r="CY22" s="418">
        <v>930967</v>
      </c>
      <c r="CZ22" s="418">
        <v>933541</v>
      </c>
      <c r="DA22" s="418">
        <v>936478</v>
      </c>
      <c r="DB22" s="418">
        <v>939660</v>
      </c>
      <c r="DC22" s="418">
        <v>942419</v>
      </c>
      <c r="DD22" s="418">
        <v>945684</v>
      </c>
      <c r="DE22" s="418">
        <v>949212</v>
      </c>
      <c r="DF22" s="418">
        <v>953075</v>
      </c>
      <c r="DG22" s="418">
        <v>957777</v>
      </c>
      <c r="DH22" s="407">
        <v>961474</v>
      </c>
      <c r="DI22" s="408">
        <v>965203</v>
      </c>
      <c r="DJ22" s="408">
        <v>970563</v>
      </c>
      <c r="DK22" s="409">
        <v>985700</v>
      </c>
      <c r="DL22" s="185"/>
      <c r="DM22" s="584">
        <f t="shared" si="3"/>
        <v>5.8791557595489374E-2</v>
      </c>
      <c r="DN22" s="130"/>
      <c r="DO22" s="176"/>
      <c r="DP22" s="148"/>
      <c r="DQ22" s="284"/>
    </row>
    <row r="23" spans="2:121" ht="12.6" thickTop="1" x14ac:dyDescent="0.4">
      <c r="BU23" s="95"/>
      <c r="BV23" s="95"/>
      <c r="BZ23" s="154"/>
      <c r="CA23" s="154"/>
      <c r="CB23" s="154"/>
      <c r="CC23" s="154"/>
      <c r="CD23" s="154"/>
      <c r="CE23" s="154"/>
      <c r="CF23" s="154"/>
      <c r="CG23" s="154"/>
      <c r="CH23" s="154"/>
      <c r="CI23" s="154"/>
      <c r="CJ23" s="154"/>
      <c r="CP23" s="17"/>
      <c r="CQ23" s="132"/>
      <c r="CR23" s="132"/>
      <c r="CS23" s="132"/>
      <c r="CT23" s="132"/>
      <c r="CU23" s="132"/>
      <c r="CV23" s="132"/>
      <c r="DB23" s="17"/>
      <c r="DC23" s="132"/>
      <c r="DD23" s="132"/>
      <c r="DE23" s="132"/>
      <c r="DF23" s="132"/>
      <c r="DG23" s="132"/>
      <c r="DH23" s="132"/>
      <c r="DI23" s="132"/>
      <c r="DJ23" s="132"/>
      <c r="DK23" s="394"/>
      <c r="DL23" s="132"/>
      <c r="DM23" s="130"/>
    </row>
    <row r="24" spans="2:121" x14ac:dyDescent="0.4">
      <c r="BL24" s="85"/>
      <c r="BM24" s="87"/>
      <c r="BN24" s="87"/>
      <c r="BO24" s="87"/>
      <c r="BP24" s="87"/>
      <c r="BQ24" s="87"/>
      <c r="BR24" s="87"/>
      <c r="BS24" s="87"/>
      <c r="BT24" s="87"/>
      <c r="BU24" s="87"/>
      <c r="BV24" s="87"/>
      <c r="BW24" s="94"/>
      <c r="BX24" s="94"/>
      <c r="BY24" s="87"/>
      <c r="BZ24" s="119"/>
      <c r="CA24" s="119"/>
      <c r="CB24" s="119"/>
      <c r="CC24" s="119"/>
      <c r="CD24" s="119"/>
      <c r="CE24" s="119"/>
      <c r="CF24" s="119"/>
      <c r="CG24" s="119"/>
      <c r="CH24" s="119"/>
      <c r="CI24" s="119"/>
      <c r="CJ24" s="119"/>
      <c r="CK24" s="119"/>
      <c r="CL24" s="119"/>
      <c r="CM24" s="119"/>
      <c r="CN24" s="119"/>
      <c r="CO24" s="119"/>
      <c r="CP24" s="119"/>
      <c r="CQ24" s="148"/>
      <c r="CR24" s="148"/>
      <c r="CS24" s="56"/>
      <c r="CT24" s="56"/>
      <c r="CU24" s="56"/>
      <c r="CV24" s="56"/>
      <c r="CW24" s="119"/>
      <c r="CX24" s="119"/>
      <c r="CY24" s="119"/>
      <c r="CZ24" s="119"/>
      <c r="DA24" s="119"/>
      <c r="DB24" s="119"/>
      <c r="DC24" s="148"/>
      <c r="DD24" s="148"/>
      <c r="DE24" s="56"/>
      <c r="DF24" s="56"/>
      <c r="DG24" s="56"/>
      <c r="DH24" s="56"/>
      <c r="DI24" s="56"/>
      <c r="DJ24" s="56"/>
      <c r="DK24" s="56"/>
      <c r="DL24" s="56"/>
      <c r="DM24" s="307"/>
    </row>
    <row r="25" spans="2:121" x14ac:dyDescent="0.4">
      <c r="BL25" s="88"/>
      <c r="BM25" s="87"/>
      <c r="BN25" s="87"/>
      <c r="BO25" s="87"/>
      <c r="BP25" s="87"/>
      <c r="BQ25" s="87"/>
      <c r="BR25" s="87"/>
      <c r="BS25" s="87"/>
      <c r="BT25" s="87"/>
      <c r="BU25" s="88"/>
      <c r="BV25" s="88"/>
      <c r="BY25" s="87"/>
      <c r="BZ25" s="119"/>
      <c r="CA25" s="119"/>
      <c r="CB25" s="119"/>
      <c r="CC25" s="119"/>
      <c r="CD25" s="119"/>
      <c r="CE25" s="119"/>
      <c r="CF25" s="119"/>
      <c r="CG25" s="119"/>
      <c r="CH25" s="119"/>
      <c r="CI25" s="119"/>
      <c r="CJ25" s="119"/>
      <c r="CK25" s="119"/>
      <c r="CL25" s="119"/>
      <c r="CM25" s="119"/>
      <c r="CN25" s="119"/>
      <c r="CO25" s="151"/>
      <c r="CP25" s="150"/>
      <c r="CQ25" s="148"/>
      <c r="CW25" s="119"/>
      <c r="CX25" s="119"/>
      <c r="CY25" s="119"/>
      <c r="CZ25" s="119"/>
      <c r="DA25" s="151"/>
      <c r="DB25" s="150"/>
      <c r="DC25" s="148"/>
      <c r="DK25" s="393"/>
      <c r="DL25" s="284"/>
    </row>
    <row r="26" spans="2:121" x14ac:dyDescent="0.4">
      <c r="BA26" s="85"/>
      <c r="BB26" s="85"/>
      <c r="BC26" s="85"/>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85"/>
      <c r="CA26" s="85"/>
      <c r="CB26" s="85"/>
      <c r="CC26" s="85"/>
      <c r="CD26" s="85"/>
      <c r="CE26" s="85"/>
      <c r="CF26" s="85"/>
      <c r="CG26" s="85"/>
      <c r="CH26" s="85"/>
      <c r="CI26" s="85"/>
      <c r="CJ26" s="85"/>
      <c r="CK26" s="85"/>
      <c r="CL26" s="85"/>
      <c r="CM26" s="119"/>
      <c r="CN26" s="119"/>
      <c r="CO26" s="119"/>
      <c r="CP26" s="124"/>
      <c r="CQ26" s="148"/>
      <c r="CW26" s="85"/>
      <c r="CX26" s="85"/>
      <c r="CY26" s="119"/>
      <c r="CZ26" s="119"/>
      <c r="DA26" s="119"/>
      <c r="DB26" s="124"/>
      <c r="DC26" s="148"/>
    </row>
    <row r="27" spans="2:121" x14ac:dyDescent="0.4">
      <c r="BA27" s="85"/>
      <c r="BB27" s="85"/>
      <c r="BC27" s="85"/>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85"/>
      <c r="CA27" s="85"/>
      <c r="CB27" s="85"/>
      <c r="CC27" s="85"/>
      <c r="CD27" s="85"/>
      <c r="CE27" s="85"/>
      <c r="CF27" s="85"/>
      <c r="CG27" s="85"/>
      <c r="CH27" s="85"/>
      <c r="CI27" s="85"/>
      <c r="CJ27" s="85"/>
      <c r="CK27" s="85"/>
      <c r="CL27" s="85"/>
      <c r="CM27" s="119"/>
      <c r="CN27" s="119"/>
      <c r="CO27" s="151"/>
      <c r="CP27" s="124"/>
      <c r="CQ27" s="148"/>
      <c r="CR27" s="150"/>
      <c r="CW27" s="85"/>
      <c r="CX27" s="85"/>
      <c r="CY27" s="119"/>
      <c r="CZ27" s="119"/>
      <c r="DA27" s="151"/>
      <c r="DB27" s="124"/>
      <c r="DC27" s="148"/>
      <c r="DD27" s="150"/>
      <c r="DL27" s="262"/>
    </row>
    <row r="28" spans="2:121" x14ac:dyDescent="0.4">
      <c r="BA28" s="85"/>
      <c r="BB28" s="85"/>
      <c r="BC28" s="85"/>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85"/>
      <c r="CA28" s="85"/>
      <c r="CB28" s="85"/>
      <c r="CC28" s="85"/>
      <c r="CD28" s="85"/>
      <c r="CE28" s="85"/>
      <c r="CF28" s="85"/>
      <c r="CG28" s="85"/>
      <c r="CH28" s="85"/>
      <c r="CI28" s="85"/>
      <c r="CJ28" s="85"/>
      <c r="CK28" s="85"/>
      <c r="CL28" s="85"/>
      <c r="CM28" s="119"/>
      <c r="CN28" s="119"/>
      <c r="CO28" s="151"/>
      <c r="CP28" s="124"/>
      <c r="CQ28" s="148"/>
      <c r="CR28" s="150"/>
      <c r="CW28" s="85"/>
      <c r="CX28" s="85"/>
      <c r="CY28" s="119"/>
      <c r="CZ28" s="119"/>
      <c r="DA28" s="151"/>
      <c r="DB28" s="124"/>
      <c r="DC28" s="148"/>
      <c r="DD28" s="150"/>
    </row>
    <row r="29" spans="2:121" x14ac:dyDescent="0.4">
      <c r="BA29" s="85"/>
      <c r="BB29" s="85"/>
      <c r="BC29" s="85"/>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8"/>
      <c r="BZ29" s="148"/>
      <c r="CA29" s="148"/>
      <c r="CB29" s="148"/>
      <c r="CC29" s="148"/>
      <c r="CD29" s="148"/>
      <c r="CE29" s="148"/>
      <c r="CF29" s="148"/>
      <c r="CG29" s="148"/>
      <c r="CH29" s="148"/>
      <c r="CI29" s="148"/>
      <c r="CJ29" s="148"/>
      <c r="CK29" s="148"/>
      <c r="CL29" s="148"/>
      <c r="CM29" s="148"/>
      <c r="CN29" s="148"/>
      <c r="CO29" s="148"/>
      <c r="CP29" s="148"/>
      <c r="CQ29" s="148"/>
      <c r="CR29" s="150"/>
      <c r="CW29" s="148"/>
      <c r="CX29" s="148"/>
      <c r="CY29" s="148"/>
      <c r="CZ29" s="148"/>
      <c r="DA29" s="148"/>
      <c r="DB29" s="148"/>
      <c r="DC29" s="148"/>
      <c r="DD29" s="150"/>
    </row>
    <row r="30" spans="2:121" x14ac:dyDescent="0.4">
      <c r="BA30" s="85"/>
      <c r="BB30" s="85"/>
      <c r="BC30" s="85"/>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
      <c r="BZ30" s="150"/>
      <c r="CA30" s="150"/>
      <c r="CB30" s="150"/>
      <c r="CC30" s="148"/>
      <c r="CD30" s="1"/>
      <c r="CE30" s="1"/>
      <c r="CF30" s="1"/>
      <c r="CG30" s="1"/>
      <c r="CH30" s="1"/>
      <c r="CI30" s="150"/>
      <c r="CJ30" s="150"/>
      <c r="CK30" s="148"/>
      <c r="CL30" s="148"/>
      <c r="CM30" s="148"/>
      <c r="CN30" s="148"/>
      <c r="CO30" s="148"/>
      <c r="CP30" s="148"/>
      <c r="CQ30" s="148"/>
      <c r="CR30" s="150"/>
      <c r="CW30" s="148"/>
      <c r="CX30" s="148"/>
      <c r="CY30" s="148"/>
      <c r="CZ30" s="148"/>
      <c r="DA30" s="148"/>
      <c r="DB30" s="148"/>
      <c r="DC30" s="148"/>
      <c r="DD30" s="150"/>
    </row>
    <row r="31" spans="2:121" x14ac:dyDescent="0.4">
      <c r="BA31" s="85"/>
      <c r="BB31" s="85"/>
      <c r="BC31" s="85"/>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
      <c r="BZ31" s="148"/>
      <c r="CA31" s="148"/>
      <c r="CB31" s="148"/>
      <c r="CC31" s="148"/>
      <c r="CD31" s="1"/>
      <c r="CE31" s="1"/>
      <c r="CF31" s="1"/>
      <c r="CG31" s="1"/>
      <c r="CH31" s="1"/>
      <c r="CI31" s="148"/>
      <c r="CJ31" s="148"/>
      <c r="CK31" s="148"/>
      <c r="CL31" s="148"/>
      <c r="CM31" s="148"/>
      <c r="CN31" s="148"/>
      <c r="CO31" s="148"/>
      <c r="CP31" s="148"/>
      <c r="CQ31" s="148"/>
      <c r="CR31" s="150"/>
      <c r="CW31" s="148"/>
      <c r="CX31" s="148"/>
      <c r="CY31" s="148"/>
      <c r="CZ31" s="148"/>
      <c r="DA31" s="148"/>
      <c r="DB31" s="148"/>
      <c r="DC31" s="148"/>
      <c r="DD31" s="150"/>
    </row>
    <row r="32" spans="2:121" x14ac:dyDescent="0.4">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148"/>
      <c r="BZ32" s="148"/>
      <c r="CA32" s="148"/>
      <c r="CB32" s="148"/>
      <c r="CC32" s="148"/>
      <c r="CD32" s="148"/>
      <c r="CE32" s="148"/>
      <c r="CF32" s="148"/>
      <c r="CG32" s="148"/>
      <c r="CH32" s="148"/>
      <c r="CI32" s="148"/>
      <c r="CJ32" s="148"/>
      <c r="CK32" s="148"/>
      <c r="CL32" s="148"/>
      <c r="CM32" s="148"/>
      <c r="CN32" s="148"/>
      <c r="CO32" s="148"/>
      <c r="CP32" s="148"/>
      <c r="CQ32" s="148"/>
      <c r="CW32" s="148"/>
      <c r="CX32" s="148"/>
      <c r="CY32" s="148"/>
      <c r="CZ32" s="148"/>
      <c r="DA32" s="148"/>
      <c r="DB32" s="148"/>
      <c r="DC32" s="148"/>
      <c r="DK32" s="393"/>
    </row>
    <row r="33" spans="53:115" x14ac:dyDescent="0.4">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148"/>
      <c r="BZ33" s="148"/>
      <c r="CA33" s="148"/>
      <c r="CB33" s="148"/>
      <c r="CC33" s="148"/>
      <c r="CD33" s="148"/>
      <c r="CE33" s="148"/>
      <c r="CF33" s="148"/>
      <c r="CG33" s="148"/>
      <c r="CH33" s="148"/>
      <c r="CI33" s="148"/>
      <c r="CJ33" s="148"/>
      <c r="CK33" s="148"/>
      <c r="CL33" s="148"/>
      <c r="CM33" s="148"/>
      <c r="CN33" s="148"/>
      <c r="CO33" s="148"/>
      <c r="CP33" s="148"/>
      <c r="CQ33" s="148"/>
      <c r="CW33" s="148"/>
      <c r="CX33" s="148"/>
      <c r="CY33" s="148"/>
      <c r="CZ33" s="148"/>
      <c r="DA33" s="148"/>
      <c r="DB33" s="148"/>
      <c r="DC33" s="148"/>
      <c r="DK33" s="393"/>
    </row>
    <row r="34" spans="53:115" x14ac:dyDescent="0.4">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148"/>
      <c r="BZ34" s="148"/>
      <c r="CA34" s="148"/>
      <c r="CB34" s="148"/>
      <c r="CC34" s="148"/>
      <c r="CD34" s="148"/>
      <c r="CE34" s="148"/>
      <c r="CF34" s="148"/>
      <c r="CG34" s="148"/>
      <c r="CH34" s="148"/>
      <c r="CI34" s="148"/>
      <c r="CJ34" s="148"/>
      <c r="CK34" s="148"/>
      <c r="CL34" s="148"/>
      <c r="CM34" s="148"/>
      <c r="CN34" s="148"/>
      <c r="CO34" s="148"/>
      <c r="CP34" s="148"/>
      <c r="CQ34" s="148"/>
      <c r="CW34" s="148"/>
      <c r="CX34" s="148"/>
      <c r="CY34" s="148"/>
      <c r="CZ34" s="148"/>
      <c r="DA34" s="148"/>
      <c r="DB34" s="148"/>
      <c r="DC34" s="148"/>
      <c r="DK34" s="393"/>
    </row>
    <row r="35" spans="53:115" x14ac:dyDescent="0.4">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148"/>
      <c r="BZ35" s="148"/>
      <c r="CA35" s="148"/>
      <c r="CB35" s="148"/>
      <c r="CC35" s="148"/>
      <c r="CD35" s="148"/>
      <c r="CE35" s="148"/>
      <c r="CF35" s="148"/>
      <c r="CG35" s="148"/>
      <c r="CH35" s="148"/>
      <c r="CI35" s="148"/>
      <c r="CJ35" s="148"/>
      <c r="CK35" s="148"/>
      <c r="CL35" s="148"/>
      <c r="CM35" s="148"/>
      <c r="CN35" s="148"/>
      <c r="CO35" s="148"/>
      <c r="CP35" s="148"/>
      <c r="CQ35" s="148"/>
      <c r="CW35" s="148"/>
      <c r="CX35" s="148"/>
      <c r="CY35" s="148"/>
      <c r="CZ35" s="148"/>
      <c r="DA35" s="148"/>
      <c r="DB35" s="148"/>
      <c r="DC35" s="148"/>
      <c r="DK35" s="393"/>
    </row>
    <row r="36" spans="53:115" x14ac:dyDescent="0.4">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148"/>
      <c r="BZ36" s="148"/>
      <c r="CA36" s="148"/>
      <c r="CB36" s="148"/>
      <c r="CC36" s="148"/>
      <c r="CD36" s="148"/>
      <c r="CE36" s="148"/>
      <c r="CF36" s="148"/>
      <c r="CG36" s="148"/>
      <c r="CH36" s="148"/>
      <c r="CI36" s="148"/>
      <c r="CJ36" s="148"/>
      <c r="CK36" s="148"/>
      <c r="CL36" s="148"/>
      <c r="CM36" s="148"/>
      <c r="CN36" s="148"/>
      <c r="CO36" s="148"/>
      <c r="CP36" s="148"/>
      <c r="CQ36" s="148"/>
      <c r="CW36" s="148"/>
      <c r="CX36" s="148"/>
      <c r="CY36" s="148"/>
      <c r="CZ36" s="148"/>
      <c r="DA36" s="148"/>
      <c r="DB36" s="148"/>
      <c r="DC36" s="148"/>
      <c r="DK36" s="393"/>
    </row>
    <row r="37" spans="53:115" x14ac:dyDescent="0.4">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148"/>
      <c r="BZ37" s="148"/>
      <c r="CA37" s="148"/>
      <c r="CB37" s="148"/>
      <c r="CC37" s="148"/>
      <c r="CD37" s="148"/>
      <c r="CE37" s="148"/>
      <c r="CF37" s="148"/>
      <c r="CG37" s="148"/>
      <c r="CH37" s="148"/>
      <c r="CI37" s="148"/>
      <c r="CJ37" s="148"/>
      <c r="CK37" s="148"/>
      <c r="CL37" s="148"/>
      <c r="CM37" s="148"/>
      <c r="CN37" s="148"/>
      <c r="CO37" s="148"/>
      <c r="CP37" s="148"/>
      <c r="CQ37" s="148"/>
      <c r="CW37" s="148"/>
      <c r="CX37" s="148"/>
      <c r="CY37" s="148"/>
      <c r="CZ37" s="148"/>
      <c r="DA37" s="148"/>
      <c r="DB37" s="148"/>
      <c r="DC37" s="148"/>
      <c r="DK37" s="393"/>
    </row>
    <row r="38" spans="53:115" x14ac:dyDescent="0.4">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148"/>
      <c r="BZ38" s="148"/>
      <c r="CA38" s="148"/>
      <c r="CB38" s="148"/>
      <c r="CC38" s="148"/>
      <c r="CD38" s="148"/>
      <c r="CE38" s="148"/>
      <c r="CF38" s="148"/>
      <c r="CG38" s="148"/>
      <c r="CH38" s="148"/>
      <c r="CI38" s="148"/>
      <c r="CJ38" s="148"/>
      <c r="CK38" s="148"/>
      <c r="CL38" s="148"/>
      <c r="CM38" s="148"/>
      <c r="CN38" s="148"/>
      <c r="CO38" s="148"/>
      <c r="CP38" s="148"/>
      <c r="CQ38" s="148"/>
      <c r="CW38" s="148"/>
      <c r="CX38" s="148"/>
      <c r="CY38" s="148"/>
      <c r="CZ38" s="148"/>
      <c r="DA38" s="148"/>
      <c r="DB38" s="148"/>
      <c r="DC38" s="148"/>
      <c r="DK38" s="393"/>
    </row>
    <row r="39" spans="53:115" x14ac:dyDescent="0.4">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148"/>
      <c r="CL39" s="148"/>
      <c r="CM39" s="148"/>
      <c r="CN39" s="148"/>
      <c r="CO39" s="148"/>
      <c r="CP39" s="148"/>
      <c r="CQ39" s="148"/>
      <c r="CW39" s="148"/>
      <c r="CX39" s="148"/>
      <c r="CY39" s="148"/>
      <c r="CZ39" s="148"/>
      <c r="DA39" s="148"/>
      <c r="DB39" s="148"/>
      <c r="DC39" s="148"/>
      <c r="DK39" s="393"/>
    </row>
    <row r="40" spans="53:115" x14ac:dyDescent="0.4">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148"/>
      <c r="CL40" s="148"/>
      <c r="CM40" s="148"/>
      <c r="CN40" s="148"/>
      <c r="CO40" s="148"/>
      <c r="CP40" s="148"/>
      <c r="CQ40" s="148"/>
      <c r="CW40" s="148"/>
      <c r="CX40" s="148"/>
      <c r="CY40" s="148"/>
      <c r="CZ40" s="148"/>
      <c r="DA40" s="148"/>
      <c r="DB40" s="148"/>
      <c r="DC40" s="148"/>
    </row>
    <row r="41" spans="53:115" x14ac:dyDescent="0.4">
      <c r="BT41" s="85"/>
      <c r="BU41" s="85"/>
      <c r="BV41" s="85"/>
      <c r="BW41" s="85"/>
      <c r="BX41" s="85"/>
      <c r="BY41" s="85"/>
      <c r="BZ41" s="85"/>
      <c r="CA41" s="85"/>
      <c r="CB41" s="85"/>
      <c r="CC41" s="85"/>
      <c r="CD41" s="85"/>
      <c r="CE41" s="85"/>
      <c r="CF41" s="85"/>
      <c r="CG41" s="85"/>
      <c r="CH41" s="85"/>
      <c r="CI41" s="85"/>
      <c r="CJ41" s="85"/>
      <c r="CK41" s="148"/>
      <c r="CL41" s="148"/>
      <c r="CM41" s="148"/>
      <c r="CN41" s="148"/>
      <c r="CO41" s="148"/>
      <c r="CP41" s="148"/>
      <c r="CQ41" s="148"/>
      <c r="CW41" s="148"/>
      <c r="CX41" s="148"/>
      <c r="CY41" s="148"/>
      <c r="CZ41" s="148"/>
      <c r="DA41" s="148"/>
      <c r="DB41" s="148"/>
      <c r="DC41" s="148"/>
    </row>
    <row r="42" spans="53:115" x14ac:dyDescent="0.4">
      <c r="BT42" s="85"/>
      <c r="BU42" s="85"/>
      <c r="BV42" s="85"/>
      <c r="BW42" s="85"/>
      <c r="BX42" s="85"/>
      <c r="BY42" s="85"/>
      <c r="BZ42" s="85"/>
      <c r="CA42" s="85"/>
      <c r="CB42" s="85"/>
      <c r="CC42" s="85"/>
      <c r="CD42" s="85"/>
      <c r="CE42" s="85"/>
      <c r="CF42" s="85"/>
      <c r="CG42" s="85"/>
      <c r="CH42" s="85"/>
      <c r="CI42" s="85"/>
      <c r="CJ42" s="85"/>
      <c r="CK42" s="148"/>
      <c r="CL42" s="148"/>
      <c r="CM42" s="148"/>
      <c r="CN42" s="148"/>
      <c r="CO42" s="148"/>
      <c r="CP42" s="148"/>
      <c r="CQ42" s="148"/>
      <c r="CW42" s="148"/>
      <c r="CX42" s="148"/>
      <c r="CY42" s="148"/>
      <c r="CZ42" s="148"/>
      <c r="DA42" s="148"/>
      <c r="DB42" s="148"/>
      <c r="DC42" s="148"/>
    </row>
    <row r="43" spans="53:115" x14ac:dyDescent="0.4">
      <c r="BT43" s="85"/>
      <c r="BU43" s="85"/>
      <c r="BV43" s="85"/>
      <c r="BW43" s="85"/>
      <c r="BX43" s="85"/>
      <c r="BY43" s="85"/>
      <c r="BZ43" s="85"/>
      <c r="CA43" s="85"/>
      <c r="CB43" s="85"/>
      <c r="CC43" s="85"/>
      <c r="CD43" s="85"/>
      <c r="CE43" s="85"/>
      <c r="CF43" s="85"/>
      <c r="CG43" s="85"/>
      <c r="CH43" s="85"/>
      <c r="CI43" s="85"/>
      <c r="CJ43" s="85"/>
      <c r="CK43" s="148"/>
      <c r="CL43" s="148"/>
      <c r="CM43" s="148"/>
      <c r="CN43" s="148"/>
      <c r="CO43" s="148"/>
      <c r="CP43" s="148"/>
      <c r="CQ43" s="148"/>
      <c r="CW43" s="148"/>
      <c r="CX43" s="148"/>
      <c r="CY43" s="148"/>
      <c r="CZ43" s="148"/>
      <c r="DA43" s="148"/>
      <c r="DB43" s="148"/>
      <c r="DC43" s="148"/>
      <c r="DG43" s="304"/>
    </row>
    <row r="44" spans="53:115" x14ac:dyDescent="0.4">
      <c r="CB44" s="85"/>
      <c r="CC44" s="85"/>
      <c r="CD44" s="85"/>
      <c r="CE44" s="85"/>
      <c r="CF44" s="85"/>
      <c r="CG44" s="85"/>
      <c r="CH44" s="85"/>
      <c r="CI44" s="85"/>
      <c r="CJ44" s="85"/>
      <c r="CK44" s="148"/>
      <c r="CL44" s="148"/>
      <c r="CM44" s="148"/>
      <c r="CN44" s="148"/>
      <c r="CO44" s="148"/>
      <c r="CP44" s="148"/>
      <c r="CQ44" s="148"/>
      <c r="CW44" s="148"/>
      <c r="CX44" s="148"/>
      <c r="CY44" s="148"/>
      <c r="CZ44" s="148"/>
      <c r="DA44" s="148"/>
      <c r="DB44" s="148"/>
      <c r="DC44" s="148"/>
    </row>
    <row r="45" spans="53:115" x14ac:dyDescent="0.4">
      <c r="CB45" s="85"/>
      <c r="CC45" s="85"/>
      <c r="CD45" s="85"/>
      <c r="CE45" s="85"/>
      <c r="CF45" s="85"/>
      <c r="CG45" s="85"/>
      <c r="CH45" s="85"/>
      <c r="CI45" s="85"/>
      <c r="CJ45" s="85"/>
      <c r="CK45" s="148"/>
      <c r="CL45" s="148"/>
      <c r="CM45" s="148"/>
      <c r="CN45" s="148"/>
      <c r="CO45" s="148"/>
      <c r="CP45" s="148"/>
      <c r="CQ45" s="148"/>
      <c r="CW45" s="148"/>
      <c r="CX45" s="148"/>
      <c r="CY45" s="148"/>
      <c r="CZ45" s="148"/>
      <c r="DA45" s="148"/>
      <c r="DB45" s="148"/>
      <c r="DC45" s="148"/>
    </row>
    <row r="46" spans="53:115" x14ac:dyDescent="0.4">
      <c r="CB46" s="85"/>
      <c r="CC46" s="85"/>
      <c r="CD46" s="85"/>
      <c r="CE46" s="85"/>
      <c r="CF46" s="85"/>
      <c r="CG46" s="85"/>
      <c r="CH46" s="85"/>
      <c r="CI46" s="85"/>
      <c r="CJ46" s="85"/>
      <c r="CK46" s="148"/>
      <c r="CL46" s="148"/>
      <c r="CM46" s="148"/>
      <c r="CN46" s="148"/>
      <c r="CO46" s="148"/>
      <c r="CP46" s="148"/>
      <c r="CQ46" s="148"/>
      <c r="CW46" s="148"/>
      <c r="CX46" s="148"/>
      <c r="CY46" s="148"/>
      <c r="CZ46" s="148"/>
      <c r="DA46" s="148"/>
      <c r="DB46" s="148"/>
      <c r="DC46" s="148"/>
    </row>
    <row r="47" spans="53:115" x14ac:dyDescent="0.4">
      <c r="CB47" s="85"/>
      <c r="CC47" s="85"/>
      <c r="CD47" s="85"/>
      <c r="CE47" s="85"/>
      <c r="CF47" s="85"/>
      <c r="CG47" s="85"/>
      <c r="CH47" s="85"/>
      <c r="CI47" s="85"/>
      <c r="CJ47" s="85"/>
      <c r="CK47" s="85"/>
      <c r="CL47" s="85"/>
      <c r="CW47" s="85"/>
      <c r="CX47" s="85"/>
    </row>
  </sheetData>
  <mergeCells count="14">
    <mergeCell ref="DN3:DN4"/>
    <mergeCell ref="AC3:AN3"/>
    <mergeCell ref="AO3:AZ3"/>
    <mergeCell ref="B8:B13"/>
    <mergeCell ref="B17:B22"/>
    <mergeCell ref="Q3:AB3"/>
    <mergeCell ref="E3:P3"/>
    <mergeCell ref="DM3:DM4"/>
    <mergeCell ref="BA3:BL3"/>
    <mergeCell ref="BM3:BX3"/>
    <mergeCell ref="BY3:CJ3"/>
    <mergeCell ref="CK3:CV3"/>
    <mergeCell ref="CW3:DH3"/>
    <mergeCell ref="DI3:DK3"/>
  </mergeCells>
  <pageMargins left="0.23622047244094491" right="0.23622047244094491" top="0.74803149606299213" bottom="0.74803149606299213" header="0.31496062992125984" footer="0.31496062992125984"/>
  <pageSetup paperSize="9" scale="65" fitToWidth="0" orientation="landscape" r:id="rId1"/>
  <headerFooter>
    <oddHeader>&amp;LFEED-IN TARIFFS: Commissioned Installations by Month&amp;ROverall FIT by Tech</oddHeader>
    <oddFooter>&amp;Lhttps://www.gov.uk/government/statistics/monthly-small-scale-renewable-deployment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D65"/>
  <sheetViews>
    <sheetView showGridLines="0" zoomScale="85" zoomScaleNormal="85" workbookViewId="0">
      <pane xSplit="3" ySplit="7" topLeftCell="CU8" activePane="bottomRight" state="frozen"/>
      <selection pane="topRight" activeCell="D1" sqref="D1"/>
      <selection pane="bottomLeft" activeCell="A8" sqref="A8"/>
      <selection pane="bottomRight" activeCell="DK5" sqref="DK5"/>
    </sheetView>
  </sheetViews>
  <sheetFormatPr defaultColWidth="9.1640625" defaultRowHeight="12.3" x14ac:dyDescent="0.4"/>
  <cols>
    <col min="1" max="1" width="3.5546875" style="1" customWidth="1"/>
    <col min="2" max="2" width="20.1640625" style="1" customWidth="1"/>
    <col min="3" max="3" width="22.5546875" style="1" customWidth="1"/>
    <col min="4" max="57" width="10.5546875" style="17" customWidth="1"/>
    <col min="58" max="100" width="10.5546875" style="1" customWidth="1"/>
    <col min="101" max="101" width="10" style="1" customWidth="1"/>
    <col min="102" max="115" width="10.5546875" style="1" customWidth="1"/>
    <col min="116" max="118" width="9.1640625" style="1"/>
    <col min="119" max="119" width="10.44140625" style="1" bestFit="1" customWidth="1"/>
    <col min="120" max="16384" width="9.1640625" style="1"/>
  </cols>
  <sheetData>
    <row r="1" spans="2:134" ht="27.6" x14ac:dyDescent="0.95">
      <c r="B1" s="12" t="s">
        <v>35</v>
      </c>
    </row>
    <row r="2" spans="2:134" ht="15" x14ac:dyDescent="0.5">
      <c r="B2" s="13" t="s">
        <v>68</v>
      </c>
      <c r="AO2" s="18"/>
      <c r="AP2" s="18"/>
      <c r="AQ2" s="18"/>
      <c r="AR2" s="18"/>
      <c r="AS2" s="18"/>
      <c r="AT2" s="18"/>
      <c r="AU2" s="18"/>
      <c r="AV2" s="18"/>
      <c r="AW2" s="18"/>
      <c r="AX2" s="18"/>
      <c r="AY2" s="18"/>
      <c r="AZ2" s="18"/>
    </row>
    <row r="3" spans="2:134" ht="12.75" customHeight="1" thickBot="1" x14ac:dyDescent="0.45">
      <c r="B3" s="14"/>
      <c r="C3" s="59"/>
      <c r="D3" s="634" t="s">
        <v>39</v>
      </c>
      <c r="E3" s="624">
        <v>2010</v>
      </c>
      <c r="F3" s="618"/>
      <c r="G3" s="618"/>
      <c r="H3" s="618"/>
      <c r="I3" s="618"/>
      <c r="J3" s="618"/>
      <c r="K3" s="618"/>
      <c r="L3" s="618"/>
      <c r="M3" s="618"/>
      <c r="N3" s="618"/>
      <c r="O3" s="618"/>
      <c r="P3" s="625"/>
      <c r="Q3" s="624">
        <v>2011</v>
      </c>
      <c r="R3" s="618"/>
      <c r="S3" s="618"/>
      <c r="T3" s="618"/>
      <c r="U3" s="618"/>
      <c r="V3" s="618"/>
      <c r="W3" s="618"/>
      <c r="X3" s="618"/>
      <c r="Y3" s="618"/>
      <c r="Z3" s="618"/>
      <c r="AA3" s="618"/>
      <c r="AB3" s="625"/>
      <c r="AC3" s="624">
        <v>2012</v>
      </c>
      <c r="AD3" s="618"/>
      <c r="AE3" s="618"/>
      <c r="AF3" s="618"/>
      <c r="AG3" s="618"/>
      <c r="AH3" s="618"/>
      <c r="AI3" s="618"/>
      <c r="AJ3" s="618"/>
      <c r="AK3" s="618"/>
      <c r="AL3" s="618"/>
      <c r="AM3" s="618"/>
      <c r="AN3" s="625"/>
      <c r="AO3" s="619">
        <v>2013</v>
      </c>
      <c r="AP3" s="620"/>
      <c r="AQ3" s="620"/>
      <c r="AR3" s="620"/>
      <c r="AS3" s="620"/>
      <c r="AT3" s="620"/>
      <c r="AU3" s="620"/>
      <c r="AV3" s="620"/>
      <c r="AW3" s="620"/>
      <c r="AX3" s="620"/>
      <c r="AY3" s="620"/>
      <c r="AZ3" s="621"/>
      <c r="BA3" s="619">
        <v>2014</v>
      </c>
      <c r="BB3" s="620"/>
      <c r="BC3" s="620"/>
      <c r="BD3" s="620"/>
      <c r="BE3" s="620"/>
      <c r="BF3" s="620"/>
      <c r="BG3" s="620"/>
      <c r="BH3" s="620"/>
      <c r="BI3" s="620"/>
      <c r="BJ3" s="620"/>
      <c r="BK3" s="620"/>
      <c r="BL3" s="620"/>
      <c r="BM3" s="619">
        <v>2015</v>
      </c>
      <c r="BN3" s="620"/>
      <c r="BO3" s="620"/>
      <c r="BP3" s="620"/>
      <c r="BQ3" s="620"/>
      <c r="BR3" s="620"/>
      <c r="BS3" s="620"/>
      <c r="BT3" s="620"/>
      <c r="BU3" s="620"/>
      <c r="BV3" s="620"/>
      <c r="BW3" s="620"/>
      <c r="BX3" s="620"/>
      <c r="BY3" s="619">
        <v>2016</v>
      </c>
      <c r="BZ3" s="620"/>
      <c r="CA3" s="620"/>
      <c r="CB3" s="620"/>
      <c r="CC3" s="620"/>
      <c r="CD3" s="620"/>
      <c r="CE3" s="620"/>
      <c r="CF3" s="620"/>
      <c r="CG3" s="620"/>
      <c r="CH3" s="620"/>
      <c r="CI3" s="620"/>
      <c r="CJ3" s="621"/>
      <c r="CK3" s="619">
        <v>2017</v>
      </c>
      <c r="CL3" s="620"/>
      <c r="CM3" s="620"/>
      <c r="CN3" s="620"/>
      <c r="CO3" s="620"/>
      <c r="CP3" s="620"/>
      <c r="CQ3" s="620"/>
      <c r="CR3" s="620"/>
      <c r="CS3" s="620"/>
      <c r="CT3" s="620"/>
      <c r="CU3" s="620"/>
      <c r="CV3" s="621"/>
      <c r="CW3" s="619">
        <v>2018</v>
      </c>
      <c r="CX3" s="620"/>
      <c r="CY3" s="620"/>
      <c r="CZ3" s="620"/>
      <c r="DA3" s="620"/>
      <c r="DB3" s="620"/>
      <c r="DC3" s="620"/>
      <c r="DD3" s="620"/>
      <c r="DE3" s="620"/>
      <c r="DF3" s="620"/>
      <c r="DG3" s="620"/>
      <c r="DH3" s="621"/>
      <c r="DI3" s="619">
        <v>2019</v>
      </c>
      <c r="DJ3" s="620"/>
      <c r="DK3" s="638"/>
      <c r="DL3" s="162"/>
      <c r="DM3" s="617" t="s">
        <v>37</v>
      </c>
      <c r="DN3" s="617" t="s">
        <v>38</v>
      </c>
    </row>
    <row r="4" spans="2:134" ht="12.75" customHeight="1" thickTop="1" thickBot="1" x14ac:dyDescent="0.45">
      <c r="B4" s="410"/>
      <c r="C4" s="419"/>
      <c r="D4" s="635"/>
      <c r="E4" s="10" t="s">
        <v>40</v>
      </c>
      <c r="F4" s="10" t="s">
        <v>41</v>
      </c>
      <c r="G4" s="10" t="s">
        <v>42</v>
      </c>
      <c r="H4" s="10" t="s">
        <v>43</v>
      </c>
      <c r="I4" s="10" t="s">
        <v>44</v>
      </c>
      <c r="J4" s="10" t="s">
        <v>45</v>
      </c>
      <c r="K4" s="10" t="s">
        <v>46</v>
      </c>
      <c r="L4" s="11" t="s">
        <v>47</v>
      </c>
      <c r="M4" s="11" t="s">
        <v>48</v>
      </c>
      <c r="N4" s="10" t="s">
        <v>49</v>
      </c>
      <c r="O4" s="10" t="s">
        <v>50</v>
      </c>
      <c r="P4" s="39" t="s">
        <v>51</v>
      </c>
      <c r="Q4" s="42" t="s">
        <v>40</v>
      </c>
      <c r="R4" s="10" t="s">
        <v>41</v>
      </c>
      <c r="S4" s="10" t="s">
        <v>42</v>
      </c>
      <c r="T4" s="10" t="s">
        <v>43</v>
      </c>
      <c r="U4" s="10" t="s">
        <v>44</v>
      </c>
      <c r="V4" s="10" t="s">
        <v>45</v>
      </c>
      <c r="W4" s="10" t="s">
        <v>46</v>
      </c>
      <c r="X4" s="11" t="s">
        <v>47</v>
      </c>
      <c r="Y4" s="11" t="s">
        <v>48</v>
      </c>
      <c r="Z4" s="10" t="s">
        <v>49</v>
      </c>
      <c r="AA4" s="10" t="s">
        <v>50</v>
      </c>
      <c r="AB4" s="39" t="s">
        <v>51</v>
      </c>
      <c r="AC4" s="42" t="s">
        <v>40</v>
      </c>
      <c r="AD4" s="10" t="s">
        <v>41</v>
      </c>
      <c r="AE4" s="10" t="s">
        <v>42</v>
      </c>
      <c r="AF4" s="10" t="s">
        <v>43</v>
      </c>
      <c r="AG4" s="10" t="s">
        <v>44</v>
      </c>
      <c r="AH4" s="10" t="s">
        <v>45</v>
      </c>
      <c r="AI4" s="10" t="s">
        <v>46</v>
      </c>
      <c r="AJ4" s="11" t="s">
        <v>47</v>
      </c>
      <c r="AK4" s="11" t="s">
        <v>48</v>
      </c>
      <c r="AL4" s="10" t="s">
        <v>49</v>
      </c>
      <c r="AM4" s="10" t="s">
        <v>50</v>
      </c>
      <c r="AN4" s="39" t="s">
        <v>51</v>
      </c>
      <c r="AO4" s="42" t="s">
        <v>40</v>
      </c>
      <c r="AP4" s="10" t="s">
        <v>41</v>
      </c>
      <c r="AQ4" s="10" t="s">
        <v>42</v>
      </c>
      <c r="AR4" s="10" t="s">
        <v>43</v>
      </c>
      <c r="AS4" s="10" t="s">
        <v>44</v>
      </c>
      <c r="AT4" s="10" t="s">
        <v>45</v>
      </c>
      <c r="AU4" s="10" t="s">
        <v>46</v>
      </c>
      <c r="AV4" s="10" t="s">
        <v>47</v>
      </c>
      <c r="AW4" s="10" t="s">
        <v>48</v>
      </c>
      <c r="AX4" s="10" t="s">
        <v>49</v>
      </c>
      <c r="AY4" s="10" t="s">
        <v>50</v>
      </c>
      <c r="AZ4" s="39" t="s">
        <v>51</v>
      </c>
      <c r="BA4" s="411" t="s">
        <v>40</v>
      </c>
      <c r="BB4" s="411" t="s">
        <v>41</v>
      </c>
      <c r="BC4" s="411" t="s">
        <v>42</v>
      </c>
      <c r="BD4" s="411" t="s">
        <v>43</v>
      </c>
      <c r="BE4" s="411" t="s">
        <v>44</v>
      </c>
      <c r="BF4" s="411" t="s">
        <v>45</v>
      </c>
      <c r="BG4" s="411" t="s">
        <v>46</v>
      </c>
      <c r="BH4" s="411" t="s">
        <v>47</v>
      </c>
      <c r="BI4" s="411" t="s">
        <v>48</v>
      </c>
      <c r="BJ4" s="411" t="s">
        <v>49</v>
      </c>
      <c r="BK4" s="411" t="s">
        <v>50</v>
      </c>
      <c r="BL4" s="411" t="s">
        <v>51</v>
      </c>
      <c r="BM4" s="412" t="s">
        <v>40</v>
      </c>
      <c r="BN4" s="411" t="s">
        <v>41</v>
      </c>
      <c r="BO4" s="411" t="s">
        <v>42</v>
      </c>
      <c r="BP4" s="411" t="s">
        <v>43</v>
      </c>
      <c r="BQ4" s="411" t="s">
        <v>44</v>
      </c>
      <c r="BR4" s="411" t="s">
        <v>45</v>
      </c>
      <c r="BS4" s="411" t="s">
        <v>46</v>
      </c>
      <c r="BT4" s="411" t="s">
        <v>47</v>
      </c>
      <c r="BU4" s="411" t="s">
        <v>48</v>
      </c>
      <c r="BV4" s="411" t="s">
        <v>49</v>
      </c>
      <c r="BW4" s="411" t="s">
        <v>50</v>
      </c>
      <c r="BX4" s="411" t="s">
        <v>51</v>
      </c>
      <c r="BY4" s="412" t="s">
        <v>40</v>
      </c>
      <c r="BZ4" s="411" t="s">
        <v>41</v>
      </c>
      <c r="CA4" s="411" t="s">
        <v>42</v>
      </c>
      <c r="CB4" s="411" t="s">
        <v>43</v>
      </c>
      <c r="CC4" s="411" t="s">
        <v>44</v>
      </c>
      <c r="CD4" s="411" t="s">
        <v>45</v>
      </c>
      <c r="CE4" s="411" t="s">
        <v>46</v>
      </c>
      <c r="CF4" s="411" t="s">
        <v>47</v>
      </c>
      <c r="CG4" s="411" t="s">
        <v>48</v>
      </c>
      <c r="CH4" s="411" t="s">
        <v>49</v>
      </c>
      <c r="CI4" s="411" t="s">
        <v>50</v>
      </c>
      <c r="CJ4" s="411" t="s">
        <v>51</v>
      </c>
      <c r="CK4" s="412" t="s">
        <v>40</v>
      </c>
      <c r="CL4" s="411" t="s">
        <v>41</v>
      </c>
      <c r="CM4" s="411" t="s">
        <v>42</v>
      </c>
      <c r="CN4" s="411" t="s">
        <v>43</v>
      </c>
      <c r="CO4" s="411" t="s">
        <v>44</v>
      </c>
      <c r="CP4" s="411" t="s">
        <v>45</v>
      </c>
      <c r="CQ4" s="411" t="s">
        <v>46</v>
      </c>
      <c r="CR4" s="411" t="s">
        <v>47</v>
      </c>
      <c r="CS4" s="411" t="s">
        <v>48</v>
      </c>
      <c r="CT4" s="411" t="s">
        <v>49</v>
      </c>
      <c r="CU4" s="411" t="s">
        <v>50</v>
      </c>
      <c r="CV4" s="39" t="s">
        <v>51</v>
      </c>
      <c r="CW4" s="412" t="s">
        <v>40</v>
      </c>
      <c r="CX4" s="411" t="s">
        <v>41</v>
      </c>
      <c r="CY4" s="411" t="s">
        <v>56</v>
      </c>
      <c r="CZ4" s="411" t="s">
        <v>43</v>
      </c>
      <c r="DA4" s="411" t="s">
        <v>69</v>
      </c>
      <c r="DB4" s="411" t="s">
        <v>53</v>
      </c>
      <c r="DC4" s="411" t="s">
        <v>46</v>
      </c>
      <c r="DD4" s="411" t="s">
        <v>55</v>
      </c>
      <c r="DE4" s="411" t="s">
        <v>48</v>
      </c>
      <c r="DF4" s="411" t="s">
        <v>49</v>
      </c>
      <c r="DG4" s="411" t="s">
        <v>50</v>
      </c>
      <c r="DH4" s="39" t="s">
        <v>70</v>
      </c>
      <c r="DI4" s="414" t="s">
        <v>40</v>
      </c>
      <c r="DJ4" s="415" t="s">
        <v>41</v>
      </c>
      <c r="DK4" s="420" t="s">
        <v>42</v>
      </c>
      <c r="DL4" s="51"/>
      <c r="DM4" s="617"/>
      <c r="DN4" s="617"/>
    </row>
    <row r="5" spans="2:134" ht="17.7" x14ac:dyDescent="0.6">
      <c r="B5" s="6" t="s">
        <v>71</v>
      </c>
      <c r="C5" s="60"/>
      <c r="D5" s="36"/>
      <c r="E5" s="19"/>
      <c r="F5" s="19"/>
      <c r="G5" s="19"/>
      <c r="H5" s="20"/>
      <c r="I5" s="20"/>
      <c r="J5" s="20"/>
      <c r="K5" s="20"/>
      <c r="N5" s="20"/>
      <c r="O5" s="20"/>
      <c r="P5" s="40"/>
      <c r="Q5" s="43"/>
      <c r="R5" s="19"/>
      <c r="S5" s="19"/>
      <c r="T5" s="20"/>
      <c r="U5" s="20"/>
      <c r="V5" s="20"/>
      <c r="W5" s="20"/>
      <c r="Z5" s="20"/>
      <c r="AA5" s="20"/>
      <c r="AB5" s="40"/>
      <c r="AC5" s="43"/>
      <c r="AD5" s="19"/>
      <c r="AE5" s="19"/>
      <c r="AF5" s="20"/>
      <c r="AG5" s="20"/>
      <c r="AH5" s="20"/>
      <c r="AI5" s="20"/>
      <c r="AL5" s="20"/>
      <c r="AM5" s="20"/>
      <c r="AN5" s="40"/>
      <c r="AO5" s="46"/>
      <c r="AZ5" s="41"/>
      <c r="BM5" s="89"/>
      <c r="BY5" s="186"/>
      <c r="CK5" s="89"/>
      <c r="CV5" s="111"/>
      <c r="CW5" s="89"/>
      <c r="DH5" s="111"/>
      <c r="DI5" s="333"/>
      <c r="DJ5" s="359"/>
      <c r="DK5" s="356"/>
    </row>
    <row r="6" spans="2:134" ht="12.75" customHeight="1" x14ac:dyDescent="0.4">
      <c r="B6" s="2"/>
      <c r="C6" s="34" t="s">
        <v>57</v>
      </c>
      <c r="D6" s="36"/>
      <c r="E6" s="19"/>
      <c r="F6" s="19"/>
      <c r="G6" s="19"/>
      <c r="H6" s="21"/>
      <c r="I6" s="3"/>
      <c r="J6" s="3"/>
      <c r="K6" s="3"/>
      <c r="O6" s="3"/>
      <c r="P6" s="41"/>
      <c r="Q6" s="43"/>
      <c r="R6" s="19"/>
      <c r="S6" s="19"/>
      <c r="T6" s="21"/>
      <c r="U6" s="3"/>
      <c r="V6" s="3"/>
      <c r="W6" s="3"/>
      <c r="AA6" s="3"/>
      <c r="AB6" s="41"/>
      <c r="AC6" s="43"/>
      <c r="AD6" s="19"/>
      <c r="AE6" s="19"/>
      <c r="AF6" s="21"/>
      <c r="AG6" s="3"/>
      <c r="AH6" s="3"/>
      <c r="AI6" s="3"/>
      <c r="AM6" s="3"/>
      <c r="AN6" s="41"/>
      <c r="AO6" s="47"/>
      <c r="BA6" s="47"/>
      <c r="BB6" s="34"/>
      <c r="BH6" s="34"/>
      <c r="BI6" s="34"/>
      <c r="BK6" s="34"/>
      <c r="BL6" s="34"/>
      <c r="BM6" s="89"/>
      <c r="BN6" s="34"/>
      <c r="BO6" s="34"/>
      <c r="BP6" s="34"/>
      <c r="BQ6" s="34"/>
      <c r="BR6" s="34"/>
      <c r="BU6" s="34"/>
      <c r="BY6" s="113"/>
      <c r="BZ6" s="34"/>
      <c r="CA6" s="34"/>
      <c r="CB6" s="34"/>
      <c r="CC6" s="34"/>
      <c r="CD6" s="34"/>
      <c r="CE6" s="34"/>
      <c r="CF6" s="34"/>
      <c r="CG6" s="34"/>
      <c r="CJ6" s="111"/>
      <c r="CL6" s="34"/>
      <c r="CN6" s="34"/>
      <c r="CO6" s="34"/>
      <c r="CP6" s="34"/>
      <c r="CQ6" s="34"/>
      <c r="CR6" s="34"/>
      <c r="CS6" s="34"/>
      <c r="CT6" s="34"/>
      <c r="CV6" s="112"/>
      <c r="CW6" s="113"/>
      <c r="CY6" s="34"/>
      <c r="CZ6" s="34"/>
      <c r="DA6" s="34"/>
      <c r="DB6" s="34"/>
      <c r="DC6" s="34"/>
      <c r="DD6" s="34"/>
      <c r="DE6" s="34"/>
      <c r="DF6" s="34"/>
      <c r="DH6" s="112"/>
      <c r="DI6" s="346"/>
      <c r="DJ6" s="359"/>
      <c r="DK6" s="360"/>
      <c r="DL6" s="34"/>
    </row>
    <row r="7" spans="2:134" ht="12.75" customHeight="1" x14ac:dyDescent="0.4">
      <c r="B7" s="2"/>
      <c r="C7" s="60"/>
      <c r="D7" s="36"/>
      <c r="E7" s="19"/>
      <c r="F7" s="19"/>
      <c r="G7" s="19"/>
      <c r="H7" s="21"/>
      <c r="I7" s="3"/>
      <c r="J7" s="3"/>
      <c r="K7" s="3"/>
      <c r="O7" s="3"/>
      <c r="P7" s="41"/>
      <c r="Q7" s="43"/>
      <c r="R7" s="19"/>
      <c r="S7" s="19"/>
      <c r="T7" s="21"/>
      <c r="U7" s="3"/>
      <c r="V7" s="3"/>
      <c r="W7" s="3"/>
      <c r="AA7" s="3"/>
      <c r="AB7" s="41"/>
      <c r="AC7" s="43"/>
      <c r="AD7" s="19"/>
      <c r="AE7" s="19"/>
      <c r="AF7" s="21"/>
      <c r="AG7" s="3"/>
      <c r="AH7" s="3"/>
      <c r="AI7" s="3"/>
      <c r="AM7" s="3"/>
      <c r="AN7" s="41"/>
      <c r="AO7" s="47"/>
      <c r="BA7" s="113"/>
      <c r="BB7" s="34"/>
      <c r="BC7" s="34"/>
      <c r="BD7" s="34"/>
      <c r="BE7" s="34"/>
      <c r="BM7" s="89"/>
      <c r="BY7" s="89"/>
      <c r="CK7" s="89"/>
      <c r="CV7" s="111"/>
      <c r="CW7" s="89"/>
      <c r="DH7" s="111"/>
      <c r="DI7" s="333"/>
      <c r="DJ7" s="359"/>
      <c r="DK7" s="356"/>
    </row>
    <row r="8" spans="2:134" x14ac:dyDescent="0.4">
      <c r="B8" s="622" t="s">
        <v>72</v>
      </c>
      <c r="C8" s="61" t="s">
        <v>73</v>
      </c>
      <c r="D8" s="49">
        <v>5.0166050000000002</v>
      </c>
      <c r="E8" s="156">
        <v>6.1975900000000008</v>
      </c>
      <c r="F8" s="156">
        <v>7.5789097999999999</v>
      </c>
      <c r="G8" s="156">
        <v>10.0993508</v>
      </c>
      <c r="H8" s="156">
        <v>12.7377672</v>
      </c>
      <c r="I8" s="156">
        <v>16.870544200000001</v>
      </c>
      <c r="J8" s="156">
        <v>21.651429200000003</v>
      </c>
      <c r="K8" s="156">
        <v>27.398791299999999</v>
      </c>
      <c r="L8" s="156">
        <v>33.190089499999999</v>
      </c>
      <c r="M8" s="156">
        <v>40.720371199999981</v>
      </c>
      <c r="N8" s="156">
        <v>49.722684199999996</v>
      </c>
      <c r="O8" s="156">
        <v>60.25045919999998</v>
      </c>
      <c r="P8" s="49">
        <v>68.099028299999972</v>
      </c>
      <c r="Q8" s="156">
        <v>79.271536699999956</v>
      </c>
      <c r="R8" s="156">
        <v>92.12593325999994</v>
      </c>
      <c r="S8" s="156">
        <v>111.10676595999993</v>
      </c>
      <c r="T8" s="156">
        <v>129.43253777999993</v>
      </c>
      <c r="U8" s="156">
        <v>151.31059645999991</v>
      </c>
      <c r="V8" s="156">
        <v>179.7990243399999</v>
      </c>
      <c r="W8" s="156">
        <v>215.05290006999988</v>
      </c>
      <c r="X8" s="156">
        <v>259.79575926999979</v>
      </c>
      <c r="Y8" s="156">
        <v>315.89632128999983</v>
      </c>
      <c r="Z8" s="156">
        <v>381.06359281000005</v>
      </c>
      <c r="AA8" s="156">
        <v>577.18368845999964</v>
      </c>
      <c r="AB8" s="49">
        <v>763.9871717799989</v>
      </c>
      <c r="AC8" s="156">
        <v>788.22553727999889</v>
      </c>
      <c r="AD8" s="156">
        <v>960.58223787999896</v>
      </c>
      <c r="AE8" s="156">
        <v>1062.4867414699986</v>
      </c>
      <c r="AF8" s="156">
        <v>1079.0673259699986</v>
      </c>
      <c r="AG8" s="156">
        <v>1114.5012709999987</v>
      </c>
      <c r="AH8" s="156">
        <v>1164.0848480799987</v>
      </c>
      <c r="AI8" s="156">
        <v>1286.8816360999988</v>
      </c>
      <c r="AJ8" s="156">
        <v>1299.1428444999988</v>
      </c>
      <c r="AK8" s="156">
        <v>1316.7006480599987</v>
      </c>
      <c r="AL8" s="156">
        <v>1358.0709622099987</v>
      </c>
      <c r="AM8" s="156">
        <v>1377.4535892099987</v>
      </c>
      <c r="AN8" s="49">
        <v>1398.0104169599986</v>
      </c>
      <c r="AO8" s="156">
        <v>1420.6777031899985</v>
      </c>
      <c r="AP8" s="156">
        <v>1446.9705855899986</v>
      </c>
      <c r="AQ8" s="156">
        <v>1479.0711800199986</v>
      </c>
      <c r="AR8" s="156">
        <v>1514.4844937999985</v>
      </c>
      <c r="AS8" s="156">
        <v>1549.1638477999984</v>
      </c>
      <c r="AT8" s="156">
        <v>1611.5150180699982</v>
      </c>
      <c r="AU8" s="156">
        <v>1636.0639779599983</v>
      </c>
      <c r="AV8" s="156">
        <v>1666.6981559299982</v>
      </c>
      <c r="AW8" s="156">
        <v>1698.7926514399981</v>
      </c>
      <c r="AX8" s="156">
        <v>1732.069876189998</v>
      </c>
      <c r="AY8" s="156">
        <v>1770.735261209998</v>
      </c>
      <c r="AZ8" s="156">
        <v>1804.0986095499979</v>
      </c>
      <c r="BA8" s="236">
        <v>1834.870806699998</v>
      </c>
      <c r="BB8" s="156">
        <v>1868.8141338299979</v>
      </c>
      <c r="BC8" s="156">
        <v>1941.6816083399981</v>
      </c>
      <c r="BD8" s="156">
        <v>1969.587419339998</v>
      </c>
      <c r="BE8" s="156">
        <v>2001.9729033399981</v>
      </c>
      <c r="BF8" s="156">
        <v>2040.312891729998</v>
      </c>
      <c r="BG8" s="156">
        <v>2082.0036384799982</v>
      </c>
      <c r="BH8" s="156">
        <v>2121.9854010799982</v>
      </c>
      <c r="BI8" s="156">
        <v>2170.3314098799983</v>
      </c>
      <c r="BJ8" s="156">
        <v>2219.3055795999981</v>
      </c>
      <c r="BK8" s="156">
        <v>2266.9894539799984</v>
      </c>
      <c r="BL8" s="156">
        <v>2327.0189743199985</v>
      </c>
      <c r="BM8" s="236">
        <v>2354.6516325199982</v>
      </c>
      <c r="BN8" s="156">
        <v>2391.0120972799982</v>
      </c>
      <c r="BO8" s="156">
        <v>2453.1962280299981</v>
      </c>
      <c r="BP8" s="156">
        <v>2492.3000899199978</v>
      </c>
      <c r="BQ8" s="156">
        <v>2533.8069305199979</v>
      </c>
      <c r="BR8" s="156">
        <v>2597.2762828499981</v>
      </c>
      <c r="BS8" s="156">
        <v>2641.5523051699979</v>
      </c>
      <c r="BT8" s="156">
        <v>2686.9303256699977</v>
      </c>
      <c r="BU8" s="156">
        <v>2769.6954806899976</v>
      </c>
      <c r="BV8" s="156">
        <v>2830.6941584999977</v>
      </c>
      <c r="BW8" s="156">
        <v>2914.8219923299976</v>
      </c>
      <c r="BX8" s="156">
        <v>3042.5600529799976</v>
      </c>
      <c r="BY8" s="236">
        <v>3120.8246926499974</v>
      </c>
      <c r="BZ8" s="156">
        <v>3130.6800916499974</v>
      </c>
      <c r="CA8" s="156">
        <v>3145.3199330499974</v>
      </c>
      <c r="CB8" s="156">
        <v>3155.9687010499974</v>
      </c>
      <c r="CC8" s="156">
        <v>3167.5943700499975</v>
      </c>
      <c r="CD8" s="156">
        <v>3181.8676010499976</v>
      </c>
      <c r="CE8" s="156">
        <v>3193.8398010499977</v>
      </c>
      <c r="CF8" s="156">
        <v>3206.4248027699978</v>
      </c>
      <c r="CG8" s="156">
        <v>3222.8145327699976</v>
      </c>
      <c r="CH8" s="156">
        <v>3232.6478127699975</v>
      </c>
      <c r="CI8" s="156">
        <v>3243.4558257699973</v>
      </c>
      <c r="CJ8" s="49">
        <v>3254.4175407699972</v>
      </c>
      <c r="CK8" s="156">
        <v>3261.6030960699973</v>
      </c>
      <c r="CL8" s="156">
        <v>3270.2933068699972</v>
      </c>
      <c r="CM8" s="156">
        <v>3283.6786318699974</v>
      </c>
      <c r="CN8" s="156">
        <v>3292.7994588699976</v>
      </c>
      <c r="CO8" s="156">
        <v>3303.6368388699975</v>
      </c>
      <c r="CP8" s="156">
        <v>3315.3148488699976</v>
      </c>
      <c r="CQ8" s="156">
        <v>3325.4046088699974</v>
      </c>
      <c r="CR8" s="156">
        <v>3337.1038100699975</v>
      </c>
      <c r="CS8" s="156">
        <v>3349.0725300699974</v>
      </c>
      <c r="CT8" s="156">
        <v>3358.9238400699974</v>
      </c>
      <c r="CU8" s="156">
        <v>3371.0424100699975</v>
      </c>
      <c r="CV8" s="156">
        <v>3380.0404600699976</v>
      </c>
      <c r="CW8" s="236">
        <v>3388.7483300699978</v>
      </c>
      <c r="CX8" s="156">
        <v>3396.9104000699976</v>
      </c>
      <c r="CY8" s="156">
        <v>3408.7462520699978</v>
      </c>
      <c r="CZ8" s="156">
        <v>3417.4910520699977</v>
      </c>
      <c r="DA8" s="156">
        <v>3427.7702420699979</v>
      </c>
      <c r="DB8" s="156">
        <v>3439.984542069998</v>
      </c>
      <c r="DC8" s="156">
        <v>3450.1132220699978</v>
      </c>
      <c r="DD8" s="156">
        <v>3462.5168520699976</v>
      </c>
      <c r="DE8" s="156">
        <v>3475.4367862699978</v>
      </c>
      <c r="DF8" s="156">
        <v>3488.7558262699977</v>
      </c>
      <c r="DG8" s="156">
        <v>3505.6767062699978</v>
      </c>
      <c r="DH8" s="49">
        <v>3520.4857522699976</v>
      </c>
      <c r="DI8" s="336">
        <v>3535.4218837299977</v>
      </c>
      <c r="DJ8" s="373">
        <v>3559.3860737299979</v>
      </c>
      <c r="DK8" s="374">
        <v>3638.4870635499979</v>
      </c>
      <c r="DL8" s="179"/>
      <c r="DM8" s="54">
        <f t="shared" ref="DM8:DM19" si="0">DK8/CY8-1</f>
        <v>6.7397451875594205E-2</v>
      </c>
      <c r="DN8" s="54">
        <f t="shared" ref="DN8:DN18" si="1">DK8/$DK$19+0.0001</f>
        <v>0.68262844293853187</v>
      </c>
      <c r="DO8" s="98"/>
      <c r="DP8" s="148"/>
      <c r="DQ8" s="148"/>
      <c r="DR8" s="148"/>
      <c r="DS8" s="148"/>
      <c r="DT8" s="148"/>
      <c r="DU8" s="148"/>
      <c r="DV8" s="148"/>
      <c r="DW8" s="148"/>
      <c r="DX8" s="148"/>
      <c r="DY8" s="148"/>
      <c r="DZ8" s="148"/>
      <c r="EA8" s="148"/>
      <c r="EB8" s="148"/>
      <c r="EC8" s="148"/>
      <c r="ED8" s="148"/>
    </row>
    <row r="9" spans="2:134" ht="12.75" customHeight="1" x14ac:dyDescent="0.5">
      <c r="B9" s="622"/>
      <c r="C9" s="63" t="s">
        <v>74</v>
      </c>
      <c r="D9" s="330">
        <v>3.5174850000000006</v>
      </c>
      <c r="E9" s="157">
        <v>4.5441200000000013</v>
      </c>
      <c r="F9" s="157">
        <v>5.6448098000000009</v>
      </c>
      <c r="G9" s="157">
        <v>7.5076308000000012</v>
      </c>
      <c r="H9" s="157">
        <v>9.7271572000000006</v>
      </c>
      <c r="I9" s="157">
        <v>13.192164200000001</v>
      </c>
      <c r="J9" s="157">
        <v>17.452269200000003</v>
      </c>
      <c r="K9" s="157">
        <v>22.6695253</v>
      </c>
      <c r="L9" s="157">
        <v>27.887293499999998</v>
      </c>
      <c r="M9" s="157">
        <v>34.655765199999983</v>
      </c>
      <c r="N9" s="157">
        <v>42.861088199999998</v>
      </c>
      <c r="O9" s="157">
        <v>52.376953199999981</v>
      </c>
      <c r="P9" s="330">
        <v>59.639862299999976</v>
      </c>
      <c r="Q9" s="157">
        <v>69.573650699999959</v>
      </c>
      <c r="R9" s="157">
        <v>81.030857259999948</v>
      </c>
      <c r="S9" s="157">
        <v>98.184229959999954</v>
      </c>
      <c r="T9" s="157">
        <v>114.55054677999995</v>
      </c>
      <c r="U9" s="157">
        <v>134.16888345999993</v>
      </c>
      <c r="V9" s="157">
        <v>160.00636133999993</v>
      </c>
      <c r="W9" s="157">
        <v>190.49663206999992</v>
      </c>
      <c r="X9" s="157">
        <v>230.11806626999984</v>
      </c>
      <c r="Y9" s="157">
        <v>280.12836628999992</v>
      </c>
      <c r="Z9" s="157">
        <v>338.83264281000015</v>
      </c>
      <c r="AA9" s="157">
        <v>504.03142245999982</v>
      </c>
      <c r="AB9" s="330">
        <v>629.7713157799991</v>
      </c>
      <c r="AC9" s="157">
        <v>652.27634127999909</v>
      </c>
      <c r="AD9" s="157">
        <v>778.57316187999913</v>
      </c>
      <c r="AE9" s="157">
        <v>849.59506546999887</v>
      </c>
      <c r="AF9" s="157">
        <v>864.19233996999878</v>
      </c>
      <c r="AG9" s="157">
        <v>894.00328999999886</v>
      </c>
      <c r="AH9" s="157">
        <v>932.45805707999887</v>
      </c>
      <c r="AI9" s="157">
        <v>1008.4386050999989</v>
      </c>
      <c r="AJ9" s="157">
        <v>1018.7253334999989</v>
      </c>
      <c r="AK9" s="157">
        <v>1033.3347070599989</v>
      </c>
      <c r="AL9" s="157">
        <v>1064.266117209999</v>
      </c>
      <c r="AM9" s="157">
        <v>1080.375058209999</v>
      </c>
      <c r="AN9" s="330">
        <v>1097.1080259599989</v>
      </c>
      <c r="AO9" s="157">
        <v>1115.2692121899988</v>
      </c>
      <c r="AP9" s="157">
        <v>1134.4681745899989</v>
      </c>
      <c r="AQ9" s="157">
        <v>1156.872573019999</v>
      </c>
      <c r="AR9" s="157">
        <v>1180.620696799999</v>
      </c>
      <c r="AS9" s="157">
        <v>1204.9032347999989</v>
      </c>
      <c r="AT9" s="157">
        <v>1240.7959651699989</v>
      </c>
      <c r="AU9" s="157">
        <v>1259.806078659999</v>
      </c>
      <c r="AV9" s="157">
        <v>1282.1140694299988</v>
      </c>
      <c r="AW9" s="157">
        <v>1305.8769669399987</v>
      </c>
      <c r="AX9" s="157">
        <v>1331.7092346899988</v>
      </c>
      <c r="AY9" s="157">
        <v>1361.2680197099987</v>
      </c>
      <c r="AZ9" s="157">
        <v>1385.8914980499987</v>
      </c>
      <c r="BA9" s="421">
        <v>1409.7219851999987</v>
      </c>
      <c r="BB9" s="157">
        <v>1435.5672023299987</v>
      </c>
      <c r="BC9" s="157">
        <v>1480.6584718399988</v>
      </c>
      <c r="BD9" s="157">
        <v>1504.2831228399987</v>
      </c>
      <c r="BE9" s="157">
        <v>1530.2636468399987</v>
      </c>
      <c r="BF9" s="157">
        <v>1558.7382092299986</v>
      </c>
      <c r="BG9" s="157">
        <v>1590.8846109799988</v>
      </c>
      <c r="BH9" s="157">
        <v>1621.9021235799987</v>
      </c>
      <c r="BI9" s="157">
        <v>1658.3855723799988</v>
      </c>
      <c r="BJ9" s="157">
        <v>1696.3418970999987</v>
      </c>
      <c r="BK9" s="157">
        <v>1732.8702314799989</v>
      </c>
      <c r="BL9" s="157">
        <v>1770.5770218199991</v>
      </c>
      <c r="BM9" s="421">
        <v>1793.4669518199989</v>
      </c>
      <c r="BN9" s="157">
        <v>1821.983194279999</v>
      </c>
      <c r="BO9" s="157">
        <v>1868.2383870299989</v>
      </c>
      <c r="BP9" s="157">
        <v>1898.5802689199988</v>
      </c>
      <c r="BQ9" s="157">
        <v>1931.3580045199988</v>
      </c>
      <c r="BR9" s="157">
        <v>1979.0216118499989</v>
      </c>
      <c r="BS9" s="157">
        <v>2011.2044734499989</v>
      </c>
      <c r="BT9" s="157">
        <v>2043.6619839499988</v>
      </c>
      <c r="BU9" s="157">
        <v>2098.1369939699985</v>
      </c>
      <c r="BV9" s="157">
        <v>2144.8059117799985</v>
      </c>
      <c r="BW9" s="157">
        <v>2205.7135056099987</v>
      </c>
      <c r="BX9" s="157">
        <v>2273.3364562599986</v>
      </c>
      <c r="BY9" s="421">
        <v>2322.6324180499987</v>
      </c>
      <c r="BZ9" s="157">
        <v>2329.7174170499989</v>
      </c>
      <c r="CA9" s="157">
        <v>2338.9894554499988</v>
      </c>
      <c r="CB9" s="157">
        <v>2345.9847354499989</v>
      </c>
      <c r="CC9" s="157">
        <v>2353.7453944499989</v>
      </c>
      <c r="CD9" s="157">
        <v>2362.5104284499989</v>
      </c>
      <c r="CE9" s="157">
        <v>2369.5105084499987</v>
      </c>
      <c r="CF9" s="157">
        <v>2376.0436875499986</v>
      </c>
      <c r="CG9" s="157">
        <v>2383.2232175499985</v>
      </c>
      <c r="CH9" s="157">
        <v>2389.0127375499983</v>
      </c>
      <c r="CI9" s="157">
        <v>2395.8570355499983</v>
      </c>
      <c r="CJ9" s="330">
        <v>2401.1136755499983</v>
      </c>
      <c r="CK9" s="157">
        <v>2405.8330855499985</v>
      </c>
      <c r="CL9" s="157">
        <v>2411.2564463499984</v>
      </c>
      <c r="CM9" s="157">
        <v>2418.2989313499984</v>
      </c>
      <c r="CN9" s="157">
        <v>2423.3845363499986</v>
      </c>
      <c r="CO9" s="157">
        <v>2429.4109063499986</v>
      </c>
      <c r="CP9" s="157">
        <v>2435.5716363499987</v>
      </c>
      <c r="CQ9" s="157">
        <v>2440.8927263499986</v>
      </c>
      <c r="CR9" s="157">
        <v>2447.2851607499988</v>
      </c>
      <c r="CS9" s="157">
        <v>2453.5950907499987</v>
      </c>
      <c r="CT9" s="157">
        <v>2458.9159707499989</v>
      </c>
      <c r="CU9" s="157">
        <v>2465.3229107499988</v>
      </c>
      <c r="CV9" s="157">
        <v>2469.943600749999</v>
      </c>
      <c r="CW9" s="253">
        <v>2474.3667907499989</v>
      </c>
      <c r="CX9" s="250">
        <v>2478.6401107499987</v>
      </c>
      <c r="CY9" s="250">
        <v>2484.5019227499988</v>
      </c>
      <c r="CZ9" s="250">
        <v>2489.4086827499987</v>
      </c>
      <c r="DA9" s="250">
        <v>2495.2521527499985</v>
      </c>
      <c r="DB9" s="250">
        <v>2501.7024327499985</v>
      </c>
      <c r="DC9" s="250">
        <v>2507.1525727499984</v>
      </c>
      <c r="DD9" s="250">
        <v>2513.5372027499984</v>
      </c>
      <c r="DE9" s="250">
        <v>2520.7076305499986</v>
      </c>
      <c r="DF9" s="250">
        <v>2528.5883005499986</v>
      </c>
      <c r="DG9" s="250">
        <v>2538.1950925499987</v>
      </c>
      <c r="DH9" s="456">
        <v>2545.7849885499986</v>
      </c>
      <c r="DI9" s="423">
        <v>2553.8498000099985</v>
      </c>
      <c r="DJ9" s="424">
        <v>2565.7413430099987</v>
      </c>
      <c r="DK9" s="425">
        <v>2596.4124545099985</v>
      </c>
      <c r="DL9" s="180"/>
      <c r="DM9" s="54">
        <f t="shared" si="0"/>
        <v>4.5043447435182626E-2</v>
      </c>
      <c r="DN9" s="54">
        <f t="shared" si="1"/>
        <v>0.48715006197655525</v>
      </c>
      <c r="DO9" s="98"/>
      <c r="DP9" s="148"/>
      <c r="DQ9" s="148"/>
      <c r="DR9" s="148"/>
      <c r="DS9" s="148"/>
      <c r="DT9" s="148"/>
      <c r="DU9" s="148"/>
      <c r="DV9" s="148"/>
      <c r="DW9" s="148"/>
      <c r="DX9" s="148"/>
      <c r="DY9" s="148"/>
      <c r="DZ9" s="148"/>
      <c r="EA9" s="148"/>
      <c r="EB9" s="148"/>
      <c r="EC9" s="148"/>
      <c r="ED9" s="148"/>
    </row>
    <row r="10" spans="2:134" ht="12.75" customHeight="1" x14ac:dyDescent="0.45">
      <c r="B10" s="622"/>
      <c r="C10" s="63" t="s">
        <v>75</v>
      </c>
      <c r="D10" s="330">
        <v>0.57017999999999991</v>
      </c>
      <c r="E10" s="157">
        <v>0.64712999999999987</v>
      </c>
      <c r="F10" s="157">
        <v>0.83220999999999989</v>
      </c>
      <c r="G10" s="157">
        <v>1.1179799999999998</v>
      </c>
      <c r="H10" s="157">
        <v>1.2912599999999999</v>
      </c>
      <c r="I10" s="157">
        <v>1.5809099999999998</v>
      </c>
      <c r="J10" s="157">
        <v>1.9118899999999996</v>
      </c>
      <c r="K10" s="157">
        <v>2.2618859999999996</v>
      </c>
      <c r="L10" s="157">
        <v>2.5580659999999997</v>
      </c>
      <c r="M10" s="157">
        <v>2.8531959999999996</v>
      </c>
      <c r="N10" s="157">
        <v>3.2556459999999996</v>
      </c>
      <c r="O10" s="157">
        <v>3.7142959999999996</v>
      </c>
      <c r="P10" s="330">
        <v>4.0142659999999992</v>
      </c>
      <c r="Q10" s="157">
        <v>4.6840159999999997</v>
      </c>
      <c r="R10" s="157">
        <v>5.3263159999999994</v>
      </c>
      <c r="S10" s="157">
        <v>6.3074759999999994</v>
      </c>
      <c r="T10" s="157">
        <v>7.3015409999999994</v>
      </c>
      <c r="U10" s="157">
        <v>8.3963609999999989</v>
      </c>
      <c r="V10" s="157">
        <v>9.6332209999999989</v>
      </c>
      <c r="W10" s="157">
        <v>11.119169999999999</v>
      </c>
      <c r="X10" s="157">
        <v>13.019024999999999</v>
      </c>
      <c r="Y10" s="157">
        <v>14.871697000000001</v>
      </c>
      <c r="Z10" s="157">
        <v>17.005287000000003</v>
      </c>
      <c r="AA10" s="157">
        <v>26.078491999999994</v>
      </c>
      <c r="AB10" s="330">
        <v>39.963729999999977</v>
      </c>
      <c r="AC10" s="157">
        <v>40.592549999999974</v>
      </c>
      <c r="AD10" s="157">
        <v>48.674764999999979</v>
      </c>
      <c r="AE10" s="157">
        <v>53.38890499999998</v>
      </c>
      <c r="AF10" s="157">
        <v>53.734284999999979</v>
      </c>
      <c r="AG10" s="157">
        <v>54.937854999999978</v>
      </c>
      <c r="AH10" s="157">
        <v>56.810464999999979</v>
      </c>
      <c r="AI10" s="157">
        <v>63.799824999999991</v>
      </c>
      <c r="AJ10" s="157">
        <v>64.374964999999989</v>
      </c>
      <c r="AK10" s="157">
        <v>65.001084999999989</v>
      </c>
      <c r="AL10" s="157">
        <v>66.977248999999986</v>
      </c>
      <c r="AM10" s="157">
        <v>67.613244999999992</v>
      </c>
      <c r="AN10" s="330">
        <v>68.624554999999987</v>
      </c>
      <c r="AO10" s="157">
        <v>69.600184999999982</v>
      </c>
      <c r="AP10" s="157">
        <v>70.950304999999986</v>
      </c>
      <c r="AQ10" s="157">
        <v>72.682992999999982</v>
      </c>
      <c r="AR10" s="157">
        <v>74.225782999999979</v>
      </c>
      <c r="AS10" s="157">
        <v>75.957288999999975</v>
      </c>
      <c r="AT10" s="157">
        <v>79.553381899999977</v>
      </c>
      <c r="AU10" s="157">
        <v>80.61840829999997</v>
      </c>
      <c r="AV10" s="157">
        <v>82.013615499999972</v>
      </c>
      <c r="AW10" s="157">
        <v>83.378225499999971</v>
      </c>
      <c r="AX10" s="157">
        <v>84.903932499999968</v>
      </c>
      <c r="AY10" s="157">
        <v>86.569742499999961</v>
      </c>
      <c r="AZ10" s="157">
        <v>88.300292499999955</v>
      </c>
      <c r="BA10" s="421">
        <v>89.935182499999954</v>
      </c>
      <c r="BB10" s="157">
        <v>91.489442499999953</v>
      </c>
      <c r="BC10" s="157">
        <v>95.670342499999947</v>
      </c>
      <c r="BD10" s="157">
        <v>96.733892499999953</v>
      </c>
      <c r="BE10" s="157">
        <v>98.172192499999952</v>
      </c>
      <c r="BF10" s="157">
        <v>99.801602499999944</v>
      </c>
      <c r="BG10" s="157">
        <v>101.50839749999994</v>
      </c>
      <c r="BH10" s="157">
        <v>103.50502749999994</v>
      </c>
      <c r="BI10" s="157">
        <v>105.46462749999993</v>
      </c>
      <c r="BJ10" s="157">
        <v>107.36805749999994</v>
      </c>
      <c r="BK10" s="157">
        <v>109.36119749999993</v>
      </c>
      <c r="BL10" s="157">
        <v>112.58834749999993</v>
      </c>
      <c r="BM10" s="421">
        <v>113.59370569999993</v>
      </c>
      <c r="BN10" s="157">
        <v>115.23054569999994</v>
      </c>
      <c r="BO10" s="157">
        <v>118.99855569999994</v>
      </c>
      <c r="BP10" s="157">
        <v>120.27726569999994</v>
      </c>
      <c r="BQ10" s="157">
        <v>122.11589069999994</v>
      </c>
      <c r="BR10" s="157">
        <v>125.59285569999994</v>
      </c>
      <c r="BS10" s="157">
        <v>127.51817569999994</v>
      </c>
      <c r="BT10" s="157">
        <v>129.42760569999993</v>
      </c>
      <c r="BU10" s="157">
        <v>133.79222069999992</v>
      </c>
      <c r="BV10" s="157">
        <v>136.28762069999991</v>
      </c>
      <c r="BW10" s="157">
        <v>140.19092069999991</v>
      </c>
      <c r="BX10" s="157">
        <v>148.7478606999999</v>
      </c>
      <c r="BY10" s="421">
        <v>153.3004556999999</v>
      </c>
      <c r="BZ10" s="157">
        <v>154.0599356999999</v>
      </c>
      <c r="CA10" s="157">
        <v>155.30781569999991</v>
      </c>
      <c r="CB10" s="157">
        <v>156.38645369999992</v>
      </c>
      <c r="CC10" s="157">
        <v>157.34923369999993</v>
      </c>
      <c r="CD10" s="157">
        <v>158.56337869999993</v>
      </c>
      <c r="CE10" s="157">
        <v>159.70699869999993</v>
      </c>
      <c r="CF10" s="157">
        <v>161.04486131999994</v>
      </c>
      <c r="CG10" s="157">
        <v>162.78827131999995</v>
      </c>
      <c r="CH10" s="157">
        <v>163.72358131999994</v>
      </c>
      <c r="CI10" s="157">
        <v>164.75815131999994</v>
      </c>
      <c r="CJ10" s="157">
        <v>165.77105631999993</v>
      </c>
      <c r="CK10" s="421">
        <v>166.64706761999992</v>
      </c>
      <c r="CL10" s="157">
        <v>167.72211761999992</v>
      </c>
      <c r="CM10" s="157">
        <v>169.33615761999991</v>
      </c>
      <c r="CN10" s="157">
        <v>170.34343961999991</v>
      </c>
      <c r="CO10" s="157">
        <v>171.58816961999992</v>
      </c>
      <c r="CP10" s="157">
        <v>173.2634496199999</v>
      </c>
      <c r="CQ10" s="157">
        <v>174.53380961999991</v>
      </c>
      <c r="CR10" s="157">
        <v>175.8398196199999</v>
      </c>
      <c r="CS10" s="157">
        <v>177.3552296199999</v>
      </c>
      <c r="CT10" s="157">
        <v>178.62345961999989</v>
      </c>
      <c r="CU10" s="157">
        <v>179.99550961999989</v>
      </c>
      <c r="CV10" s="157">
        <v>181.21881961999989</v>
      </c>
      <c r="CW10" s="253">
        <v>182.28309961999989</v>
      </c>
      <c r="CX10" s="250">
        <v>183.35058961999988</v>
      </c>
      <c r="CY10" s="250">
        <v>184.88421961999987</v>
      </c>
      <c r="CZ10" s="250">
        <v>186.16721961999986</v>
      </c>
      <c r="DA10" s="250">
        <v>187.62894961999984</v>
      </c>
      <c r="DB10" s="250">
        <v>189.29931961999984</v>
      </c>
      <c r="DC10" s="250">
        <v>190.81449961999982</v>
      </c>
      <c r="DD10" s="250">
        <v>192.40749961999981</v>
      </c>
      <c r="DE10" s="250">
        <v>194.36620601999982</v>
      </c>
      <c r="DF10" s="250">
        <v>196.11451601999983</v>
      </c>
      <c r="DG10" s="250">
        <v>198.77124401999981</v>
      </c>
      <c r="DH10" s="456">
        <v>201.37099401999981</v>
      </c>
      <c r="DI10" s="423">
        <v>203.82496401999981</v>
      </c>
      <c r="DJ10" s="424">
        <v>208.03310601999979</v>
      </c>
      <c r="DK10" s="425">
        <v>221.83888227999981</v>
      </c>
      <c r="DL10" s="180"/>
      <c r="DM10" s="584">
        <f t="shared" si="0"/>
        <v>0.19988002619128009</v>
      </c>
      <c r="DN10" s="54">
        <f t="shared" si="1"/>
        <v>4.1713820321808037E-2</v>
      </c>
      <c r="DO10" s="98"/>
      <c r="DP10" s="148"/>
      <c r="DQ10" s="148"/>
      <c r="DR10" s="148"/>
      <c r="DS10" s="148"/>
      <c r="DT10" s="148"/>
      <c r="DU10" s="148"/>
      <c r="DV10" s="148"/>
      <c r="DW10" s="148"/>
      <c r="DX10" s="148"/>
      <c r="DY10" s="148"/>
      <c r="DZ10" s="148"/>
      <c r="EA10" s="148"/>
      <c r="EB10" s="148"/>
      <c r="EC10" s="148"/>
      <c r="ED10" s="148"/>
    </row>
    <row r="11" spans="2:134" ht="12.75" customHeight="1" x14ac:dyDescent="0.45">
      <c r="B11" s="633"/>
      <c r="C11" s="64" t="s">
        <v>76</v>
      </c>
      <c r="D11" s="426">
        <v>0.92893999999999999</v>
      </c>
      <c r="E11" s="255">
        <v>1.00634</v>
      </c>
      <c r="F11" s="255">
        <v>1.10189</v>
      </c>
      <c r="G11" s="255">
        <v>1.47374</v>
      </c>
      <c r="H11" s="255">
        <v>1.7193499999999999</v>
      </c>
      <c r="I11" s="255">
        <v>2.0974699999999999</v>
      </c>
      <c r="J11" s="255">
        <v>2.2872699999999999</v>
      </c>
      <c r="K11" s="255">
        <v>2.4673799999999999</v>
      </c>
      <c r="L11" s="255">
        <v>2.7447299999999997</v>
      </c>
      <c r="M11" s="255">
        <v>3.2114099999999994</v>
      </c>
      <c r="N11" s="255">
        <v>3.6059499999999995</v>
      </c>
      <c r="O11" s="255">
        <v>4.1592099999999999</v>
      </c>
      <c r="P11" s="426">
        <v>4.4448999999999996</v>
      </c>
      <c r="Q11" s="255">
        <v>5.0138699999999998</v>
      </c>
      <c r="R11" s="255">
        <v>5.7687599999999994</v>
      </c>
      <c r="S11" s="255">
        <v>6.6150599999999997</v>
      </c>
      <c r="T11" s="255">
        <v>7.5804499999999999</v>
      </c>
      <c r="U11" s="255">
        <v>8.7453520000000005</v>
      </c>
      <c r="V11" s="255">
        <v>10.159442</v>
      </c>
      <c r="W11" s="255">
        <v>13.437097999999999</v>
      </c>
      <c r="X11" s="255">
        <v>16.658668000000002</v>
      </c>
      <c r="Y11" s="255">
        <v>20.896258000000003</v>
      </c>
      <c r="Z11" s="255">
        <v>25.225663000000004</v>
      </c>
      <c r="AA11" s="255">
        <v>47.073773999999986</v>
      </c>
      <c r="AB11" s="426">
        <v>94.252125999999961</v>
      </c>
      <c r="AC11" s="255">
        <v>95.356645999999955</v>
      </c>
      <c r="AD11" s="255">
        <v>133.33431099999993</v>
      </c>
      <c r="AE11" s="255">
        <v>159.50277099999988</v>
      </c>
      <c r="AF11" s="255">
        <v>161.14070099999989</v>
      </c>
      <c r="AG11" s="255">
        <v>165.56012599999988</v>
      </c>
      <c r="AH11" s="255">
        <v>174.81632599999989</v>
      </c>
      <c r="AI11" s="255">
        <v>214.64320599999988</v>
      </c>
      <c r="AJ11" s="255">
        <v>216.04254599999987</v>
      </c>
      <c r="AK11" s="255">
        <v>218.36485599999986</v>
      </c>
      <c r="AL11" s="255">
        <v>226.82759599999986</v>
      </c>
      <c r="AM11" s="255">
        <v>229.46528599999985</v>
      </c>
      <c r="AN11" s="426">
        <v>232.27783599999984</v>
      </c>
      <c r="AO11" s="255">
        <v>235.80830599999985</v>
      </c>
      <c r="AP11" s="255">
        <v>241.55210599999984</v>
      </c>
      <c r="AQ11" s="255">
        <v>249.51561399999983</v>
      </c>
      <c r="AR11" s="255">
        <v>259.63801399999983</v>
      </c>
      <c r="AS11" s="255">
        <v>268.3033239999998</v>
      </c>
      <c r="AT11" s="255">
        <v>291.1656709999998</v>
      </c>
      <c r="AU11" s="255">
        <v>295.63949099999979</v>
      </c>
      <c r="AV11" s="255">
        <v>302.57047099999977</v>
      </c>
      <c r="AW11" s="255">
        <v>309.53745899999979</v>
      </c>
      <c r="AX11" s="255">
        <v>315.45670899999976</v>
      </c>
      <c r="AY11" s="255">
        <v>322.89749899999975</v>
      </c>
      <c r="AZ11" s="255">
        <v>329.90681899999976</v>
      </c>
      <c r="BA11" s="427">
        <v>335.21363899999977</v>
      </c>
      <c r="BB11" s="255">
        <v>341.75748899999979</v>
      </c>
      <c r="BC11" s="255">
        <v>365.35279399999979</v>
      </c>
      <c r="BD11" s="255">
        <v>368.57040399999977</v>
      </c>
      <c r="BE11" s="255">
        <v>373.53706399999976</v>
      </c>
      <c r="BF11" s="255">
        <v>381.77307999999977</v>
      </c>
      <c r="BG11" s="255">
        <v>389.61062999999979</v>
      </c>
      <c r="BH11" s="255">
        <v>396.5782499999998</v>
      </c>
      <c r="BI11" s="255">
        <v>406.48120999999981</v>
      </c>
      <c r="BJ11" s="255">
        <v>415.59562499999981</v>
      </c>
      <c r="BK11" s="255">
        <v>424.7580249999998</v>
      </c>
      <c r="BL11" s="255">
        <v>443.85360499999979</v>
      </c>
      <c r="BM11" s="427">
        <v>447.59097499999979</v>
      </c>
      <c r="BN11" s="255">
        <v>453.79835729999979</v>
      </c>
      <c r="BO11" s="255">
        <v>465.95928529999981</v>
      </c>
      <c r="BP11" s="255">
        <v>473.44255529999981</v>
      </c>
      <c r="BQ11" s="255">
        <v>480.33303529999984</v>
      </c>
      <c r="BR11" s="255">
        <v>492.66181529999983</v>
      </c>
      <c r="BS11" s="255">
        <v>502.82965601999985</v>
      </c>
      <c r="BT11" s="255">
        <v>513.84073601999989</v>
      </c>
      <c r="BU11" s="255">
        <v>537.76626601999988</v>
      </c>
      <c r="BV11" s="255">
        <v>549.60062601999982</v>
      </c>
      <c r="BW11" s="255">
        <v>568.91756601999975</v>
      </c>
      <c r="BX11" s="255">
        <v>620.47573601999977</v>
      </c>
      <c r="BY11" s="427">
        <v>644.89181889999975</v>
      </c>
      <c r="BZ11" s="255">
        <v>646.9027388999998</v>
      </c>
      <c r="CA11" s="255">
        <v>651.02266189999978</v>
      </c>
      <c r="CB11" s="255">
        <v>653.59751189999974</v>
      </c>
      <c r="CC11" s="255">
        <v>656.49974189999978</v>
      </c>
      <c r="CD11" s="255">
        <v>660.79379389999974</v>
      </c>
      <c r="CE11" s="255">
        <v>664.6222938999997</v>
      </c>
      <c r="CF11" s="255">
        <v>669.33625389999975</v>
      </c>
      <c r="CG11" s="255">
        <v>676.80304389999981</v>
      </c>
      <c r="CH11" s="255">
        <v>679.91149389999975</v>
      </c>
      <c r="CI11" s="255">
        <v>682.8406388999997</v>
      </c>
      <c r="CJ11" s="255">
        <v>687.53280889999974</v>
      </c>
      <c r="CK11" s="427">
        <v>689.12294289999977</v>
      </c>
      <c r="CL11" s="255">
        <v>691.31474289999971</v>
      </c>
      <c r="CM11" s="255">
        <v>696.04354289999969</v>
      </c>
      <c r="CN11" s="255">
        <v>699.07148289999964</v>
      </c>
      <c r="CO11" s="255">
        <v>702.63776289999964</v>
      </c>
      <c r="CP11" s="255">
        <v>706.47976289999963</v>
      </c>
      <c r="CQ11" s="255">
        <v>709.97807289999957</v>
      </c>
      <c r="CR11" s="255">
        <v>713.97882969999955</v>
      </c>
      <c r="CS11" s="255">
        <v>718.12220969999953</v>
      </c>
      <c r="CT11" s="255">
        <v>721.38440969999954</v>
      </c>
      <c r="CU11" s="255">
        <v>725.72398969999949</v>
      </c>
      <c r="CV11" s="255">
        <v>728.87803969999948</v>
      </c>
      <c r="CW11" s="254">
        <v>732.09843969999952</v>
      </c>
      <c r="CX11" s="251">
        <v>734.91969969999957</v>
      </c>
      <c r="CY11" s="251">
        <v>739.36010969999961</v>
      </c>
      <c r="CZ11" s="251">
        <v>741.91514969999957</v>
      </c>
      <c r="DA11" s="251">
        <v>744.88913969999953</v>
      </c>
      <c r="DB11" s="251">
        <v>748.98278969999956</v>
      </c>
      <c r="DC11" s="251">
        <v>752.14614969999957</v>
      </c>
      <c r="DD11" s="251">
        <v>756.57214969999961</v>
      </c>
      <c r="DE11" s="251">
        <v>760.3629496999996</v>
      </c>
      <c r="DF11" s="251">
        <v>764.05300969999962</v>
      </c>
      <c r="DG11" s="251">
        <v>768.71036969999966</v>
      </c>
      <c r="DH11" s="251">
        <v>773.3297696999997</v>
      </c>
      <c r="DI11" s="428">
        <v>777.74711969999976</v>
      </c>
      <c r="DJ11" s="429">
        <v>785.61162469999977</v>
      </c>
      <c r="DK11" s="430">
        <v>820.23572675999981</v>
      </c>
      <c r="DL11" s="180"/>
      <c r="DM11" s="54">
        <f t="shared" si="0"/>
        <v>0.10938596226514852</v>
      </c>
      <c r="DN11" s="54">
        <f t="shared" si="1"/>
        <v>0.15396456064016861</v>
      </c>
      <c r="DO11" s="98"/>
      <c r="DP11" s="148"/>
      <c r="DQ11" s="148"/>
      <c r="DR11" s="148"/>
      <c r="DS11" s="148"/>
      <c r="DT11" s="148"/>
      <c r="DU11" s="148"/>
      <c r="DV11" s="148"/>
      <c r="DW11" s="148"/>
      <c r="DX11" s="148"/>
      <c r="DY11" s="148"/>
      <c r="DZ11" s="148"/>
      <c r="EA11" s="148"/>
      <c r="EB11" s="148"/>
      <c r="EC11" s="148"/>
      <c r="ED11" s="148"/>
    </row>
    <row r="12" spans="2:134" s="52" customFormat="1" ht="12.75" customHeight="1" x14ac:dyDescent="0.4">
      <c r="B12" s="632" t="s">
        <v>77</v>
      </c>
      <c r="C12" s="65" t="s">
        <v>73</v>
      </c>
      <c r="D12" s="49">
        <v>0.12932999999999997</v>
      </c>
      <c r="E12" s="156">
        <v>0.12932999999999997</v>
      </c>
      <c r="F12" s="156">
        <v>0.12932999999999997</v>
      </c>
      <c r="G12" s="156">
        <v>0.12932999999999997</v>
      </c>
      <c r="H12" s="156">
        <v>0.12932999999999997</v>
      </c>
      <c r="I12" s="156">
        <v>0.29670999999999997</v>
      </c>
      <c r="J12" s="156">
        <v>1.0967100000000001</v>
      </c>
      <c r="K12" s="156">
        <v>1.2473800000000002</v>
      </c>
      <c r="L12" s="156">
        <v>1.2473800000000002</v>
      </c>
      <c r="M12" s="156">
        <v>1.2473800000000002</v>
      </c>
      <c r="N12" s="156">
        <v>1.6949500000000002</v>
      </c>
      <c r="O12" s="156">
        <v>1.7464800000000003</v>
      </c>
      <c r="P12" s="49">
        <v>1.9237500000000003</v>
      </c>
      <c r="Q12" s="156">
        <v>1.9237500000000003</v>
      </c>
      <c r="R12" s="156">
        <v>2.5041200000000003</v>
      </c>
      <c r="S12" s="156">
        <v>3.3213200000000001</v>
      </c>
      <c r="T12" s="156">
        <v>4.2540700000000005</v>
      </c>
      <c r="U12" s="156">
        <v>6.0019500000000008</v>
      </c>
      <c r="V12" s="156">
        <v>18.592500000000001</v>
      </c>
      <c r="W12" s="156">
        <v>179.37904</v>
      </c>
      <c r="X12" s="156">
        <v>179.43322000000001</v>
      </c>
      <c r="Y12" s="156">
        <v>185.79990000000001</v>
      </c>
      <c r="Z12" s="156">
        <v>199.69210000000001</v>
      </c>
      <c r="AA12" s="156">
        <v>200.92501000000001</v>
      </c>
      <c r="AB12" s="49">
        <v>201.68956000000003</v>
      </c>
      <c r="AC12" s="156">
        <v>201.84897000000004</v>
      </c>
      <c r="AD12" s="156">
        <v>203.03239000000005</v>
      </c>
      <c r="AE12" s="156">
        <v>211.90653000000006</v>
      </c>
      <c r="AF12" s="156">
        <v>212.80206000000007</v>
      </c>
      <c r="AG12" s="156">
        <v>213.47390000000007</v>
      </c>
      <c r="AH12" s="156">
        <v>228.82710000000006</v>
      </c>
      <c r="AI12" s="156">
        <v>305.73547000000008</v>
      </c>
      <c r="AJ12" s="156">
        <v>308.41413000000006</v>
      </c>
      <c r="AK12" s="156">
        <v>309.78157000000004</v>
      </c>
      <c r="AL12" s="156">
        <v>312.36264000000006</v>
      </c>
      <c r="AM12" s="156">
        <v>319.53800000000007</v>
      </c>
      <c r="AN12" s="49">
        <v>321.31742000000008</v>
      </c>
      <c r="AO12" s="156">
        <v>323.4165900000001</v>
      </c>
      <c r="AP12" s="156">
        <v>325.23120000000011</v>
      </c>
      <c r="AQ12" s="156">
        <v>326.79207000000014</v>
      </c>
      <c r="AR12" s="156">
        <v>345.64899000000014</v>
      </c>
      <c r="AS12" s="156">
        <v>347.95223000000016</v>
      </c>
      <c r="AT12" s="156">
        <v>353.09546000000017</v>
      </c>
      <c r="AU12" s="156">
        <v>362.04840000000019</v>
      </c>
      <c r="AV12" s="156">
        <v>373.99050000000017</v>
      </c>
      <c r="AW12" s="156">
        <v>380.96571000000017</v>
      </c>
      <c r="AX12" s="156">
        <v>392.65494000000018</v>
      </c>
      <c r="AY12" s="215">
        <v>398.89662000000015</v>
      </c>
      <c r="AZ12" s="215">
        <v>413.14980000000014</v>
      </c>
      <c r="BA12" s="214">
        <v>417.82479000000012</v>
      </c>
      <c r="BB12" s="215">
        <v>427.35588000000013</v>
      </c>
      <c r="BC12" s="215">
        <v>446.3524000000001</v>
      </c>
      <c r="BD12" s="215">
        <v>461.0058800000001</v>
      </c>
      <c r="BE12" s="215">
        <v>477.6820100000001</v>
      </c>
      <c r="BF12" s="215">
        <v>510.60950000000008</v>
      </c>
      <c r="BG12" s="215">
        <v>520.11234000000013</v>
      </c>
      <c r="BH12" s="215">
        <v>532.41169000000014</v>
      </c>
      <c r="BI12" s="215">
        <v>542.59192000000019</v>
      </c>
      <c r="BJ12" s="215">
        <v>553.14830000000018</v>
      </c>
      <c r="BK12" s="215">
        <v>563.07259000000022</v>
      </c>
      <c r="BL12" s="215">
        <v>592.76051000000018</v>
      </c>
      <c r="BM12" s="214">
        <v>598.94045000000017</v>
      </c>
      <c r="BN12" s="215">
        <v>608.60834000000023</v>
      </c>
      <c r="BO12" s="215">
        <v>673.92143000000021</v>
      </c>
      <c r="BP12" s="215">
        <v>680.32867000000022</v>
      </c>
      <c r="BQ12" s="215">
        <v>692.99684000000025</v>
      </c>
      <c r="BR12" s="215">
        <v>753.88550000000021</v>
      </c>
      <c r="BS12" s="215">
        <v>771.75165000000015</v>
      </c>
      <c r="BT12" s="215">
        <v>791.5016700000001</v>
      </c>
      <c r="BU12" s="215">
        <v>827.88816000000008</v>
      </c>
      <c r="BV12" s="215">
        <v>879.33866000000012</v>
      </c>
      <c r="BW12" s="215">
        <v>941.84395000000018</v>
      </c>
      <c r="BX12" s="215">
        <v>1322.9329700000001</v>
      </c>
      <c r="BY12" s="214">
        <v>1349.7948200000001</v>
      </c>
      <c r="BZ12" s="215">
        <v>1367.0940700000001</v>
      </c>
      <c r="CA12" s="215">
        <v>1434.6951200000001</v>
      </c>
      <c r="CB12" s="215">
        <v>1436.1374600000001</v>
      </c>
      <c r="CC12" s="215">
        <v>1452.3517000000002</v>
      </c>
      <c r="CD12" s="215">
        <v>1587.1946200000002</v>
      </c>
      <c r="CE12" s="215">
        <v>1588.2695900000001</v>
      </c>
      <c r="CF12" s="215">
        <v>1602.0949300000002</v>
      </c>
      <c r="CG12" s="215">
        <v>1618.8970700000002</v>
      </c>
      <c r="CH12" s="215">
        <v>1622.3059900000003</v>
      </c>
      <c r="CI12" s="215">
        <v>1629.4455700000003</v>
      </c>
      <c r="CJ12" s="215">
        <v>1632.8383900000003</v>
      </c>
      <c r="CK12" s="457">
        <v>1632.8383900000003</v>
      </c>
      <c r="CL12" s="215">
        <v>1634.1264000000003</v>
      </c>
      <c r="CM12" s="215">
        <v>1640.1656800000003</v>
      </c>
      <c r="CN12" s="215">
        <v>1641.2640700000004</v>
      </c>
      <c r="CO12" s="215">
        <v>1643.2191700000003</v>
      </c>
      <c r="CP12" s="215">
        <v>1646.1010500000002</v>
      </c>
      <c r="CQ12" s="215">
        <v>1649.2888600000001</v>
      </c>
      <c r="CR12" s="215">
        <v>1654.0973200000001</v>
      </c>
      <c r="CS12" s="215">
        <v>1657.0719100000001</v>
      </c>
      <c r="CT12" s="215">
        <v>1659.05304</v>
      </c>
      <c r="CU12" s="215">
        <v>1660.32278</v>
      </c>
      <c r="CV12" s="458">
        <v>1661.3085100000001</v>
      </c>
      <c r="CW12" s="214">
        <v>1661.8797400000001</v>
      </c>
      <c r="CX12" s="215">
        <v>1662.3262500000001</v>
      </c>
      <c r="CY12" s="215">
        <v>1665.0005000000001</v>
      </c>
      <c r="CZ12" s="215">
        <v>1667.6330400000002</v>
      </c>
      <c r="DA12" s="215">
        <v>1668.7740900000001</v>
      </c>
      <c r="DB12" s="215">
        <v>1671.8390200000001</v>
      </c>
      <c r="DC12" s="215">
        <v>1674.2080600000002</v>
      </c>
      <c r="DD12" s="215">
        <v>1675.9908800000001</v>
      </c>
      <c r="DE12" s="215">
        <v>1677.97084</v>
      </c>
      <c r="DF12" s="215">
        <v>1678.8706499999998</v>
      </c>
      <c r="DG12" s="215">
        <v>1680.4749799999997</v>
      </c>
      <c r="DH12" s="215">
        <v>1683.4589499999997</v>
      </c>
      <c r="DI12" s="336">
        <v>1683.4589499999997</v>
      </c>
      <c r="DJ12" s="459">
        <v>1683.4589499999997</v>
      </c>
      <c r="DK12" s="460">
        <v>1683.7073499999997</v>
      </c>
      <c r="DL12" s="179"/>
      <c r="DM12" s="54">
        <f t="shared" si="0"/>
        <v>1.123534197136844E-2</v>
      </c>
      <c r="DN12" s="54">
        <f t="shared" si="1"/>
        <v>0.31593956075370283</v>
      </c>
      <c r="DO12" s="210"/>
      <c r="DP12" s="204"/>
      <c r="DQ12" s="204"/>
      <c r="DR12" s="204"/>
      <c r="DS12" s="204"/>
      <c r="DT12" s="204"/>
      <c r="DU12" s="204"/>
      <c r="DV12" s="204"/>
      <c r="DW12" s="204"/>
      <c r="DX12" s="204"/>
      <c r="DY12" s="204"/>
      <c r="DZ12" s="204"/>
      <c r="EA12" s="204"/>
      <c r="EB12" s="204"/>
      <c r="EC12" s="204"/>
      <c r="ED12" s="204"/>
    </row>
    <row r="13" spans="2:134" ht="12.75" customHeight="1" x14ac:dyDescent="0.45">
      <c r="B13" s="622"/>
      <c r="C13" s="63" t="s">
        <v>78</v>
      </c>
      <c r="D13" s="330">
        <v>0.12932999999999997</v>
      </c>
      <c r="E13" s="157">
        <v>0.12932999999999997</v>
      </c>
      <c r="F13" s="157">
        <v>0.12932999999999997</v>
      </c>
      <c r="G13" s="157">
        <v>0.12932999999999997</v>
      </c>
      <c r="H13" s="157">
        <v>0.12932999999999997</v>
      </c>
      <c r="I13" s="157">
        <v>0.29670999999999997</v>
      </c>
      <c r="J13" s="157">
        <v>0.34870999999999996</v>
      </c>
      <c r="K13" s="157">
        <v>0.49937999999999994</v>
      </c>
      <c r="L13" s="157">
        <v>0.49937999999999994</v>
      </c>
      <c r="M13" s="157">
        <v>0.49937999999999994</v>
      </c>
      <c r="N13" s="157">
        <v>0.74694999999999989</v>
      </c>
      <c r="O13" s="157">
        <v>0.79847999999999986</v>
      </c>
      <c r="P13" s="330">
        <v>0.9757499999999999</v>
      </c>
      <c r="Q13" s="157">
        <v>0.9757499999999999</v>
      </c>
      <c r="R13" s="157">
        <v>1.17042</v>
      </c>
      <c r="S13" s="157">
        <v>1.2703200000000001</v>
      </c>
      <c r="T13" s="157">
        <v>1.7483700000000002</v>
      </c>
      <c r="U13" s="157">
        <v>2.2450300000000003</v>
      </c>
      <c r="V13" s="157">
        <v>3.9115500000000005</v>
      </c>
      <c r="W13" s="157">
        <v>10.21048</v>
      </c>
      <c r="X13" s="157">
        <v>10.264660000000001</v>
      </c>
      <c r="Y13" s="157">
        <v>10.589030000000001</v>
      </c>
      <c r="Z13" s="157">
        <v>10.735040000000001</v>
      </c>
      <c r="AA13" s="157">
        <v>10.963260000000002</v>
      </c>
      <c r="AB13" s="330">
        <v>11.124530000000002</v>
      </c>
      <c r="AC13" s="157">
        <v>11.283940000000001</v>
      </c>
      <c r="AD13" s="157">
        <v>11.606720000000001</v>
      </c>
      <c r="AE13" s="157">
        <v>12.65775</v>
      </c>
      <c r="AF13" s="157">
        <v>12.72063</v>
      </c>
      <c r="AG13" s="157">
        <v>12.99747</v>
      </c>
      <c r="AH13" s="157">
        <v>13.15747</v>
      </c>
      <c r="AI13" s="157">
        <v>14.7003</v>
      </c>
      <c r="AJ13" s="157">
        <v>14.96739</v>
      </c>
      <c r="AK13" s="157">
        <v>15.483739999999999</v>
      </c>
      <c r="AL13" s="157">
        <v>16.163989999999998</v>
      </c>
      <c r="AM13" s="157">
        <v>16.455889999999997</v>
      </c>
      <c r="AN13" s="330">
        <v>16.934569999999997</v>
      </c>
      <c r="AO13" s="157">
        <v>17.571749999999998</v>
      </c>
      <c r="AP13" s="157">
        <v>18.090109999999999</v>
      </c>
      <c r="AQ13" s="157">
        <v>18.4726</v>
      </c>
      <c r="AR13" s="157">
        <v>20.76041</v>
      </c>
      <c r="AS13" s="157">
        <v>21.513819999999999</v>
      </c>
      <c r="AT13" s="157">
        <v>22.562899999999999</v>
      </c>
      <c r="AU13" s="157">
        <v>23.621669999999998</v>
      </c>
      <c r="AV13" s="157">
        <v>24.857789999999998</v>
      </c>
      <c r="AW13" s="157">
        <v>26.320009999999996</v>
      </c>
      <c r="AX13" s="157">
        <v>26.622359999999997</v>
      </c>
      <c r="AY13" s="157">
        <v>27.737739999999995</v>
      </c>
      <c r="AZ13" s="157">
        <v>30.374499999999994</v>
      </c>
      <c r="BA13" s="421">
        <v>31.329509999999996</v>
      </c>
      <c r="BB13" s="157">
        <v>32.527579999999993</v>
      </c>
      <c r="BC13" s="157">
        <v>34.662299999999995</v>
      </c>
      <c r="BD13" s="157">
        <v>35.276099999999992</v>
      </c>
      <c r="BE13" s="157">
        <v>35.833379999999991</v>
      </c>
      <c r="BF13" s="157">
        <v>38.923009999999991</v>
      </c>
      <c r="BG13" s="157">
        <v>40.120319999999992</v>
      </c>
      <c r="BH13" s="157">
        <v>41.134609999999995</v>
      </c>
      <c r="BI13" s="157">
        <v>42.988689999999998</v>
      </c>
      <c r="BJ13" s="157">
        <v>44.955549999999995</v>
      </c>
      <c r="BK13" s="157">
        <v>46.816169999999993</v>
      </c>
      <c r="BL13" s="224">
        <v>48.124329999999993</v>
      </c>
      <c r="BM13" s="223">
        <v>49.805609999999994</v>
      </c>
      <c r="BN13" s="224">
        <v>51.218069999999997</v>
      </c>
      <c r="BO13" s="224">
        <v>55.989319999999999</v>
      </c>
      <c r="BP13" s="224">
        <v>57.689949999999996</v>
      </c>
      <c r="BQ13" s="224">
        <v>59.57152</v>
      </c>
      <c r="BR13" s="224">
        <v>62.953279999999999</v>
      </c>
      <c r="BS13" s="224">
        <v>64.361840000000001</v>
      </c>
      <c r="BT13" s="224">
        <v>66.52413</v>
      </c>
      <c r="BU13" s="224">
        <v>69.706689999999995</v>
      </c>
      <c r="BV13" s="224">
        <v>73.005959999999988</v>
      </c>
      <c r="BW13" s="224">
        <v>77.307729999999992</v>
      </c>
      <c r="BX13" s="224">
        <v>87.826159999999987</v>
      </c>
      <c r="BY13" s="223">
        <v>92.966029999999989</v>
      </c>
      <c r="BZ13" s="224">
        <v>93.576049999999995</v>
      </c>
      <c r="CA13" s="224">
        <v>95.302459999999996</v>
      </c>
      <c r="CB13" s="224">
        <v>95.740269999999995</v>
      </c>
      <c r="CC13" s="224">
        <v>96.149199999999993</v>
      </c>
      <c r="CD13" s="224">
        <v>96.375279999999989</v>
      </c>
      <c r="CE13" s="224">
        <v>96.57495999999999</v>
      </c>
      <c r="CF13" s="224">
        <v>97.298389999999984</v>
      </c>
      <c r="CG13" s="224">
        <v>97.79258999999999</v>
      </c>
      <c r="CH13" s="224">
        <v>97.884159999999994</v>
      </c>
      <c r="CI13" s="224">
        <v>98.051919999999996</v>
      </c>
      <c r="CJ13" s="224">
        <v>98.509339999999995</v>
      </c>
      <c r="CK13" s="223">
        <v>98.509339999999995</v>
      </c>
      <c r="CL13" s="224">
        <v>98.677219999999991</v>
      </c>
      <c r="CM13" s="224">
        <v>99.096429999999998</v>
      </c>
      <c r="CN13" s="224">
        <v>99.266279999999995</v>
      </c>
      <c r="CO13" s="224">
        <v>99.346049999999991</v>
      </c>
      <c r="CP13" s="224">
        <v>99.405849999999987</v>
      </c>
      <c r="CQ13" s="224">
        <v>99.503609999999981</v>
      </c>
      <c r="CR13" s="224">
        <v>99.754359999999977</v>
      </c>
      <c r="CS13" s="224">
        <v>99.851599999999976</v>
      </c>
      <c r="CT13" s="224">
        <v>100.03655999999998</v>
      </c>
      <c r="CU13" s="224">
        <v>100.13591999999998</v>
      </c>
      <c r="CV13" s="461">
        <v>100.13591999999998</v>
      </c>
      <c r="CW13" s="223">
        <v>100.36254999999998</v>
      </c>
      <c r="CX13" s="224">
        <v>100.45812999999998</v>
      </c>
      <c r="CY13" s="224">
        <v>100.78620999999998</v>
      </c>
      <c r="CZ13" s="224">
        <v>101.27197999999999</v>
      </c>
      <c r="DA13" s="224">
        <v>101.27197999999999</v>
      </c>
      <c r="DB13" s="224">
        <v>101.37187999999999</v>
      </c>
      <c r="DC13" s="224">
        <v>101.65097999999999</v>
      </c>
      <c r="DD13" s="224">
        <v>101.92428999999998</v>
      </c>
      <c r="DE13" s="224">
        <v>102.06617999999999</v>
      </c>
      <c r="DF13" s="224">
        <v>102.24627</v>
      </c>
      <c r="DG13" s="224">
        <v>102.40852</v>
      </c>
      <c r="DH13" s="224">
        <v>102.49092</v>
      </c>
      <c r="DI13" s="462">
        <v>102.49092</v>
      </c>
      <c r="DJ13" s="463">
        <v>102.49092</v>
      </c>
      <c r="DK13" s="464">
        <v>102.49092</v>
      </c>
      <c r="DL13" s="181"/>
      <c r="DM13" s="54">
        <f t="shared" si="0"/>
        <v>1.6914119501070912E-2</v>
      </c>
      <c r="DN13" s="54">
        <f t="shared" si="1"/>
        <v>1.9325839427524565E-2</v>
      </c>
      <c r="DO13" s="98"/>
      <c r="DP13" s="148"/>
      <c r="DQ13" s="148"/>
      <c r="DR13" s="107"/>
      <c r="DS13" s="107"/>
      <c r="DT13" s="107"/>
      <c r="DU13" s="107"/>
      <c r="DV13" s="107"/>
      <c r="DW13" s="107"/>
      <c r="DX13" s="107"/>
      <c r="DY13" s="149"/>
      <c r="EC13" s="148"/>
      <c r="ED13" s="148"/>
    </row>
    <row r="14" spans="2:134" ht="12.75" customHeight="1" x14ac:dyDescent="0.45">
      <c r="B14" s="622"/>
      <c r="C14" s="63" t="s">
        <v>79</v>
      </c>
      <c r="D14" s="330">
        <v>0</v>
      </c>
      <c r="E14" s="157">
        <v>0</v>
      </c>
      <c r="F14" s="157">
        <v>0</v>
      </c>
      <c r="G14" s="157">
        <v>0</v>
      </c>
      <c r="H14" s="157">
        <v>0</v>
      </c>
      <c r="I14" s="157">
        <v>0</v>
      </c>
      <c r="J14" s="157">
        <v>0</v>
      </c>
      <c r="K14" s="157">
        <v>0</v>
      </c>
      <c r="L14" s="157">
        <v>0</v>
      </c>
      <c r="M14" s="157">
        <v>0</v>
      </c>
      <c r="N14" s="157">
        <v>0</v>
      </c>
      <c r="O14" s="157">
        <v>0</v>
      </c>
      <c r="P14" s="330">
        <v>0</v>
      </c>
      <c r="Q14" s="157">
        <v>0</v>
      </c>
      <c r="R14" s="157">
        <v>0</v>
      </c>
      <c r="S14" s="157">
        <v>0.11700000000000001</v>
      </c>
      <c r="T14" s="157">
        <v>0.11700000000000001</v>
      </c>
      <c r="U14" s="157">
        <v>0.48687999999999998</v>
      </c>
      <c r="V14" s="157">
        <v>0.71490999999999993</v>
      </c>
      <c r="W14" s="157">
        <v>4.0317800000000004</v>
      </c>
      <c r="X14" s="157">
        <v>4.0317800000000004</v>
      </c>
      <c r="Y14" s="157">
        <v>4.0317800000000004</v>
      </c>
      <c r="Z14" s="157">
        <v>4.0317800000000004</v>
      </c>
      <c r="AA14" s="157">
        <v>5.0364700000000004</v>
      </c>
      <c r="AB14" s="330">
        <v>5.4364700000000008</v>
      </c>
      <c r="AC14" s="157">
        <v>5.4364700000000008</v>
      </c>
      <c r="AD14" s="157">
        <v>5.9811900000000007</v>
      </c>
      <c r="AE14" s="157">
        <v>7.5455800000000011</v>
      </c>
      <c r="AF14" s="157">
        <v>8.1284500000000008</v>
      </c>
      <c r="AG14" s="157">
        <v>8.2784500000000012</v>
      </c>
      <c r="AH14" s="157">
        <v>8.8705500000000015</v>
      </c>
      <c r="AI14" s="157">
        <v>12.998320000000001</v>
      </c>
      <c r="AJ14" s="157">
        <v>13.791620000000002</v>
      </c>
      <c r="AK14" s="157">
        <v>14.032180000000002</v>
      </c>
      <c r="AL14" s="157">
        <v>14.945040000000002</v>
      </c>
      <c r="AM14" s="157">
        <v>15.075120000000002</v>
      </c>
      <c r="AN14" s="330">
        <v>15.875960000000001</v>
      </c>
      <c r="AO14" s="157">
        <v>16.26446</v>
      </c>
      <c r="AP14" s="157">
        <v>16.65204</v>
      </c>
      <c r="AQ14" s="157">
        <v>17.099799999999998</v>
      </c>
      <c r="AR14" s="157">
        <v>19.357299999999999</v>
      </c>
      <c r="AS14" s="157">
        <v>20.165709999999997</v>
      </c>
      <c r="AT14" s="157">
        <v>20.941399999999998</v>
      </c>
      <c r="AU14" s="157">
        <v>22.648099999999999</v>
      </c>
      <c r="AV14" s="157">
        <v>24.493859999999998</v>
      </c>
      <c r="AW14" s="157">
        <v>25.850829999999998</v>
      </c>
      <c r="AX14" s="157">
        <v>27.086559999999999</v>
      </c>
      <c r="AY14" s="157">
        <v>27.899699999999999</v>
      </c>
      <c r="AZ14" s="157">
        <v>31.161729999999999</v>
      </c>
      <c r="BA14" s="421">
        <v>32.782440000000001</v>
      </c>
      <c r="BB14" s="157">
        <v>33.757780000000004</v>
      </c>
      <c r="BC14" s="157">
        <v>35.019190000000002</v>
      </c>
      <c r="BD14" s="157">
        <v>36.43582</v>
      </c>
      <c r="BE14" s="157">
        <v>37.755580000000002</v>
      </c>
      <c r="BF14" s="157">
        <v>40.239190000000001</v>
      </c>
      <c r="BG14" s="157">
        <v>42.043060000000004</v>
      </c>
      <c r="BH14" s="157">
        <v>43.938800000000001</v>
      </c>
      <c r="BI14" s="157">
        <v>45.976770000000002</v>
      </c>
      <c r="BJ14" s="157">
        <v>48.599920000000004</v>
      </c>
      <c r="BK14" s="157">
        <v>50.243390000000005</v>
      </c>
      <c r="BL14" s="157">
        <v>52.489580000000004</v>
      </c>
      <c r="BM14" s="421">
        <v>54.357300000000002</v>
      </c>
      <c r="BN14" s="157">
        <v>56.574000000000005</v>
      </c>
      <c r="BO14" s="157">
        <v>63.274450000000002</v>
      </c>
      <c r="BP14" s="157">
        <v>64.267769999999999</v>
      </c>
      <c r="BQ14" s="157">
        <v>66.074690000000004</v>
      </c>
      <c r="BR14" s="157">
        <v>70.713470000000001</v>
      </c>
      <c r="BS14" s="157">
        <v>72.528509999999997</v>
      </c>
      <c r="BT14" s="157">
        <v>74.410150000000002</v>
      </c>
      <c r="BU14" s="157">
        <v>77.26688</v>
      </c>
      <c r="BV14" s="157">
        <v>81.117519999999999</v>
      </c>
      <c r="BW14" s="157">
        <v>86.653819999999996</v>
      </c>
      <c r="BX14" s="157">
        <v>99.43477</v>
      </c>
      <c r="BY14" s="421">
        <v>102.59807000000001</v>
      </c>
      <c r="BZ14" s="157">
        <v>104.18959000000001</v>
      </c>
      <c r="CA14" s="157">
        <v>106.38467000000001</v>
      </c>
      <c r="CB14" s="157">
        <v>106.50479000000001</v>
      </c>
      <c r="CC14" s="157">
        <v>106.60775000000001</v>
      </c>
      <c r="CD14" s="157">
        <v>106.73255</v>
      </c>
      <c r="CE14" s="157">
        <v>107.01254</v>
      </c>
      <c r="CF14" s="157">
        <v>107.16227000000001</v>
      </c>
      <c r="CG14" s="157">
        <v>108.22471</v>
      </c>
      <c r="CH14" s="157">
        <v>108.57779000000001</v>
      </c>
      <c r="CI14" s="157">
        <v>108.83274</v>
      </c>
      <c r="CJ14" s="157">
        <v>108.97054</v>
      </c>
      <c r="CK14" s="421">
        <v>108.97054</v>
      </c>
      <c r="CL14" s="224">
        <v>109.39041</v>
      </c>
      <c r="CM14" s="224">
        <v>109.50171</v>
      </c>
      <c r="CN14" s="224">
        <v>109.50171</v>
      </c>
      <c r="CO14" s="224">
        <v>109.50171</v>
      </c>
      <c r="CP14" s="224">
        <v>109.90536</v>
      </c>
      <c r="CQ14" s="224">
        <v>109.90536</v>
      </c>
      <c r="CR14" s="224">
        <v>110.16055</v>
      </c>
      <c r="CS14" s="224">
        <v>110.86759000000001</v>
      </c>
      <c r="CT14" s="224">
        <v>110.86759000000001</v>
      </c>
      <c r="CU14" s="224">
        <v>110.86759000000001</v>
      </c>
      <c r="CV14" s="222">
        <v>111.11103000000001</v>
      </c>
      <c r="CW14" s="224">
        <v>111.26097000000001</v>
      </c>
      <c r="CX14" s="224">
        <v>111.36195000000002</v>
      </c>
      <c r="CY14" s="224">
        <v>111.50829000000002</v>
      </c>
      <c r="CZ14" s="224">
        <v>111.75696000000002</v>
      </c>
      <c r="DA14" s="224">
        <v>111.99339000000002</v>
      </c>
      <c r="DB14" s="224">
        <v>112.23275000000002</v>
      </c>
      <c r="DC14" s="224">
        <v>112.34157000000002</v>
      </c>
      <c r="DD14" s="224">
        <v>112.48683000000001</v>
      </c>
      <c r="DE14" s="224">
        <v>113.05089000000001</v>
      </c>
      <c r="DF14" s="224">
        <v>113.32241</v>
      </c>
      <c r="DG14" s="224">
        <v>113.55396</v>
      </c>
      <c r="DH14" s="224">
        <v>113.77381</v>
      </c>
      <c r="DI14" s="462">
        <v>113.77381</v>
      </c>
      <c r="DJ14" s="463">
        <v>113.77381</v>
      </c>
      <c r="DK14" s="464">
        <v>113.77381</v>
      </c>
      <c r="DL14" s="181"/>
      <c r="DM14" s="54">
        <f t="shared" si="0"/>
        <v>2.0317054453978134E-2</v>
      </c>
      <c r="DN14" s="54">
        <f t="shared" si="1"/>
        <v>2.1442349177055769E-2</v>
      </c>
      <c r="DO14" s="98"/>
      <c r="DR14" s="107"/>
      <c r="DS14" s="107"/>
      <c r="DT14" s="107"/>
      <c r="DU14" s="107"/>
      <c r="DV14" s="107"/>
      <c r="DW14" s="107"/>
      <c r="DX14" s="107"/>
      <c r="DY14" s="107"/>
      <c r="EC14" s="148"/>
      <c r="ED14" s="148"/>
    </row>
    <row r="15" spans="2:134" ht="12.75" customHeight="1" x14ac:dyDescent="0.45">
      <c r="B15" s="622"/>
      <c r="C15" s="63" t="s">
        <v>80</v>
      </c>
      <c r="D15" s="330">
        <v>0</v>
      </c>
      <c r="E15" s="157">
        <v>0</v>
      </c>
      <c r="F15" s="157">
        <v>0</v>
      </c>
      <c r="G15" s="157">
        <v>0</v>
      </c>
      <c r="H15" s="157">
        <v>0</v>
      </c>
      <c r="I15" s="157">
        <v>0</v>
      </c>
      <c r="J15" s="157">
        <v>0</v>
      </c>
      <c r="K15" s="157">
        <v>0</v>
      </c>
      <c r="L15" s="157">
        <v>0</v>
      </c>
      <c r="M15" s="157">
        <v>0</v>
      </c>
      <c r="N15" s="157">
        <v>0.2</v>
      </c>
      <c r="O15" s="157">
        <v>0.2</v>
      </c>
      <c r="P15" s="330">
        <v>0.2</v>
      </c>
      <c r="Q15" s="157">
        <v>0.2</v>
      </c>
      <c r="R15" s="157">
        <v>0.2</v>
      </c>
      <c r="S15" s="157">
        <v>0.2</v>
      </c>
      <c r="T15" s="157">
        <v>0.36470000000000002</v>
      </c>
      <c r="U15" s="157">
        <v>0.36470000000000002</v>
      </c>
      <c r="V15" s="157">
        <v>0.55864999999999998</v>
      </c>
      <c r="W15" s="157">
        <v>5.8757800000000007</v>
      </c>
      <c r="X15" s="157">
        <v>5.8757800000000007</v>
      </c>
      <c r="Y15" s="157">
        <v>5.8757800000000007</v>
      </c>
      <c r="Z15" s="157">
        <v>6.1214600000000008</v>
      </c>
      <c r="AA15" s="157">
        <v>6.1214600000000008</v>
      </c>
      <c r="AB15" s="330">
        <v>6.3247400000000011</v>
      </c>
      <c r="AC15" s="157">
        <v>6.3247400000000011</v>
      </c>
      <c r="AD15" s="157">
        <v>6.6406600000000013</v>
      </c>
      <c r="AE15" s="157">
        <v>7.9103800000000017</v>
      </c>
      <c r="AF15" s="157">
        <v>8.1601600000000012</v>
      </c>
      <c r="AG15" s="157">
        <v>8.4051600000000004</v>
      </c>
      <c r="AH15" s="157">
        <v>11.28462</v>
      </c>
      <c r="AI15" s="157">
        <v>19.760640000000002</v>
      </c>
      <c r="AJ15" s="157">
        <v>21.378910000000001</v>
      </c>
      <c r="AK15" s="157">
        <v>21.989440000000002</v>
      </c>
      <c r="AL15" s="157">
        <v>22.977400000000003</v>
      </c>
      <c r="AM15" s="157">
        <v>23.794280000000004</v>
      </c>
      <c r="AN15" s="330">
        <v>24.294180000000004</v>
      </c>
      <c r="AO15" s="157">
        <v>24.743760000000005</v>
      </c>
      <c r="AP15" s="157">
        <v>25.652430000000006</v>
      </c>
      <c r="AQ15" s="157">
        <v>26.383050000000004</v>
      </c>
      <c r="AR15" s="157">
        <v>32.318840000000002</v>
      </c>
      <c r="AS15" s="157">
        <v>33.06026</v>
      </c>
      <c r="AT15" s="157">
        <v>35.133719999999997</v>
      </c>
      <c r="AU15" s="157">
        <v>37.451169999999998</v>
      </c>
      <c r="AV15" s="157">
        <v>40.865549999999999</v>
      </c>
      <c r="AW15" s="157">
        <v>42.633420000000001</v>
      </c>
      <c r="AX15" s="157">
        <v>45.703009999999999</v>
      </c>
      <c r="AY15" s="224">
        <v>47.715989999999998</v>
      </c>
      <c r="AZ15" s="224">
        <v>52.102549999999994</v>
      </c>
      <c r="BA15" s="223">
        <v>53.671549999999996</v>
      </c>
      <c r="BB15" s="224">
        <v>55.216429999999995</v>
      </c>
      <c r="BC15" s="224">
        <v>58.586729999999996</v>
      </c>
      <c r="BD15" s="224">
        <v>60.839359999999999</v>
      </c>
      <c r="BE15" s="224">
        <v>64.390649999999994</v>
      </c>
      <c r="BF15" s="224">
        <v>72.050759999999997</v>
      </c>
      <c r="BG15" s="224">
        <v>73.629019999999997</v>
      </c>
      <c r="BH15" s="224">
        <v>75.616019999999992</v>
      </c>
      <c r="BI15" s="224">
        <v>79.541699999999992</v>
      </c>
      <c r="BJ15" s="224">
        <v>83.590159999999997</v>
      </c>
      <c r="BK15" s="224">
        <v>87.610619999999997</v>
      </c>
      <c r="BL15" s="224">
        <v>91.453239999999994</v>
      </c>
      <c r="BM15" s="223">
        <v>93.58377999999999</v>
      </c>
      <c r="BN15" s="224">
        <v>95.446419999999989</v>
      </c>
      <c r="BO15" s="224">
        <v>106.65595999999999</v>
      </c>
      <c r="BP15" s="224">
        <v>108.53936999999999</v>
      </c>
      <c r="BQ15" s="224">
        <v>111.43655</v>
      </c>
      <c r="BR15" s="224">
        <v>123.18849</v>
      </c>
      <c r="BS15" s="224">
        <v>126.27277000000001</v>
      </c>
      <c r="BT15" s="224">
        <v>129.86634000000001</v>
      </c>
      <c r="BU15" s="224">
        <v>135.11545000000001</v>
      </c>
      <c r="BV15" s="224">
        <v>141.65599</v>
      </c>
      <c r="BW15" s="224">
        <v>152.51705000000001</v>
      </c>
      <c r="BX15" s="224">
        <v>184.22893999999999</v>
      </c>
      <c r="BY15" s="223">
        <v>191.26999999999998</v>
      </c>
      <c r="BZ15" s="224">
        <v>195.22045999999997</v>
      </c>
      <c r="CA15" s="224">
        <v>205.77032999999997</v>
      </c>
      <c r="CB15" s="224">
        <v>205.92257999999998</v>
      </c>
      <c r="CC15" s="224">
        <v>207.44724999999997</v>
      </c>
      <c r="CD15" s="224">
        <v>208.23182999999997</v>
      </c>
      <c r="CE15" s="224">
        <v>208.57669999999996</v>
      </c>
      <c r="CF15" s="224">
        <v>209.70565999999997</v>
      </c>
      <c r="CG15" s="224">
        <v>211.17583999999997</v>
      </c>
      <c r="CH15" s="224">
        <v>211.42573999999996</v>
      </c>
      <c r="CI15" s="224">
        <v>211.62565999999995</v>
      </c>
      <c r="CJ15" s="224">
        <v>212.66419999999997</v>
      </c>
      <c r="CK15" s="223">
        <v>212.66419999999997</v>
      </c>
      <c r="CL15" s="224">
        <v>212.91409999999996</v>
      </c>
      <c r="CM15" s="224">
        <v>212.91409999999996</v>
      </c>
      <c r="CN15" s="224">
        <v>213.56777999999997</v>
      </c>
      <c r="CO15" s="224">
        <v>213.97250999999997</v>
      </c>
      <c r="CP15" s="224">
        <v>215.39301999999998</v>
      </c>
      <c r="CQ15" s="224">
        <v>215.89239999999998</v>
      </c>
      <c r="CR15" s="224">
        <v>216.24745999999999</v>
      </c>
      <c r="CS15" s="224">
        <v>216.93324999999999</v>
      </c>
      <c r="CT15" s="224">
        <v>217.33060999999998</v>
      </c>
      <c r="CU15" s="224">
        <v>217.71480999999997</v>
      </c>
      <c r="CV15" s="222">
        <v>218.45709999999997</v>
      </c>
      <c r="CW15" s="224">
        <v>218.65175999999997</v>
      </c>
      <c r="CX15" s="224">
        <v>218.90170999999998</v>
      </c>
      <c r="CY15" s="224">
        <v>219.65063999999998</v>
      </c>
      <c r="CZ15" s="224">
        <v>220.14873999999998</v>
      </c>
      <c r="DA15" s="224">
        <v>220.57815999999997</v>
      </c>
      <c r="DB15" s="224">
        <v>220.97682999999998</v>
      </c>
      <c r="DC15" s="224">
        <v>221.47618999999997</v>
      </c>
      <c r="DD15" s="224">
        <v>222.37870999999998</v>
      </c>
      <c r="DE15" s="224">
        <v>223.25341999999998</v>
      </c>
      <c r="DF15" s="224">
        <v>223.70161999999999</v>
      </c>
      <c r="DG15" s="224">
        <v>224.61407</v>
      </c>
      <c r="DH15" s="224">
        <v>225.85402999999999</v>
      </c>
      <c r="DI15" s="462">
        <v>225.85402999999999</v>
      </c>
      <c r="DJ15" s="463">
        <v>225.85402999999999</v>
      </c>
      <c r="DK15" s="464">
        <v>226.10243</v>
      </c>
      <c r="DL15" s="181"/>
      <c r="DM15" s="54">
        <f t="shared" si="0"/>
        <v>2.9372962446182704E-2</v>
      </c>
      <c r="DN15" s="54">
        <f t="shared" si="1"/>
        <v>4.2513601257097834E-2</v>
      </c>
      <c r="DO15" s="98"/>
      <c r="DR15" s="107"/>
      <c r="DS15" s="107"/>
      <c r="DT15" s="107"/>
      <c r="DU15" s="107"/>
      <c r="DV15" s="107"/>
      <c r="DW15" s="107"/>
      <c r="DX15" s="107"/>
      <c r="DY15" s="107"/>
      <c r="EC15" s="148"/>
      <c r="ED15" s="148"/>
    </row>
    <row r="16" spans="2:134" ht="12.75" customHeight="1" x14ac:dyDescent="0.45">
      <c r="B16" s="622"/>
      <c r="C16" s="63" t="s">
        <v>81</v>
      </c>
      <c r="D16" s="330">
        <v>0</v>
      </c>
      <c r="E16" s="157">
        <v>0</v>
      </c>
      <c r="F16" s="157">
        <v>0</v>
      </c>
      <c r="G16" s="157">
        <v>0</v>
      </c>
      <c r="H16" s="157">
        <v>0</v>
      </c>
      <c r="I16" s="157">
        <v>0</v>
      </c>
      <c r="J16" s="157">
        <v>0.748</v>
      </c>
      <c r="K16" s="157">
        <v>0.748</v>
      </c>
      <c r="L16" s="157">
        <v>0.748</v>
      </c>
      <c r="M16" s="157">
        <v>0.748</v>
      </c>
      <c r="N16" s="157">
        <v>0.748</v>
      </c>
      <c r="O16" s="157">
        <v>0.748</v>
      </c>
      <c r="P16" s="330">
        <v>0.748</v>
      </c>
      <c r="Q16" s="157">
        <v>0.748</v>
      </c>
      <c r="R16" s="157">
        <v>1.1336999999999999</v>
      </c>
      <c r="S16" s="157">
        <v>1.734</v>
      </c>
      <c r="T16" s="157">
        <v>2.024</v>
      </c>
      <c r="U16" s="157">
        <v>2.9053399999999998</v>
      </c>
      <c r="V16" s="157">
        <v>10.915600000000001</v>
      </c>
      <c r="W16" s="157">
        <v>51.628740000000008</v>
      </c>
      <c r="X16" s="157">
        <v>51.628740000000008</v>
      </c>
      <c r="Y16" s="157">
        <v>56.572340000000011</v>
      </c>
      <c r="Z16" s="157">
        <v>65.139810000000011</v>
      </c>
      <c r="AA16" s="157">
        <v>65.139810000000011</v>
      </c>
      <c r="AB16" s="330">
        <v>65.139810000000011</v>
      </c>
      <c r="AC16" s="157">
        <v>65.139810000000011</v>
      </c>
      <c r="AD16" s="157">
        <v>65.139810000000011</v>
      </c>
      <c r="AE16" s="157">
        <v>65.139810000000011</v>
      </c>
      <c r="AF16" s="157">
        <v>65.139810000000011</v>
      </c>
      <c r="AG16" s="157">
        <v>65.139810000000011</v>
      </c>
      <c r="AH16" s="157">
        <v>66.885130000000018</v>
      </c>
      <c r="AI16" s="157">
        <v>68.617500000000021</v>
      </c>
      <c r="AJ16" s="157">
        <v>68.617500000000021</v>
      </c>
      <c r="AK16" s="157">
        <v>68.617500000000021</v>
      </c>
      <c r="AL16" s="157">
        <v>68.617500000000021</v>
      </c>
      <c r="AM16" s="157">
        <v>71.222000000000023</v>
      </c>
      <c r="AN16" s="330">
        <v>71.222000000000023</v>
      </c>
      <c r="AO16" s="157">
        <v>71.845910000000018</v>
      </c>
      <c r="AP16" s="157">
        <v>71.845910000000018</v>
      </c>
      <c r="AQ16" s="157">
        <v>71.845910000000018</v>
      </c>
      <c r="AR16" s="157">
        <v>73.457990000000024</v>
      </c>
      <c r="AS16" s="157">
        <v>73.457990000000024</v>
      </c>
      <c r="AT16" s="157">
        <v>73.457990000000024</v>
      </c>
      <c r="AU16" s="157">
        <v>73.457990000000024</v>
      </c>
      <c r="AV16" s="157">
        <v>74.258630000000025</v>
      </c>
      <c r="AW16" s="157">
        <v>75.536930000000027</v>
      </c>
      <c r="AX16" s="157">
        <v>76.035680000000028</v>
      </c>
      <c r="AY16" s="157">
        <v>78.335860000000025</v>
      </c>
      <c r="AZ16" s="157">
        <v>78.924160000000029</v>
      </c>
      <c r="BA16" s="421">
        <v>79.454430000000031</v>
      </c>
      <c r="BB16" s="157">
        <v>79.454430000000031</v>
      </c>
      <c r="BC16" s="157">
        <v>82.180600000000027</v>
      </c>
      <c r="BD16" s="157">
        <v>87.55710000000002</v>
      </c>
      <c r="BE16" s="157">
        <v>87.55710000000002</v>
      </c>
      <c r="BF16" s="157">
        <v>97.629260000000016</v>
      </c>
      <c r="BG16" s="157">
        <v>97.629260000000016</v>
      </c>
      <c r="BH16" s="157">
        <v>98.225420000000014</v>
      </c>
      <c r="BI16" s="157">
        <v>98.225420000000014</v>
      </c>
      <c r="BJ16" s="157">
        <v>99.713330000000013</v>
      </c>
      <c r="BK16" s="157">
        <v>99.713330000000013</v>
      </c>
      <c r="BL16" s="157">
        <v>105.24828000000001</v>
      </c>
      <c r="BM16" s="421">
        <v>105.74868000000001</v>
      </c>
      <c r="BN16" s="157">
        <v>106.18830000000001</v>
      </c>
      <c r="BO16" s="157">
        <v>111.80931000000001</v>
      </c>
      <c r="BP16" s="157">
        <v>111.80931000000001</v>
      </c>
      <c r="BQ16" s="157">
        <v>113.98731000000001</v>
      </c>
      <c r="BR16" s="157">
        <v>123.20692000000001</v>
      </c>
      <c r="BS16" s="157">
        <v>125.62444000000001</v>
      </c>
      <c r="BT16" s="157">
        <v>128.13043999999999</v>
      </c>
      <c r="BU16" s="157">
        <v>131.52025</v>
      </c>
      <c r="BV16" s="157">
        <v>135.69256000000001</v>
      </c>
      <c r="BW16" s="157">
        <v>137.43900000000002</v>
      </c>
      <c r="BX16" s="157">
        <v>159.89784000000003</v>
      </c>
      <c r="BY16" s="421">
        <v>171.15234000000004</v>
      </c>
      <c r="BZ16" s="157">
        <v>176.86935000000003</v>
      </c>
      <c r="CA16" s="157">
        <v>218.83648000000002</v>
      </c>
      <c r="CB16" s="157">
        <v>219.56864000000002</v>
      </c>
      <c r="CC16" s="157">
        <v>223.75416000000001</v>
      </c>
      <c r="CD16" s="157">
        <v>224.42726000000002</v>
      </c>
      <c r="CE16" s="157">
        <v>224.67769000000001</v>
      </c>
      <c r="CF16" s="157">
        <v>227.01656000000003</v>
      </c>
      <c r="CG16" s="157">
        <v>231.07620000000003</v>
      </c>
      <c r="CH16" s="157">
        <v>233.79057000000003</v>
      </c>
      <c r="CI16" s="157">
        <v>235.50272000000004</v>
      </c>
      <c r="CJ16" s="157">
        <v>237.26178000000004</v>
      </c>
      <c r="CK16" s="421">
        <v>237.26178000000004</v>
      </c>
      <c r="CL16" s="157">
        <v>237.71214000000003</v>
      </c>
      <c r="CM16" s="157">
        <v>238.22163000000003</v>
      </c>
      <c r="CN16" s="157">
        <v>238.49649000000002</v>
      </c>
      <c r="CO16" s="157">
        <v>239.96709000000001</v>
      </c>
      <c r="CP16" s="157">
        <v>240.96501000000001</v>
      </c>
      <c r="CQ16" s="157">
        <v>243.55568</v>
      </c>
      <c r="CR16" s="157">
        <v>247.50314</v>
      </c>
      <c r="CS16" s="157">
        <v>248.98766000000001</v>
      </c>
      <c r="CT16" s="157">
        <v>250.38647</v>
      </c>
      <c r="CU16" s="224">
        <v>251.17265</v>
      </c>
      <c r="CV16" s="222">
        <v>251.17265</v>
      </c>
      <c r="CW16" s="224">
        <v>251.17265</v>
      </c>
      <c r="CX16" s="224">
        <v>251.17265</v>
      </c>
      <c r="CY16" s="224">
        <v>252.62354999999999</v>
      </c>
      <c r="CZ16" s="224">
        <v>254.02355</v>
      </c>
      <c r="DA16" s="224">
        <v>254.49875</v>
      </c>
      <c r="DB16" s="224">
        <v>256.82575000000003</v>
      </c>
      <c r="DC16" s="224">
        <v>258.30751000000004</v>
      </c>
      <c r="DD16" s="224">
        <v>258.76924000000002</v>
      </c>
      <c r="DE16" s="224">
        <v>259.16854000000001</v>
      </c>
      <c r="DF16" s="224">
        <v>259.16854000000001</v>
      </c>
      <c r="DG16" s="224">
        <v>259.46662000000003</v>
      </c>
      <c r="DH16" s="224">
        <v>260.90838000000002</v>
      </c>
      <c r="DI16" s="462">
        <v>260.90838000000002</v>
      </c>
      <c r="DJ16" s="463">
        <v>260.90838000000002</v>
      </c>
      <c r="DK16" s="464">
        <v>260.90838000000002</v>
      </c>
      <c r="DL16" s="181"/>
      <c r="DM16" s="54">
        <f t="shared" si="0"/>
        <v>3.2795161021211383E-2</v>
      </c>
      <c r="DN16" s="54">
        <f t="shared" si="1"/>
        <v>4.9042702623564728E-2</v>
      </c>
      <c r="DO16" s="98"/>
      <c r="DR16" s="107"/>
      <c r="DS16" s="107"/>
      <c r="DT16" s="107"/>
      <c r="DU16" s="107"/>
      <c r="DV16" s="107"/>
      <c r="DW16" s="107"/>
      <c r="DX16" s="107"/>
      <c r="DY16" s="107"/>
      <c r="EC16" s="148"/>
      <c r="ED16" s="148"/>
    </row>
    <row r="17" spans="2:134" ht="12.75" customHeight="1" x14ac:dyDescent="0.45">
      <c r="B17" s="633"/>
      <c r="C17" s="63" t="s">
        <v>82</v>
      </c>
      <c r="D17" s="426">
        <v>0</v>
      </c>
      <c r="E17" s="255">
        <v>0</v>
      </c>
      <c r="F17" s="255">
        <v>0</v>
      </c>
      <c r="G17" s="255">
        <v>0</v>
      </c>
      <c r="H17" s="255">
        <v>0</v>
      </c>
      <c r="I17" s="255">
        <v>0</v>
      </c>
      <c r="J17" s="255">
        <v>0</v>
      </c>
      <c r="K17" s="255">
        <v>0</v>
      </c>
      <c r="L17" s="255">
        <v>0</v>
      </c>
      <c r="M17" s="255">
        <v>0</v>
      </c>
      <c r="N17" s="255">
        <v>0</v>
      </c>
      <c r="O17" s="255">
        <v>0</v>
      </c>
      <c r="P17" s="426">
        <v>0</v>
      </c>
      <c r="Q17" s="255">
        <v>0</v>
      </c>
      <c r="R17" s="255">
        <v>0</v>
      </c>
      <c r="S17" s="255">
        <v>0</v>
      </c>
      <c r="T17" s="255">
        <v>0</v>
      </c>
      <c r="U17" s="255">
        <v>0</v>
      </c>
      <c r="V17" s="255">
        <v>2.4917899999999999</v>
      </c>
      <c r="W17" s="255">
        <v>107.63226</v>
      </c>
      <c r="X17" s="255">
        <v>107.63226</v>
      </c>
      <c r="Y17" s="255">
        <v>108.73097</v>
      </c>
      <c r="Z17" s="255">
        <v>113.66401</v>
      </c>
      <c r="AA17" s="255">
        <v>113.66401</v>
      </c>
      <c r="AB17" s="426">
        <v>113.66401</v>
      </c>
      <c r="AC17" s="255">
        <v>113.66401</v>
      </c>
      <c r="AD17" s="255">
        <v>113.66401</v>
      </c>
      <c r="AE17" s="255">
        <v>118.65301000000001</v>
      </c>
      <c r="AF17" s="255">
        <v>118.65301000000001</v>
      </c>
      <c r="AG17" s="255">
        <v>118.65301000000001</v>
      </c>
      <c r="AH17" s="255">
        <v>128.62933000000001</v>
      </c>
      <c r="AI17" s="255">
        <v>189.65871000000001</v>
      </c>
      <c r="AJ17" s="255">
        <v>189.65871000000001</v>
      </c>
      <c r="AK17" s="255">
        <v>189.65871000000001</v>
      </c>
      <c r="AL17" s="255">
        <v>189.65871000000001</v>
      </c>
      <c r="AM17" s="255">
        <v>192.99071000000001</v>
      </c>
      <c r="AN17" s="426">
        <v>192.99071000000001</v>
      </c>
      <c r="AO17" s="255">
        <v>192.99071000000001</v>
      </c>
      <c r="AP17" s="255">
        <v>192.99071000000001</v>
      </c>
      <c r="AQ17" s="255">
        <v>192.99071000000001</v>
      </c>
      <c r="AR17" s="255">
        <v>199.75445000000002</v>
      </c>
      <c r="AS17" s="255">
        <v>199.75445000000002</v>
      </c>
      <c r="AT17" s="255">
        <v>200.99945000000002</v>
      </c>
      <c r="AU17" s="255">
        <v>204.86947000000004</v>
      </c>
      <c r="AV17" s="255">
        <v>209.51467000000002</v>
      </c>
      <c r="AW17" s="255">
        <v>210.62452000000002</v>
      </c>
      <c r="AX17" s="255">
        <v>217.20733000000001</v>
      </c>
      <c r="AY17" s="255">
        <v>217.20733000000001</v>
      </c>
      <c r="AZ17" s="255">
        <v>220.58686</v>
      </c>
      <c r="BA17" s="427">
        <v>220.58686</v>
      </c>
      <c r="BB17" s="255">
        <v>226.39966000000001</v>
      </c>
      <c r="BC17" s="255">
        <v>235.90358000000001</v>
      </c>
      <c r="BD17" s="255">
        <v>240.89750000000001</v>
      </c>
      <c r="BE17" s="255">
        <v>252.14530000000002</v>
      </c>
      <c r="BF17" s="255">
        <v>261.76728000000003</v>
      </c>
      <c r="BG17" s="255">
        <v>266.69068000000004</v>
      </c>
      <c r="BH17" s="255">
        <v>273.49684000000002</v>
      </c>
      <c r="BI17" s="255">
        <v>275.85934000000003</v>
      </c>
      <c r="BJ17" s="255">
        <v>276.28934000000004</v>
      </c>
      <c r="BK17" s="255">
        <v>278.68908000000005</v>
      </c>
      <c r="BL17" s="255">
        <v>295.44508000000008</v>
      </c>
      <c r="BM17" s="427">
        <v>295.44508000000008</v>
      </c>
      <c r="BN17" s="255">
        <v>299.18155000000007</v>
      </c>
      <c r="BO17" s="255">
        <v>336.19239000000005</v>
      </c>
      <c r="BP17" s="255">
        <v>338.02227000000005</v>
      </c>
      <c r="BQ17" s="255">
        <v>341.92677000000003</v>
      </c>
      <c r="BR17" s="255">
        <v>373.82334000000003</v>
      </c>
      <c r="BS17" s="255">
        <v>382.96409000000006</v>
      </c>
      <c r="BT17" s="255">
        <v>392.57061000000004</v>
      </c>
      <c r="BU17" s="255">
        <v>414.27889000000005</v>
      </c>
      <c r="BV17" s="255">
        <v>447.86663000000004</v>
      </c>
      <c r="BW17" s="255">
        <v>487.92635000000007</v>
      </c>
      <c r="BX17" s="255">
        <v>791.5452600000001</v>
      </c>
      <c r="BY17" s="427">
        <v>791.80838000000006</v>
      </c>
      <c r="BZ17" s="255">
        <v>797.23862000000008</v>
      </c>
      <c r="CA17" s="255">
        <v>808.40118000000007</v>
      </c>
      <c r="CB17" s="255">
        <v>808.40118000000007</v>
      </c>
      <c r="CC17" s="255">
        <v>818.39334000000008</v>
      </c>
      <c r="CD17" s="255">
        <v>951.42770000000019</v>
      </c>
      <c r="CE17" s="255">
        <v>951.42770000000019</v>
      </c>
      <c r="CF17" s="255">
        <v>960.91205000000014</v>
      </c>
      <c r="CG17" s="255">
        <v>970.62773000000016</v>
      </c>
      <c r="CH17" s="255">
        <v>970.62773000000016</v>
      </c>
      <c r="CI17" s="255">
        <v>975.43253000000016</v>
      </c>
      <c r="CJ17" s="255">
        <v>975.43253000000016</v>
      </c>
      <c r="CK17" s="427">
        <v>975.43253000000016</v>
      </c>
      <c r="CL17" s="255">
        <v>975.43253000000016</v>
      </c>
      <c r="CM17" s="255">
        <v>980.43181000000016</v>
      </c>
      <c r="CN17" s="255">
        <v>980.43181000000016</v>
      </c>
      <c r="CO17" s="255">
        <v>980.43181000000016</v>
      </c>
      <c r="CP17" s="255">
        <v>980.43181000000016</v>
      </c>
      <c r="CQ17" s="255">
        <v>980.43181000000016</v>
      </c>
      <c r="CR17" s="255">
        <v>980.43181000000016</v>
      </c>
      <c r="CS17" s="255">
        <v>980.43181000000016</v>
      </c>
      <c r="CT17" s="255">
        <v>980.43181000000016</v>
      </c>
      <c r="CU17" s="255">
        <v>980.43181000000016</v>
      </c>
      <c r="CV17" s="426">
        <v>980.43181000000016</v>
      </c>
      <c r="CW17" s="255">
        <v>980.43181000000016</v>
      </c>
      <c r="CX17" s="255">
        <v>980.43181000000016</v>
      </c>
      <c r="CY17" s="255">
        <v>980.43181000000016</v>
      </c>
      <c r="CZ17" s="251">
        <v>980.43181000000016</v>
      </c>
      <c r="DA17" s="251">
        <v>980.43181000000016</v>
      </c>
      <c r="DB17" s="251">
        <v>980.43181000000016</v>
      </c>
      <c r="DC17" s="251">
        <v>980.43181000000016</v>
      </c>
      <c r="DD17" s="251">
        <v>980.43181000000016</v>
      </c>
      <c r="DE17" s="251">
        <v>980.43181000000016</v>
      </c>
      <c r="DF17" s="251">
        <v>980.43181000000016</v>
      </c>
      <c r="DG17" s="250">
        <v>980.43181000000016</v>
      </c>
      <c r="DH17" s="251">
        <v>980.43181000000016</v>
      </c>
      <c r="DI17" s="465">
        <v>980.43181000000016</v>
      </c>
      <c r="DJ17" s="466">
        <v>980.43181000000016</v>
      </c>
      <c r="DK17" s="464">
        <v>980.43181000000016</v>
      </c>
      <c r="DL17" s="181"/>
      <c r="DM17" s="54">
        <f t="shared" si="0"/>
        <v>0</v>
      </c>
      <c r="DN17" s="54">
        <f t="shared" si="1"/>
        <v>0.18401506826846004</v>
      </c>
      <c r="DO17" s="98"/>
      <c r="DP17" s="148"/>
      <c r="DQ17" s="148"/>
      <c r="DR17" s="107"/>
      <c r="DS17" s="107"/>
      <c r="DT17" s="107"/>
      <c r="DU17" s="107"/>
      <c r="DV17" s="107"/>
      <c r="DW17" s="107"/>
      <c r="DX17" s="107"/>
      <c r="DY17" s="107"/>
      <c r="EC17" s="148"/>
      <c r="ED17" s="148"/>
    </row>
    <row r="18" spans="2:134" ht="24" customHeight="1" x14ac:dyDescent="0.4">
      <c r="B18" s="29" t="s">
        <v>83</v>
      </c>
      <c r="C18" s="66" t="s">
        <v>84</v>
      </c>
      <c r="D18" s="196">
        <v>8.6999999999999993</v>
      </c>
      <c r="E18" s="195">
        <v>8.6999999999999993</v>
      </c>
      <c r="F18" s="195">
        <v>8.6999999999999993</v>
      </c>
      <c r="G18" s="195">
        <v>8.6999999999999993</v>
      </c>
      <c r="H18" s="195">
        <v>8.6999999999999993</v>
      </c>
      <c r="I18" s="195">
        <v>8.6999999999999993</v>
      </c>
      <c r="J18" s="195">
        <v>8.6999999999999993</v>
      </c>
      <c r="K18" s="195">
        <v>8.6999999999999993</v>
      </c>
      <c r="L18" s="195">
        <v>8.6999999999999993</v>
      </c>
      <c r="M18" s="195">
        <v>8.6999999999999993</v>
      </c>
      <c r="N18" s="195">
        <v>8.6999999999999993</v>
      </c>
      <c r="O18" s="195">
        <v>8.6999999999999993</v>
      </c>
      <c r="P18" s="196">
        <v>8.6999999999999993</v>
      </c>
      <c r="Q18" s="195">
        <v>8.6999999999999993</v>
      </c>
      <c r="R18" s="195">
        <v>8.6999999999999993</v>
      </c>
      <c r="S18" s="195">
        <v>8.6999999999999993</v>
      </c>
      <c r="T18" s="195">
        <v>8.6999999999999993</v>
      </c>
      <c r="U18" s="195">
        <v>8.6999999999999993</v>
      </c>
      <c r="V18" s="195">
        <v>8.6999999999999993</v>
      </c>
      <c r="W18" s="195">
        <v>8.6999999999999993</v>
      </c>
      <c r="X18" s="195">
        <v>8.6999999999999993</v>
      </c>
      <c r="Y18" s="195">
        <v>8.6999999999999993</v>
      </c>
      <c r="Z18" s="195">
        <v>8.6999999999999993</v>
      </c>
      <c r="AA18" s="195">
        <v>8.6999999999999993</v>
      </c>
      <c r="AB18" s="196">
        <v>8.6999999999999993</v>
      </c>
      <c r="AC18" s="195">
        <v>8.6999999999999993</v>
      </c>
      <c r="AD18" s="195">
        <v>8.6999999999999993</v>
      </c>
      <c r="AE18" s="195">
        <v>8.6999999999999993</v>
      </c>
      <c r="AF18" s="195">
        <v>8.6999999999999993</v>
      </c>
      <c r="AG18" s="195">
        <v>8.6999999999999993</v>
      </c>
      <c r="AH18" s="195">
        <v>8.6999999999999993</v>
      </c>
      <c r="AI18" s="195">
        <v>8.6999999999999993</v>
      </c>
      <c r="AJ18" s="195">
        <v>8.6999999999999993</v>
      </c>
      <c r="AK18" s="195">
        <v>8.6999999999999993</v>
      </c>
      <c r="AL18" s="195">
        <v>8.6999999999999993</v>
      </c>
      <c r="AM18" s="195">
        <v>8.6999999999999993</v>
      </c>
      <c r="AN18" s="196">
        <v>8.6999999999999993</v>
      </c>
      <c r="AO18" s="195">
        <v>8.6999999999999993</v>
      </c>
      <c r="AP18" s="195">
        <v>8.6999999999999993</v>
      </c>
      <c r="AQ18" s="195">
        <v>8.6999999999999993</v>
      </c>
      <c r="AR18" s="195">
        <v>8.6999999999999993</v>
      </c>
      <c r="AS18" s="195">
        <v>8.6999999999999993</v>
      </c>
      <c r="AT18" s="195">
        <v>8.6999999999999993</v>
      </c>
      <c r="AU18" s="195">
        <v>8.6999999999999993</v>
      </c>
      <c r="AV18" s="195">
        <v>8.6999999999999993</v>
      </c>
      <c r="AW18" s="195">
        <v>8.6999999999999993</v>
      </c>
      <c r="AX18" s="195">
        <v>8.6999999999999993</v>
      </c>
      <c r="AY18" s="195">
        <v>8.6999999999999993</v>
      </c>
      <c r="AZ18" s="195">
        <v>8.6999999999999993</v>
      </c>
      <c r="BA18" s="242">
        <v>8.6999999999999993</v>
      </c>
      <c r="BB18" s="195">
        <v>8.6999999999999993</v>
      </c>
      <c r="BC18" s="195">
        <v>8.6999999999999993</v>
      </c>
      <c r="BD18" s="195">
        <v>8.6999999999999993</v>
      </c>
      <c r="BE18" s="195">
        <v>8.6999999999999993</v>
      </c>
      <c r="BF18" s="195">
        <v>8.6999999999999993</v>
      </c>
      <c r="BG18" s="195">
        <v>8.6999999999999993</v>
      </c>
      <c r="BH18" s="195">
        <v>8.6999999999999993</v>
      </c>
      <c r="BI18" s="195">
        <v>8.6999999999999993</v>
      </c>
      <c r="BJ18" s="195">
        <v>8.6999999999999993</v>
      </c>
      <c r="BK18" s="195">
        <v>8.6999999999999993</v>
      </c>
      <c r="BL18" s="195">
        <v>8.6999999999999993</v>
      </c>
      <c r="BM18" s="242">
        <v>8.6999999999999993</v>
      </c>
      <c r="BN18" s="195">
        <v>8.6999999999999993</v>
      </c>
      <c r="BO18" s="195">
        <v>8.6999999999999993</v>
      </c>
      <c r="BP18" s="195">
        <v>8.6999999999999993</v>
      </c>
      <c r="BQ18" s="195">
        <v>8.6999999999999993</v>
      </c>
      <c r="BR18" s="195">
        <v>8.6999999999999993</v>
      </c>
      <c r="BS18" s="195">
        <v>8.6999999999999993</v>
      </c>
      <c r="BT18" s="195">
        <v>8.6999999999999993</v>
      </c>
      <c r="BU18" s="195">
        <v>8.6999999999999993</v>
      </c>
      <c r="BV18" s="195">
        <v>8.6999999999999993</v>
      </c>
      <c r="BW18" s="195">
        <v>8.6999999999999993</v>
      </c>
      <c r="BX18" s="195">
        <v>8.6999999999999993</v>
      </c>
      <c r="BY18" s="242">
        <v>8.6999999999999993</v>
      </c>
      <c r="BZ18" s="195">
        <v>8.6999999999999993</v>
      </c>
      <c r="CA18" s="195">
        <v>8.6999999999999993</v>
      </c>
      <c r="CB18" s="195">
        <v>8.6999999999999993</v>
      </c>
      <c r="CC18" s="195">
        <v>8.6999999999999993</v>
      </c>
      <c r="CD18" s="195">
        <v>8.6999999999999993</v>
      </c>
      <c r="CE18" s="195">
        <v>8.6999999999999993</v>
      </c>
      <c r="CF18" s="195">
        <v>8.6999999999999993</v>
      </c>
      <c r="CG18" s="195">
        <v>8.6999999999999993</v>
      </c>
      <c r="CH18" s="195">
        <v>8.6999999999999993</v>
      </c>
      <c r="CI18" s="195">
        <v>8.6999999999999993</v>
      </c>
      <c r="CJ18" s="195">
        <v>8.6999999999999993</v>
      </c>
      <c r="CK18" s="242">
        <v>8.6999999999999993</v>
      </c>
      <c r="CL18" s="195">
        <v>8.6999999999999993</v>
      </c>
      <c r="CM18" s="195">
        <v>8.6999999999999993</v>
      </c>
      <c r="CN18" s="195">
        <v>8.6999999999999993</v>
      </c>
      <c r="CO18" s="195">
        <v>8.6999999999999993</v>
      </c>
      <c r="CP18" s="195">
        <v>8.6999999999999993</v>
      </c>
      <c r="CQ18" s="195">
        <v>8.6999999999999993</v>
      </c>
      <c r="CR18" s="195">
        <v>8.6999999999999993</v>
      </c>
      <c r="CS18" s="195">
        <v>8.6999999999999993</v>
      </c>
      <c r="CT18" s="195">
        <v>8.6999999999999993</v>
      </c>
      <c r="CU18" s="195">
        <v>8.6999999999999993</v>
      </c>
      <c r="CV18" s="196">
        <v>8.6999999999999993</v>
      </c>
      <c r="CW18" s="195">
        <v>8.6999999999999993</v>
      </c>
      <c r="CX18" s="195">
        <v>8.6999999999999993</v>
      </c>
      <c r="CY18" s="195">
        <v>8.6999999999999993</v>
      </c>
      <c r="CZ18" s="195">
        <v>8.6999999999999993</v>
      </c>
      <c r="DA18" s="195">
        <v>8.6999999999999993</v>
      </c>
      <c r="DB18" s="195">
        <v>8.6999999999999993</v>
      </c>
      <c r="DC18" s="195">
        <v>8.6999999999999993</v>
      </c>
      <c r="DD18" s="195">
        <v>8.6999999999999993</v>
      </c>
      <c r="DE18" s="195">
        <v>8.6999999999999993</v>
      </c>
      <c r="DF18" s="195">
        <v>8.6999999999999993</v>
      </c>
      <c r="DG18" s="195">
        <v>8.6999999999999993</v>
      </c>
      <c r="DH18" s="196">
        <v>8.6999999999999993</v>
      </c>
      <c r="DI18" s="467">
        <v>8.6999999999999993</v>
      </c>
      <c r="DJ18" s="468">
        <v>8.6999999999999993</v>
      </c>
      <c r="DK18" s="469">
        <v>8.6999999999999993</v>
      </c>
      <c r="DL18" s="153"/>
      <c r="DM18" s="54">
        <f t="shared" si="0"/>
        <v>0</v>
      </c>
      <c r="DN18" s="54">
        <f t="shared" si="1"/>
        <v>1.731996307765251E-3</v>
      </c>
      <c r="DO18" s="98"/>
      <c r="DP18" s="148"/>
      <c r="DQ18" s="148"/>
      <c r="DR18" s="107"/>
      <c r="DS18" s="107"/>
      <c r="DT18" s="107"/>
      <c r="DU18" s="107"/>
      <c r="DV18" s="107"/>
      <c r="DW18" s="107"/>
      <c r="DX18" s="107"/>
      <c r="DY18" s="107"/>
      <c r="EC18" s="148"/>
      <c r="ED18" s="148"/>
    </row>
    <row r="19" spans="2:134" ht="24" customHeight="1" thickBot="1" x14ac:dyDescent="0.45">
      <c r="B19" s="630" t="s">
        <v>65</v>
      </c>
      <c r="C19" s="631"/>
      <c r="D19" s="197">
        <v>13.845935000000001</v>
      </c>
      <c r="E19" s="237">
        <v>15.02692</v>
      </c>
      <c r="F19" s="237">
        <v>16.4082398</v>
      </c>
      <c r="G19" s="237">
        <v>18.928680800000002</v>
      </c>
      <c r="H19" s="237">
        <v>21.567097200000003</v>
      </c>
      <c r="I19" s="237">
        <v>25.867254200000005</v>
      </c>
      <c r="J19" s="237">
        <v>31.448139200000007</v>
      </c>
      <c r="K19" s="237">
        <v>37.346171300000002</v>
      </c>
      <c r="L19" s="237">
        <v>43.137469500000002</v>
      </c>
      <c r="M19" s="237">
        <v>50.667751199999984</v>
      </c>
      <c r="N19" s="237">
        <v>60.117634199999998</v>
      </c>
      <c r="O19" s="237">
        <v>70.696939199999974</v>
      </c>
      <c r="P19" s="197">
        <v>78.722778299999973</v>
      </c>
      <c r="Q19" s="237">
        <v>89.895286699999957</v>
      </c>
      <c r="R19" s="237">
        <v>103.33005325999994</v>
      </c>
      <c r="S19" s="237">
        <v>123.12808595999994</v>
      </c>
      <c r="T19" s="237">
        <v>142.38660777999993</v>
      </c>
      <c r="U19" s="237">
        <v>166.01254645999992</v>
      </c>
      <c r="V19" s="237">
        <v>207.09152433999992</v>
      </c>
      <c r="W19" s="237">
        <v>403.13194006999993</v>
      </c>
      <c r="X19" s="237">
        <v>447.92897926999984</v>
      </c>
      <c r="Y19" s="237">
        <v>510.39622128999991</v>
      </c>
      <c r="Z19" s="237">
        <v>589.45569281000007</v>
      </c>
      <c r="AA19" s="237">
        <v>786.80869845999973</v>
      </c>
      <c r="AB19" s="197">
        <v>974.37673177999909</v>
      </c>
      <c r="AC19" s="237">
        <v>998.77450727999906</v>
      </c>
      <c r="AD19" s="237">
        <v>1172.3146278799991</v>
      </c>
      <c r="AE19" s="237">
        <v>1283.0932714699989</v>
      </c>
      <c r="AF19" s="237">
        <v>1300.5693859699988</v>
      </c>
      <c r="AG19" s="237">
        <v>1336.675170999999</v>
      </c>
      <c r="AH19" s="237">
        <v>1401.6119480799989</v>
      </c>
      <c r="AI19" s="237">
        <v>1601.3171060999989</v>
      </c>
      <c r="AJ19" s="237">
        <v>1616.2569744999989</v>
      </c>
      <c r="AK19" s="237">
        <v>1635.1822180599988</v>
      </c>
      <c r="AL19" s="237">
        <v>1679.1336022099988</v>
      </c>
      <c r="AM19" s="237">
        <v>1705.6915892099987</v>
      </c>
      <c r="AN19" s="197">
        <v>1728.0278369599987</v>
      </c>
      <c r="AO19" s="237">
        <v>1752.7942931899986</v>
      </c>
      <c r="AP19" s="237">
        <v>1780.9017855899988</v>
      </c>
      <c r="AQ19" s="237">
        <v>1814.5632500199988</v>
      </c>
      <c r="AR19" s="237">
        <v>1868.8334837999989</v>
      </c>
      <c r="AS19" s="237">
        <v>1905.8160777999988</v>
      </c>
      <c r="AT19" s="237">
        <v>1973.3104780699987</v>
      </c>
      <c r="AU19" s="237">
        <v>2006.8123779599987</v>
      </c>
      <c r="AV19" s="237">
        <v>2049.3886559299985</v>
      </c>
      <c r="AW19" s="237">
        <v>2088.4583614399985</v>
      </c>
      <c r="AX19" s="237">
        <v>2133.4248161899986</v>
      </c>
      <c r="AY19" s="237">
        <v>2178.3318812099988</v>
      </c>
      <c r="AZ19" s="237">
        <v>2225.9484095499988</v>
      </c>
      <c r="BA19" s="239">
        <v>2261.3955966999988</v>
      </c>
      <c r="BB19" s="237">
        <v>2304.8700138299987</v>
      </c>
      <c r="BC19" s="237">
        <v>2396.7340083399986</v>
      </c>
      <c r="BD19" s="237">
        <v>2439.2932993399986</v>
      </c>
      <c r="BE19" s="237">
        <v>2488.3549133399988</v>
      </c>
      <c r="BF19" s="237">
        <v>2559.6223917299985</v>
      </c>
      <c r="BG19" s="237">
        <v>2610.8159784799986</v>
      </c>
      <c r="BH19" s="237">
        <v>2663.0970910799988</v>
      </c>
      <c r="BI19" s="237">
        <v>2721.6233298799989</v>
      </c>
      <c r="BJ19" s="237">
        <v>2781.1538795999986</v>
      </c>
      <c r="BK19" s="237">
        <v>2838.7620439799989</v>
      </c>
      <c r="BL19" s="237">
        <v>2928.4794843199988</v>
      </c>
      <c r="BM19" s="239">
        <v>2962.292082519999</v>
      </c>
      <c r="BN19" s="237">
        <v>3008.3204372799992</v>
      </c>
      <c r="BO19" s="237">
        <v>3135.8176580299992</v>
      </c>
      <c r="BP19" s="237">
        <v>3181.3287599199989</v>
      </c>
      <c r="BQ19" s="237">
        <v>3235.5037705199989</v>
      </c>
      <c r="BR19" s="237">
        <v>3359.8617828499991</v>
      </c>
      <c r="BS19" s="237">
        <v>3422.0039551699992</v>
      </c>
      <c r="BT19" s="237">
        <v>3487.131995669999</v>
      </c>
      <c r="BU19" s="237">
        <v>3606.2836406899987</v>
      </c>
      <c r="BV19" s="237">
        <v>3718.7328184999988</v>
      </c>
      <c r="BW19" s="237">
        <v>3865.3659423299987</v>
      </c>
      <c r="BX19" s="237">
        <v>4374.1930229799982</v>
      </c>
      <c r="BY19" s="239">
        <v>4479.3195126499977</v>
      </c>
      <c r="BZ19" s="237">
        <v>4506.4741616499978</v>
      </c>
      <c r="CA19" s="237">
        <v>4588.7150530499976</v>
      </c>
      <c r="CB19" s="237">
        <v>4600.8061610499972</v>
      </c>
      <c r="CC19" s="237">
        <v>4628.6460700499974</v>
      </c>
      <c r="CD19" s="237">
        <v>4777.7622210499976</v>
      </c>
      <c r="CE19" s="237">
        <v>4790.8093910499974</v>
      </c>
      <c r="CF19" s="237">
        <v>4817.2197327699978</v>
      </c>
      <c r="CG19" s="237">
        <v>4850.4116027699974</v>
      </c>
      <c r="CH19" s="237">
        <v>4863.6538027699971</v>
      </c>
      <c r="CI19" s="237">
        <v>4881.601395769997</v>
      </c>
      <c r="CJ19" s="237">
        <v>4895.9559307699974</v>
      </c>
      <c r="CK19" s="239">
        <v>4903.141486069997</v>
      </c>
      <c r="CL19" s="237">
        <v>4913.1197068699967</v>
      </c>
      <c r="CM19" s="237">
        <v>4932.5443118699968</v>
      </c>
      <c r="CN19" s="237">
        <v>4942.7635288699967</v>
      </c>
      <c r="CO19" s="237">
        <v>4955.5560088699967</v>
      </c>
      <c r="CP19" s="237">
        <v>4970.1158988699972</v>
      </c>
      <c r="CQ19" s="237">
        <v>4983.3934688699974</v>
      </c>
      <c r="CR19" s="237">
        <v>4999.9011300699976</v>
      </c>
      <c r="CS19" s="237">
        <v>5014.8444400699973</v>
      </c>
      <c r="CT19" s="237">
        <v>5026.6768800699974</v>
      </c>
      <c r="CU19" s="237">
        <v>5040.0651900699977</v>
      </c>
      <c r="CV19" s="197">
        <v>5050.0489700699973</v>
      </c>
      <c r="CW19" s="237">
        <v>5059.328070069997</v>
      </c>
      <c r="CX19" s="237">
        <v>5067.9366500699971</v>
      </c>
      <c r="CY19" s="237">
        <v>5082.4467520699973</v>
      </c>
      <c r="CZ19" s="237">
        <v>5093.8240920699973</v>
      </c>
      <c r="DA19" s="237">
        <v>5105.2443320699977</v>
      </c>
      <c r="DB19" s="237">
        <v>5120.5235620699978</v>
      </c>
      <c r="DC19" s="237">
        <v>5133.0212820699981</v>
      </c>
      <c r="DD19" s="237">
        <v>5147.2077320699982</v>
      </c>
      <c r="DE19" s="237">
        <v>5162.107626269998</v>
      </c>
      <c r="DF19" s="237">
        <v>5176.3264762699982</v>
      </c>
      <c r="DG19" s="237">
        <v>5194.851686269998</v>
      </c>
      <c r="DH19" s="237">
        <v>5212.6447022699977</v>
      </c>
      <c r="DI19" s="486">
        <v>5227.5808337299977</v>
      </c>
      <c r="DJ19" s="470">
        <v>5251.5450237299983</v>
      </c>
      <c r="DK19" s="471">
        <v>5330.8944135499978</v>
      </c>
      <c r="DL19" s="153"/>
      <c r="DM19" s="54">
        <f t="shared" si="0"/>
        <v>4.8883475538393339E-2</v>
      </c>
      <c r="DN19" s="54"/>
      <c r="DO19" s="98"/>
      <c r="DP19" s="148"/>
      <c r="DQ19" s="148"/>
      <c r="DR19" s="107"/>
      <c r="DS19" s="107"/>
      <c r="DT19" s="107"/>
      <c r="DU19" s="107"/>
      <c r="DV19" s="107"/>
      <c r="DW19" s="107"/>
      <c r="DX19" s="107"/>
      <c r="DY19" s="107"/>
      <c r="EC19" s="148"/>
      <c r="ED19" s="148"/>
    </row>
    <row r="20" spans="2:134" ht="12.6" thickTop="1" x14ac:dyDescent="0.4">
      <c r="B20" s="601"/>
      <c r="C20" s="67"/>
      <c r="D20" s="227"/>
      <c r="E20" s="263"/>
      <c r="F20" s="263"/>
      <c r="G20" s="263"/>
      <c r="H20" s="263"/>
      <c r="I20" s="263"/>
      <c r="J20" s="263"/>
      <c r="K20" s="263"/>
      <c r="L20" s="263"/>
      <c r="M20" s="263"/>
      <c r="N20" s="263"/>
      <c r="O20" s="263"/>
      <c r="P20" s="271"/>
      <c r="Q20" s="263"/>
      <c r="R20" s="263"/>
      <c r="S20" s="263"/>
      <c r="T20" s="263"/>
      <c r="U20" s="263"/>
      <c r="V20" s="263"/>
      <c r="W20" s="263"/>
      <c r="X20" s="263"/>
      <c r="Y20" s="263"/>
      <c r="Z20" s="263"/>
      <c r="AA20" s="263"/>
      <c r="AB20" s="271"/>
      <c r="AC20" s="263"/>
      <c r="AD20" s="263"/>
      <c r="AE20" s="263"/>
      <c r="AF20" s="263"/>
      <c r="AG20" s="263"/>
      <c r="AH20" s="263"/>
      <c r="AI20" s="263"/>
      <c r="AJ20" s="263"/>
      <c r="AK20" s="263"/>
      <c r="AL20" s="263"/>
      <c r="AM20" s="263"/>
      <c r="AN20" s="271"/>
      <c r="AO20" s="263"/>
      <c r="AP20" s="263"/>
      <c r="AQ20" s="263"/>
      <c r="AR20" s="263"/>
      <c r="AS20" s="263"/>
      <c r="AT20" s="263"/>
      <c r="AU20" s="263"/>
      <c r="AV20" s="263"/>
      <c r="AW20" s="263"/>
      <c r="AX20" s="263"/>
      <c r="AY20" s="263"/>
      <c r="AZ20" s="263"/>
      <c r="BA20" s="272"/>
      <c r="BB20" s="263"/>
      <c r="BC20" s="263"/>
      <c r="BD20" s="263"/>
      <c r="BE20" s="263"/>
      <c r="BF20" s="263"/>
      <c r="BG20" s="263"/>
      <c r="BH20" s="263"/>
      <c r="BI20" s="263"/>
      <c r="BJ20" s="263"/>
      <c r="BK20" s="263"/>
      <c r="BL20" s="263"/>
      <c r="BM20" s="272"/>
      <c r="BN20" s="263"/>
      <c r="BO20" s="263"/>
      <c r="BP20" s="263"/>
      <c r="BQ20" s="263"/>
      <c r="BR20" s="263"/>
      <c r="BS20" s="263"/>
      <c r="BT20" s="263"/>
      <c r="BU20" s="263"/>
      <c r="BV20" s="263"/>
      <c r="BW20" s="263"/>
      <c r="BX20" s="263"/>
      <c r="BY20" s="272"/>
      <c r="BZ20" s="263"/>
      <c r="CA20" s="263"/>
      <c r="CB20" s="263"/>
      <c r="CC20" s="263"/>
      <c r="CD20" s="263"/>
      <c r="CE20" s="263"/>
      <c r="CF20" s="263"/>
      <c r="CG20" s="263"/>
      <c r="CH20" s="263"/>
      <c r="CI20" s="263"/>
      <c r="CJ20" s="263"/>
      <c r="CK20" s="272"/>
      <c r="CL20" s="263"/>
      <c r="CM20" s="263"/>
      <c r="CN20" s="263"/>
      <c r="CO20" s="263"/>
      <c r="CP20" s="263"/>
      <c r="CQ20" s="263"/>
      <c r="CR20" s="263"/>
      <c r="CS20" s="263"/>
      <c r="CT20" s="263"/>
      <c r="CU20" s="263"/>
      <c r="CV20" s="263"/>
      <c r="CW20" s="272"/>
      <c r="CX20" s="263"/>
      <c r="CY20" s="273"/>
      <c r="CZ20" s="263"/>
      <c r="DA20" s="263"/>
      <c r="DB20" s="263"/>
      <c r="DH20" s="111"/>
      <c r="DI20" s="347"/>
      <c r="DJ20" s="361"/>
      <c r="DK20" s="362"/>
      <c r="DM20" s="54"/>
      <c r="DN20" s="146"/>
      <c r="DO20" s="98"/>
      <c r="DP20" s="148"/>
      <c r="DQ20" s="148"/>
      <c r="EC20" s="148"/>
      <c r="ED20" s="148"/>
    </row>
    <row r="21" spans="2:134" x14ac:dyDescent="0.4">
      <c r="B21" s="601"/>
      <c r="C21" s="84" t="s">
        <v>66</v>
      </c>
      <c r="D21" s="227"/>
      <c r="E21" s="209"/>
      <c r="F21" s="209"/>
      <c r="G21" s="209"/>
      <c r="H21" s="209"/>
      <c r="I21" s="209"/>
      <c r="J21" s="209"/>
      <c r="K21" s="209"/>
      <c r="L21" s="209"/>
      <c r="M21" s="209"/>
      <c r="N21" s="209"/>
      <c r="O21" s="209"/>
      <c r="P21" s="208"/>
      <c r="Q21" s="209"/>
      <c r="R21" s="209"/>
      <c r="S21" s="209"/>
      <c r="T21" s="209"/>
      <c r="U21" s="209"/>
      <c r="V21" s="209"/>
      <c r="W21" s="209"/>
      <c r="X21" s="209"/>
      <c r="Y21" s="209"/>
      <c r="Z21" s="209"/>
      <c r="AA21" s="209"/>
      <c r="AB21" s="208"/>
      <c r="AC21" s="209"/>
      <c r="AD21" s="209"/>
      <c r="AE21" s="209"/>
      <c r="AF21" s="209"/>
      <c r="AG21" s="209"/>
      <c r="AH21" s="209"/>
      <c r="AI21" s="209"/>
      <c r="AJ21" s="209"/>
      <c r="AK21" s="209"/>
      <c r="AL21" s="209"/>
      <c r="AM21" s="209"/>
      <c r="AN21" s="208"/>
      <c r="AO21" s="209"/>
      <c r="AP21" s="209"/>
      <c r="AQ21" s="209"/>
      <c r="AR21" s="209"/>
      <c r="AS21" s="209"/>
      <c r="AT21" s="209"/>
      <c r="AU21" s="209"/>
      <c r="AV21" s="209"/>
      <c r="AW21" s="209"/>
      <c r="AX21" s="209"/>
      <c r="AY21" s="209"/>
      <c r="AZ21" s="209"/>
      <c r="BA21" s="270"/>
      <c r="BB21" s="209"/>
      <c r="BC21" s="209"/>
      <c r="BD21" s="209"/>
      <c r="BE21" s="209"/>
      <c r="BF21" s="209"/>
      <c r="BG21" s="209"/>
      <c r="BH21" s="209"/>
      <c r="BI21" s="209"/>
      <c r="BJ21" s="209"/>
      <c r="BK21" s="209"/>
      <c r="BL21" s="209"/>
      <c r="BM21" s="270"/>
      <c r="BN21" s="209"/>
      <c r="BO21" s="209"/>
      <c r="BP21" s="209"/>
      <c r="BQ21" s="209"/>
      <c r="BR21" s="209"/>
      <c r="BS21" s="209"/>
      <c r="BT21" s="209"/>
      <c r="BU21" s="209"/>
      <c r="BV21" s="209"/>
      <c r="BW21" s="209"/>
      <c r="BX21" s="209"/>
      <c r="BY21" s="270"/>
      <c r="BZ21" s="209"/>
      <c r="CA21" s="209"/>
      <c r="CB21" s="209"/>
      <c r="CC21" s="209"/>
      <c r="CD21" s="209"/>
      <c r="CE21" s="209"/>
      <c r="CF21" s="209"/>
      <c r="CG21" s="209"/>
      <c r="CH21" s="209"/>
      <c r="CI21" s="209"/>
      <c r="CJ21" s="209"/>
      <c r="CK21" s="270"/>
      <c r="CL21" s="209"/>
      <c r="CM21" s="209"/>
      <c r="CN21" s="209"/>
      <c r="CO21" s="209"/>
      <c r="CP21" s="209"/>
      <c r="CQ21" s="209"/>
      <c r="CR21" s="209"/>
      <c r="CS21" s="263"/>
      <c r="CT21" s="209"/>
      <c r="CU21" s="209"/>
      <c r="CV21" s="209"/>
      <c r="CW21" s="270"/>
      <c r="CX21" s="274"/>
      <c r="CY21" s="209" t="s">
        <v>66</v>
      </c>
      <c r="CZ21" s="209" t="s">
        <v>66</v>
      </c>
      <c r="DA21" s="209"/>
      <c r="DB21" s="209"/>
      <c r="DC21" s="84"/>
      <c r="DD21" s="84"/>
      <c r="DE21" s="84"/>
      <c r="DF21" s="84"/>
      <c r="DH21" s="155"/>
      <c r="DI21" s="334"/>
      <c r="DJ21" s="361"/>
      <c r="DK21" s="363"/>
      <c r="DL21" s="84"/>
      <c r="DM21" s="54"/>
      <c r="DN21" s="146"/>
      <c r="DO21" s="309"/>
      <c r="DP21" s="148"/>
      <c r="DQ21" s="148"/>
      <c r="EC21" s="148"/>
      <c r="ED21" s="148"/>
    </row>
    <row r="22" spans="2:134" x14ac:dyDescent="0.4">
      <c r="B22" s="601"/>
      <c r="C22" s="67"/>
      <c r="D22" s="229"/>
      <c r="E22" s="275"/>
      <c r="F22" s="275"/>
      <c r="G22" s="275"/>
      <c r="H22" s="275"/>
      <c r="I22" s="275"/>
      <c r="J22" s="275"/>
      <c r="K22" s="275"/>
      <c r="L22" s="275"/>
      <c r="M22" s="275"/>
      <c r="N22" s="275"/>
      <c r="O22" s="275"/>
      <c r="P22" s="276"/>
      <c r="Q22" s="275"/>
      <c r="R22" s="275"/>
      <c r="S22" s="275"/>
      <c r="T22" s="275"/>
      <c r="U22" s="275"/>
      <c r="V22" s="275"/>
      <c r="W22" s="275"/>
      <c r="X22" s="275"/>
      <c r="Y22" s="275"/>
      <c r="Z22" s="275"/>
      <c r="AA22" s="275"/>
      <c r="AB22" s="276"/>
      <c r="AC22" s="275"/>
      <c r="AD22" s="275"/>
      <c r="AE22" s="275"/>
      <c r="AF22" s="275"/>
      <c r="AG22" s="275"/>
      <c r="AH22" s="275"/>
      <c r="AI22" s="275"/>
      <c r="AJ22" s="275"/>
      <c r="AK22" s="275"/>
      <c r="AL22" s="275"/>
      <c r="AM22" s="275"/>
      <c r="AN22" s="276"/>
      <c r="AO22" s="275"/>
      <c r="AP22" s="275"/>
      <c r="AQ22" s="275"/>
      <c r="AR22" s="275"/>
      <c r="AS22" s="275"/>
      <c r="AT22" s="275"/>
      <c r="AU22" s="275"/>
      <c r="AV22" s="275"/>
      <c r="AW22" s="275"/>
      <c r="AX22" s="275"/>
      <c r="AY22" s="275"/>
      <c r="AZ22" s="275"/>
      <c r="BA22" s="277"/>
      <c r="BB22" s="275"/>
      <c r="BC22" s="275"/>
      <c r="BD22" s="275"/>
      <c r="BE22" s="275"/>
      <c r="BF22" s="275"/>
      <c r="BG22" s="275"/>
      <c r="BH22" s="275"/>
      <c r="BI22" s="275"/>
      <c r="BJ22" s="275"/>
      <c r="BK22" s="275"/>
      <c r="BL22" s="275"/>
      <c r="BM22" s="277"/>
      <c r="BN22" s="275"/>
      <c r="BO22" s="275"/>
      <c r="BP22" s="275"/>
      <c r="BQ22" s="275"/>
      <c r="BR22" s="275"/>
      <c r="BS22" s="275"/>
      <c r="BT22" s="275"/>
      <c r="BU22" s="275"/>
      <c r="BV22" s="275"/>
      <c r="BW22" s="275"/>
      <c r="BX22" s="275"/>
      <c r="BY22" s="277"/>
      <c r="BZ22" s="275"/>
      <c r="CA22" s="275"/>
      <c r="CB22" s="275"/>
      <c r="CC22" s="275"/>
      <c r="CD22" s="275"/>
      <c r="CE22" s="275"/>
      <c r="CF22" s="275"/>
      <c r="CG22" s="275"/>
      <c r="CH22" s="275"/>
      <c r="CI22" s="275"/>
      <c r="CJ22" s="275"/>
      <c r="CK22" s="277"/>
      <c r="CL22" s="275"/>
      <c r="CM22" s="275"/>
      <c r="CN22" s="275"/>
      <c r="CO22" s="275"/>
      <c r="CP22" s="275"/>
      <c r="CQ22" s="275"/>
      <c r="CR22" s="275"/>
      <c r="CS22" s="275"/>
      <c r="CT22" s="275"/>
      <c r="CU22" s="275"/>
      <c r="CV22" s="275"/>
      <c r="CW22" s="277"/>
      <c r="CX22" s="275"/>
      <c r="CY22" s="278"/>
      <c r="CZ22" s="275"/>
      <c r="DA22" s="275"/>
      <c r="DB22" s="275"/>
      <c r="DC22" s="158"/>
      <c r="DD22" s="158"/>
      <c r="DE22" s="158"/>
      <c r="DF22" s="158"/>
      <c r="DG22" s="158"/>
      <c r="DH22" s="178"/>
      <c r="DI22" s="348"/>
      <c r="DJ22" s="349"/>
      <c r="DK22" s="364"/>
      <c r="DM22" s="54"/>
      <c r="DN22" s="146"/>
      <c r="DO22" s="98"/>
      <c r="DP22" s="148"/>
      <c r="DQ22" s="148"/>
      <c r="EC22" s="148"/>
      <c r="ED22" s="148"/>
    </row>
    <row r="23" spans="2:134" x14ac:dyDescent="0.4">
      <c r="B23" s="632" t="s">
        <v>72</v>
      </c>
      <c r="C23" s="65" t="s">
        <v>73</v>
      </c>
      <c r="D23" s="155">
        <v>1857</v>
      </c>
      <c r="E23" s="84">
        <v>2494</v>
      </c>
      <c r="F23" s="84">
        <v>3071</v>
      </c>
      <c r="G23" s="84">
        <v>4094</v>
      </c>
      <c r="H23" s="84">
        <v>5145</v>
      </c>
      <c r="I23" s="84">
        <v>6663</v>
      </c>
      <c r="J23" s="84">
        <v>8579</v>
      </c>
      <c r="K23" s="84">
        <v>10894</v>
      </c>
      <c r="L23" s="84">
        <v>13172</v>
      </c>
      <c r="M23" s="84">
        <v>16035</v>
      </c>
      <c r="N23" s="84">
        <v>19507</v>
      </c>
      <c r="O23" s="84">
        <v>23515</v>
      </c>
      <c r="P23" s="155">
        <v>26596</v>
      </c>
      <c r="Q23" s="84">
        <v>30742</v>
      </c>
      <c r="R23" s="84">
        <v>35420</v>
      </c>
      <c r="S23" s="84">
        <v>42484</v>
      </c>
      <c r="T23" s="84">
        <v>48812</v>
      </c>
      <c r="U23" s="84">
        <v>56129</v>
      </c>
      <c r="V23" s="84">
        <v>65632</v>
      </c>
      <c r="W23" s="84">
        <v>76700</v>
      </c>
      <c r="X23" s="84">
        <v>90857</v>
      </c>
      <c r="Y23" s="84">
        <v>108279</v>
      </c>
      <c r="Z23" s="84">
        <v>128750</v>
      </c>
      <c r="AA23" s="84">
        <v>185766</v>
      </c>
      <c r="AB23" s="155">
        <v>231970</v>
      </c>
      <c r="AC23" s="84">
        <v>240436</v>
      </c>
      <c r="AD23" s="84">
        <v>284422</v>
      </c>
      <c r="AE23" s="84">
        <v>311499</v>
      </c>
      <c r="AF23" s="84">
        <v>317034</v>
      </c>
      <c r="AG23" s="84">
        <v>327563</v>
      </c>
      <c r="AH23" s="84">
        <v>340809</v>
      </c>
      <c r="AI23" s="84">
        <v>367263</v>
      </c>
      <c r="AJ23" s="84">
        <v>371161</v>
      </c>
      <c r="AK23" s="84">
        <v>376417</v>
      </c>
      <c r="AL23" s="84">
        <v>387118</v>
      </c>
      <c r="AM23" s="84">
        <v>392901</v>
      </c>
      <c r="AN23" s="155">
        <v>398955</v>
      </c>
      <c r="AO23" s="84">
        <v>405387</v>
      </c>
      <c r="AP23" s="84">
        <v>412324</v>
      </c>
      <c r="AQ23" s="84">
        <v>420400</v>
      </c>
      <c r="AR23" s="84">
        <v>428763</v>
      </c>
      <c r="AS23" s="84">
        <v>437294</v>
      </c>
      <c r="AT23" s="84">
        <v>449987</v>
      </c>
      <c r="AU23" s="84">
        <v>456710</v>
      </c>
      <c r="AV23" s="84">
        <v>464529</v>
      </c>
      <c r="AW23" s="84">
        <v>472853</v>
      </c>
      <c r="AX23" s="84">
        <v>481806</v>
      </c>
      <c r="AY23" s="84">
        <v>492023</v>
      </c>
      <c r="AZ23" s="84">
        <v>500559</v>
      </c>
      <c r="BA23" s="207">
        <v>508787</v>
      </c>
      <c r="BB23" s="84">
        <v>517772</v>
      </c>
      <c r="BC23" s="84">
        <v>533473</v>
      </c>
      <c r="BD23" s="84">
        <v>541673</v>
      </c>
      <c r="BE23" s="84">
        <v>550675</v>
      </c>
      <c r="BF23" s="84">
        <v>560707</v>
      </c>
      <c r="BG23" s="84">
        <v>571929</v>
      </c>
      <c r="BH23" s="84">
        <v>582690</v>
      </c>
      <c r="BI23" s="84">
        <v>595541</v>
      </c>
      <c r="BJ23" s="84">
        <v>608925</v>
      </c>
      <c r="BK23" s="84">
        <v>621581</v>
      </c>
      <c r="BL23" s="84">
        <v>634892</v>
      </c>
      <c r="BM23" s="207">
        <v>643367</v>
      </c>
      <c r="BN23" s="84">
        <v>653800</v>
      </c>
      <c r="BO23" s="84">
        <v>670321</v>
      </c>
      <c r="BP23" s="84">
        <v>681227</v>
      </c>
      <c r="BQ23" s="84">
        <v>692756</v>
      </c>
      <c r="BR23" s="84">
        <v>709358</v>
      </c>
      <c r="BS23" s="84">
        <v>720980</v>
      </c>
      <c r="BT23" s="84">
        <v>732556</v>
      </c>
      <c r="BU23" s="84">
        <v>751830</v>
      </c>
      <c r="BV23" s="84">
        <v>768512</v>
      </c>
      <c r="BW23" s="84">
        <v>790290</v>
      </c>
      <c r="BX23" s="84">
        <v>815638</v>
      </c>
      <c r="BY23" s="207">
        <v>834265</v>
      </c>
      <c r="BZ23" s="84">
        <v>837533</v>
      </c>
      <c r="CA23" s="84">
        <v>841690</v>
      </c>
      <c r="CB23" s="84">
        <v>845052</v>
      </c>
      <c r="CC23" s="84">
        <v>848513</v>
      </c>
      <c r="CD23" s="84">
        <v>852590</v>
      </c>
      <c r="CE23" s="84">
        <v>855839</v>
      </c>
      <c r="CF23" s="84">
        <v>858880</v>
      </c>
      <c r="CG23" s="84">
        <v>862665</v>
      </c>
      <c r="CH23" s="84">
        <v>865492</v>
      </c>
      <c r="CI23" s="84">
        <v>868929</v>
      </c>
      <c r="CJ23" s="84">
        <v>871490</v>
      </c>
      <c r="CK23" s="207">
        <v>873953</v>
      </c>
      <c r="CL23" s="84">
        <v>876620</v>
      </c>
      <c r="CM23" s="84">
        <v>880136</v>
      </c>
      <c r="CN23" s="84">
        <v>882539</v>
      </c>
      <c r="CO23" s="84">
        <v>885746</v>
      </c>
      <c r="CP23" s="84">
        <v>888978</v>
      </c>
      <c r="CQ23" s="84">
        <v>891654</v>
      </c>
      <c r="CR23" s="84">
        <v>894813</v>
      </c>
      <c r="CS23" s="84">
        <v>898002</v>
      </c>
      <c r="CT23" s="84">
        <v>900768</v>
      </c>
      <c r="CU23" s="84">
        <v>904113</v>
      </c>
      <c r="CV23" s="84">
        <v>906384</v>
      </c>
      <c r="CW23" s="207">
        <v>908789</v>
      </c>
      <c r="CX23" s="84">
        <v>911118</v>
      </c>
      <c r="CY23" s="84">
        <v>914198</v>
      </c>
      <c r="CZ23" s="431">
        <v>916759</v>
      </c>
      <c r="DA23" s="431">
        <v>919687</v>
      </c>
      <c r="DB23" s="431">
        <v>922855</v>
      </c>
      <c r="DC23" s="431">
        <v>925604</v>
      </c>
      <c r="DD23" s="431">
        <v>928852</v>
      </c>
      <c r="DE23" s="431">
        <v>932363</v>
      </c>
      <c r="DF23" s="431">
        <v>936216</v>
      </c>
      <c r="DG23" s="431">
        <v>940899</v>
      </c>
      <c r="DH23" s="432">
        <v>944574</v>
      </c>
      <c r="DI23" s="433">
        <v>948302</v>
      </c>
      <c r="DJ23" s="434">
        <v>953653</v>
      </c>
      <c r="DK23" s="435">
        <v>968697</v>
      </c>
      <c r="DL23" s="182"/>
      <c r="DM23" s="54">
        <f t="shared" ref="DM23:DM34" si="2">DK23/CY23-1</f>
        <v>5.9614000468170003E-2</v>
      </c>
      <c r="DN23" s="279">
        <f t="shared" ref="DN23:DN33" si="3">DK23/$DK$34</f>
        <v>0.99324301462031173</v>
      </c>
      <c r="DO23" s="308"/>
      <c r="DP23" s="148"/>
      <c r="DQ23" s="148"/>
      <c r="DR23" s="148"/>
      <c r="DS23" s="148"/>
      <c r="DT23" s="148"/>
      <c r="DU23" s="148"/>
      <c r="DV23" s="148"/>
      <c r="DW23" s="148"/>
      <c r="DX23" s="148"/>
      <c r="DY23" s="148"/>
      <c r="DZ23" s="148"/>
      <c r="EA23" s="148"/>
      <c r="EB23" s="148"/>
      <c r="EC23" s="148"/>
      <c r="ED23" s="148"/>
    </row>
    <row r="24" spans="2:134" ht="12.75" customHeight="1" x14ac:dyDescent="0.5">
      <c r="B24" s="622"/>
      <c r="C24" s="63" t="s">
        <v>74</v>
      </c>
      <c r="D24" s="37">
        <v>1718</v>
      </c>
      <c r="E24" s="22">
        <v>2338</v>
      </c>
      <c r="F24" s="22">
        <v>2879</v>
      </c>
      <c r="G24" s="22">
        <v>3838</v>
      </c>
      <c r="H24" s="22">
        <v>4851</v>
      </c>
      <c r="I24" s="22">
        <v>6307</v>
      </c>
      <c r="J24" s="22">
        <v>8164</v>
      </c>
      <c r="K24" s="22">
        <v>10413</v>
      </c>
      <c r="L24" s="22">
        <v>12634</v>
      </c>
      <c r="M24" s="22">
        <v>15418</v>
      </c>
      <c r="N24" s="22">
        <v>18809</v>
      </c>
      <c r="O24" s="22">
        <v>22727</v>
      </c>
      <c r="P24" s="37">
        <v>25757</v>
      </c>
      <c r="Q24" s="22">
        <v>29782</v>
      </c>
      <c r="R24" s="22">
        <v>34341</v>
      </c>
      <c r="S24" s="22">
        <v>41243</v>
      </c>
      <c r="T24" s="22">
        <v>47404</v>
      </c>
      <c r="U24" s="22">
        <v>54539</v>
      </c>
      <c r="V24" s="22">
        <v>63838</v>
      </c>
      <c r="W24" s="22">
        <v>74615</v>
      </c>
      <c r="X24" s="22">
        <v>88438</v>
      </c>
      <c r="Y24" s="22">
        <v>105507</v>
      </c>
      <c r="Z24" s="22">
        <v>125587</v>
      </c>
      <c r="AA24" s="22">
        <v>180910</v>
      </c>
      <c r="AB24" s="37">
        <v>224239</v>
      </c>
      <c r="AC24" s="22">
        <v>232586</v>
      </c>
      <c r="AD24" s="22">
        <v>274589</v>
      </c>
      <c r="AE24" s="22">
        <v>300345</v>
      </c>
      <c r="AF24" s="22">
        <v>305769</v>
      </c>
      <c r="AG24" s="22">
        <v>316015</v>
      </c>
      <c r="AH24" s="22">
        <v>328774</v>
      </c>
      <c r="AI24" s="22">
        <v>353248</v>
      </c>
      <c r="AJ24" s="22">
        <v>357016</v>
      </c>
      <c r="AK24" s="22">
        <v>362116</v>
      </c>
      <c r="AL24" s="22">
        <v>372306</v>
      </c>
      <c r="AM24" s="22">
        <v>377906</v>
      </c>
      <c r="AN24" s="37">
        <v>383737</v>
      </c>
      <c r="AO24" s="22">
        <v>389924</v>
      </c>
      <c r="AP24" s="22">
        <v>396495</v>
      </c>
      <c r="AQ24" s="22">
        <v>404081</v>
      </c>
      <c r="AR24" s="22">
        <v>411944</v>
      </c>
      <c r="AS24" s="22">
        <v>419989</v>
      </c>
      <c r="AT24" s="22">
        <v>431534</v>
      </c>
      <c r="AU24" s="22">
        <v>437966</v>
      </c>
      <c r="AV24" s="22">
        <v>445379</v>
      </c>
      <c r="AW24" s="22">
        <v>453287</v>
      </c>
      <c r="AX24" s="22">
        <v>461845</v>
      </c>
      <c r="AY24" s="22">
        <v>471580</v>
      </c>
      <c r="AZ24" s="22">
        <v>479668</v>
      </c>
      <c r="BA24" s="44">
        <v>487480</v>
      </c>
      <c r="BB24" s="22">
        <v>496041</v>
      </c>
      <c r="BC24" s="22">
        <v>510480</v>
      </c>
      <c r="BD24" s="22">
        <v>518414</v>
      </c>
      <c r="BE24" s="22">
        <v>527042</v>
      </c>
      <c r="BF24" s="22">
        <v>536582</v>
      </c>
      <c r="BG24" s="22">
        <v>547306</v>
      </c>
      <c r="BH24" s="22">
        <v>557564</v>
      </c>
      <c r="BI24" s="22">
        <v>569819</v>
      </c>
      <c r="BJ24" s="22">
        <v>582639</v>
      </c>
      <c r="BK24" s="22">
        <v>594720</v>
      </c>
      <c r="BL24" s="22">
        <v>606988</v>
      </c>
      <c r="BM24" s="44">
        <v>615186</v>
      </c>
      <c r="BN24" s="22">
        <v>625164</v>
      </c>
      <c r="BO24" s="22">
        <v>640778</v>
      </c>
      <c r="BP24" s="22">
        <v>651249</v>
      </c>
      <c r="BQ24" s="22">
        <v>662297</v>
      </c>
      <c r="BR24" s="22">
        <v>678029</v>
      </c>
      <c r="BS24" s="22">
        <v>689051</v>
      </c>
      <c r="BT24" s="22">
        <v>699967</v>
      </c>
      <c r="BU24" s="22">
        <v>717842</v>
      </c>
      <c r="BV24" s="22">
        <v>733758</v>
      </c>
      <c r="BW24" s="22">
        <v>754358</v>
      </c>
      <c r="BX24" s="22">
        <v>776802</v>
      </c>
      <c r="BY24" s="44">
        <v>793968</v>
      </c>
      <c r="BZ24" s="22">
        <v>797056</v>
      </c>
      <c r="CA24" s="22">
        <v>800860</v>
      </c>
      <c r="CB24" s="22">
        <v>803956</v>
      </c>
      <c r="CC24" s="22">
        <v>807154</v>
      </c>
      <c r="CD24" s="22">
        <v>810874</v>
      </c>
      <c r="CE24" s="22">
        <v>813797</v>
      </c>
      <c r="CF24" s="22">
        <v>816459</v>
      </c>
      <c r="CG24" s="22">
        <v>819705</v>
      </c>
      <c r="CH24" s="22">
        <v>822260</v>
      </c>
      <c r="CI24" s="22">
        <v>825402</v>
      </c>
      <c r="CJ24" s="22">
        <v>827611</v>
      </c>
      <c r="CK24" s="44">
        <v>829856</v>
      </c>
      <c r="CL24" s="22">
        <v>832269</v>
      </c>
      <c r="CM24" s="22">
        <v>835348</v>
      </c>
      <c r="CN24" s="22">
        <v>837472</v>
      </c>
      <c r="CO24" s="22">
        <v>840333</v>
      </c>
      <c r="CP24" s="22">
        <v>843118</v>
      </c>
      <c r="CQ24" s="22">
        <v>845437</v>
      </c>
      <c r="CR24" s="22">
        <v>848225</v>
      </c>
      <c r="CS24" s="22">
        <v>851001</v>
      </c>
      <c r="CT24" s="22">
        <v>853432</v>
      </c>
      <c r="CU24" s="22">
        <v>856394</v>
      </c>
      <c r="CV24" s="22">
        <v>858347</v>
      </c>
      <c r="CW24" s="44">
        <v>860455</v>
      </c>
      <c r="CX24" s="22">
        <v>862501</v>
      </c>
      <c r="CY24" s="22">
        <v>865147</v>
      </c>
      <c r="CZ24" s="436">
        <v>867393</v>
      </c>
      <c r="DA24" s="436">
        <v>869947</v>
      </c>
      <c r="DB24" s="436">
        <v>872671</v>
      </c>
      <c r="DC24" s="436">
        <v>875035</v>
      </c>
      <c r="DD24" s="436">
        <v>877851</v>
      </c>
      <c r="DE24" s="436">
        <v>880879</v>
      </c>
      <c r="DF24" s="436">
        <v>884289</v>
      </c>
      <c r="DG24" s="436">
        <v>888322</v>
      </c>
      <c r="DH24" s="437">
        <v>891349</v>
      </c>
      <c r="DI24" s="438">
        <v>894473</v>
      </c>
      <c r="DJ24" s="439">
        <v>898782</v>
      </c>
      <c r="DK24" s="440">
        <v>910225</v>
      </c>
      <c r="DL24" s="182"/>
      <c r="DM24" s="54">
        <f t="shared" si="2"/>
        <v>5.2104440054695944E-2</v>
      </c>
      <c r="DN24" s="279">
        <f t="shared" si="3"/>
        <v>0.93328938045929044</v>
      </c>
      <c r="DO24" s="308"/>
      <c r="DR24" s="148"/>
      <c r="DS24" s="148"/>
      <c r="DT24" s="148"/>
      <c r="DU24" s="148"/>
      <c r="DV24" s="148"/>
      <c r="DW24" s="148"/>
      <c r="DX24" s="148"/>
      <c r="DY24" s="148"/>
      <c r="DZ24" s="148"/>
      <c r="EA24" s="148"/>
      <c r="EB24" s="148"/>
      <c r="EC24" s="148"/>
      <c r="ED24" s="148"/>
    </row>
    <row r="25" spans="2:134" ht="12.75" customHeight="1" x14ac:dyDescent="0.45">
      <c r="B25" s="622"/>
      <c r="C25" s="63" t="s">
        <v>75</v>
      </c>
      <c r="D25" s="37">
        <v>89</v>
      </c>
      <c r="E25" s="22">
        <v>101</v>
      </c>
      <c r="F25" s="22">
        <v>131</v>
      </c>
      <c r="G25" s="22">
        <v>177</v>
      </c>
      <c r="H25" s="22">
        <v>204</v>
      </c>
      <c r="I25" s="22">
        <v>247</v>
      </c>
      <c r="J25" s="22">
        <v>296</v>
      </c>
      <c r="K25" s="22">
        <v>352</v>
      </c>
      <c r="L25" s="22">
        <v>395</v>
      </c>
      <c r="M25" s="22">
        <v>446</v>
      </c>
      <c r="N25" s="22">
        <v>504</v>
      </c>
      <c r="O25" s="22">
        <v>566</v>
      </c>
      <c r="P25" s="37">
        <v>604</v>
      </c>
      <c r="Q25" s="22">
        <v>698</v>
      </c>
      <c r="R25" s="22">
        <v>781</v>
      </c>
      <c r="S25" s="22">
        <v>904</v>
      </c>
      <c r="T25" s="22">
        <v>1028</v>
      </c>
      <c r="U25" s="22">
        <v>1164</v>
      </c>
      <c r="V25" s="22">
        <v>1319</v>
      </c>
      <c r="W25" s="22">
        <v>1501</v>
      </c>
      <c r="X25" s="22">
        <v>1733</v>
      </c>
      <c r="Y25" s="22">
        <v>1956</v>
      </c>
      <c r="Z25" s="22">
        <v>2214</v>
      </c>
      <c r="AA25" s="22">
        <v>3260</v>
      </c>
      <c r="AB25" s="37">
        <v>4822</v>
      </c>
      <c r="AC25" s="22">
        <v>4901</v>
      </c>
      <c r="AD25" s="22">
        <v>5821</v>
      </c>
      <c r="AE25" s="22">
        <v>6358</v>
      </c>
      <c r="AF25" s="22">
        <v>6405</v>
      </c>
      <c r="AG25" s="22">
        <v>6550</v>
      </c>
      <c r="AH25" s="22">
        <v>6764</v>
      </c>
      <c r="AI25" s="22">
        <v>7562</v>
      </c>
      <c r="AJ25" s="22">
        <v>7637</v>
      </c>
      <c r="AK25" s="22">
        <v>7715</v>
      </c>
      <c r="AL25" s="22">
        <v>7957</v>
      </c>
      <c r="AM25" s="22">
        <v>8044</v>
      </c>
      <c r="AN25" s="37">
        <v>8172</v>
      </c>
      <c r="AO25" s="22">
        <v>8301</v>
      </c>
      <c r="AP25" s="22">
        <v>8468</v>
      </c>
      <c r="AQ25" s="22">
        <v>8675</v>
      </c>
      <c r="AR25" s="22">
        <v>8865</v>
      </c>
      <c r="AS25" s="22">
        <v>9085</v>
      </c>
      <c r="AT25" s="22">
        <v>9531</v>
      </c>
      <c r="AU25" s="22">
        <v>9672</v>
      </c>
      <c r="AV25" s="22">
        <v>9850</v>
      </c>
      <c r="AW25" s="22">
        <v>10027</v>
      </c>
      <c r="AX25" s="22">
        <v>10224</v>
      </c>
      <c r="AY25" s="22">
        <v>10460</v>
      </c>
      <c r="AZ25" s="22">
        <v>10685</v>
      </c>
      <c r="BA25" s="44">
        <v>10895</v>
      </c>
      <c r="BB25" s="22">
        <v>11104</v>
      </c>
      <c r="BC25" s="22">
        <v>11615</v>
      </c>
      <c r="BD25" s="22">
        <v>11753</v>
      </c>
      <c r="BE25" s="22">
        <v>11942</v>
      </c>
      <c r="BF25" s="22">
        <v>12154</v>
      </c>
      <c r="BG25" s="22">
        <v>12379</v>
      </c>
      <c r="BH25" s="22">
        <v>12634</v>
      </c>
      <c r="BI25" s="22">
        <v>12895</v>
      </c>
      <c r="BJ25" s="22">
        <v>13150</v>
      </c>
      <c r="BK25" s="22">
        <v>13408</v>
      </c>
      <c r="BL25" s="22">
        <v>13827</v>
      </c>
      <c r="BM25" s="44">
        <v>13963</v>
      </c>
      <c r="BN25" s="22">
        <v>14182</v>
      </c>
      <c r="BO25" s="22">
        <v>14675</v>
      </c>
      <c r="BP25" s="22">
        <v>14843</v>
      </c>
      <c r="BQ25" s="22">
        <v>15087</v>
      </c>
      <c r="BR25" s="22">
        <v>15543</v>
      </c>
      <c r="BS25" s="22">
        <v>15798</v>
      </c>
      <c r="BT25" s="22">
        <v>16070</v>
      </c>
      <c r="BU25" s="22">
        <v>16659</v>
      </c>
      <c r="BV25" s="22">
        <v>16998</v>
      </c>
      <c r="BW25" s="22">
        <v>17511</v>
      </c>
      <c r="BX25" s="22">
        <v>18598</v>
      </c>
      <c r="BY25" s="44">
        <v>19202</v>
      </c>
      <c r="BZ25" s="22">
        <v>19313</v>
      </c>
      <c r="CA25" s="22">
        <v>19507</v>
      </c>
      <c r="CB25" s="22">
        <v>19673</v>
      </c>
      <c r="CC25" s="22">
        <v>19826</v>
      </c>
      <c r="CD25" s="22">
        <v>20022</v>
      </c>
      <c r="CE25" s="22">
        <v>20199</v>
      </c>
      <c r="CF25" s="22">
        <v>20402</v>
      </c>
      <c r="CG25" s="22">
        <v>20666</v>
      </c>
      <c r="CH25" s="22">
        <v>20814</v>
      </c>
      <c r="CI25" s="22">
        <v>20978</v>
      </c>
      <c r="CJ25" s="22">
        <v>21152</v>
      </c>
      <c r="CK25" s="44">
        <v>21295</v>
      </c>
      <c r="CL25" s="22">
        <v>21464</v>
      </c>
      <c r="CM25" s="22">
        <v>21712</v>
      </c>
      <c r="CN25" s="22">
        <v>21874</v>
      </c>
      <c r="CO25" s="22">
        <v>22079</v>
      </c>
      <c r="CP25" s="22">
        <v>22362</v>
      </c>
      <c r="CQ25" s="22">
        <v>22583</v>
      </c>
      <c r="CR25" s="22">
        <v>22797</v>
      </c>
      <c r="CS25" s="22">
        <v>23052</v>
      </c>
      <c r="CT25" s="22">
        <v>23258</v>
      </c>
      <c r="CU25" s="22">
        <v>23484</v>
      </c>
      <c r="CV25" s="22">
        <v>23684</v>
      </c>
      <c r="CW25" s="44">
        <v>23855</v>
      </c>
      <c r="CX25" s="22">
        <v>24021</v>
      </c>
      <c r="CY25" s="22">
        <v>24277</v>
      </c>
      <c r="CZ25" s="436">
        <v>24492</v>
      </c>
      <c r="DA25" s="436">
        <v>24739</v>
      </c>
      <c r="DB25" s="436">
        <v>25019</v>
      </c>
      <c r="DC25" s="436">
        <v>25280</v>
      </c>
      <c r="DD25" s="436">
        <v>25545</v>
      </c>
      <c r="DE25" s="436">
        <v>25886</v>
      </c>
      <c r="DF25" s="436">
        <v>26181</v>
      </c>
      <c r="DG25" s="436">
        <v>26647</v>
      </c>
      <c r="DH25" s="437">
        <v>27112</v>
      </c>
      <c r="DI25" s="438">
        <v>27542</v>
      </c>
      <c r="DJ25" s="439">
        <v>28274</v>
      </c>
      <c r="DK25" s="440">
        <v>30537</v>
      </c>
      <c r="DL25" s="182"/>
      <c r="DM25" s="54">
        <f t="shared" si="2"/>
        <v>0.25785723112410919</v>
      </c>
      <c r="DN25" s="279">
        <f t="shared" si="3"/>
        <v>3.131078338991497E-2</v>
      </c>
      <c r="DO25" s="308"/>
      <c r="DR25" s="148"/>
      <c r="DS25" s="148"/>
      <c r="DT25" s="148"/>
      <c r="DU25" s="148"/>
      <c r="DV25" s="148"/>
      <c r="DW25" s="148"/>
      <c r="DX25" s="148"/>
      <c r="DY25" s="148"/>
      <c r="DZ25" s="148"/>
      <c r="EA25" s="148"/>
      <c r="EB25" s="148"/>
      <c r="EC25" s="148"/>
      <c r="ED25" s="148"/>
    </row>
    <row r="26" spans="2:134" ht="12.75" customHeight="1" x14ac:dyDescent="0.45">
      <c r="B26" s="633"/>
      <c r="C26" s="64" t="s">
        <v>76</v>
      </c>
      <c r="D26" s="441">
        <v>50</v>
      </c>
      <c r="E26" s="442">
        <v>55</v>
      </c>
      <c r="F26" s="442">
        <v>61</v>
      </c>
      <c r="G26" s="442">
        <v>79</v>
      </c>
      <c r="H26" s="442">
        <v>90</v>
      </c>
      <c r="I26" s="442">
        <v>109</v>
      </c>
      <c r="J26" s="442">
        <v>119</v>
      </c>
      <c r="K26" s="442">
        <v>129</v>
      </c>
      <c r="L26" s="442">
        <v>143</v>
      </c>
      <c r="M26" s="442">
        <v>171</v>
      </c>
      <c r="N26" s="442">
        <v>194</v>
      </c>
      <c r="O26" s="442">
        <v>222</v>
      </c>
      <c r="P26" s="441">
        <v>235</v>
      </c>
      <c r="Q26" s="442">
        <v>262</v>
      </c>
      <c r="R26" s="442">
        <v>298</v>
      </c>
      <c r="S26" s="442">
        <v>337</v>
      </c>
      <c r="T26" s="442">
        <v>380</v>
      </c>
      <c r="U26" s="442">
        <v>426</v>
      </c>
      <c r="V26" s="442">
        <v>475</v>
      </c>
      <c r="W26" s="442">
        <v>584</v>
      </c>
      <c r="X26" s="442">
        <v>686</v>
      </c>
      <c r="Y26" s="442">
        <v>816</v>
      </c>
      <c r="Z26" s="442">
        <v>949</v>
      </c>
      <c r="AA26" s="442">
        <v>1596</v>
      </c>
      <c r="AB26" s="441">
        <v>2909</v>
      </c>
      <c r="AC26" s="442">
        <v>2949</v>
      </c>
      <c r="AD26" s="442">
        <v>4012</v>
      </c>
      <c r="AE26" s="442">
        <v>4796</v>
      </c>
      <c r="AF26" s="442">
        <v>4860</v>
      </c>
      <c r="AG26" s="442">
        <v>4998</v>
      </c>
      <c r="AH26" s="442">
        <v>5271</v>
      </c>
      <c r="AI26" s="442">
        <v>6453</v>
      </c>
      <c r="AJ26" s="442">
        <v>6508</v>
      </c>
      <c r="AK26" s="442">
        <v>6586</v>
      </c>
      <c r="AL26" s="442">
        <v>6855</v>
      </c>
      <c r="AM26" s="442">
        <v>6951</v>
      </c>
      <c r="AN26" s="441">
        <v>7046</v>
      </c>
      <c r="AO26" s="442">
        <v>7162</v>
      </c>
      <c r="AP26" s="442">
        <v>7361</v>
      </c>
      <c r="AQ26" s="442">
        <v>7644</v>
      </c>
      <c r="AR26" s="442">
        <v>7954</v>
      </c>
      <c r="AS26" s="442">
        <v>8220</v>
      </c>
      <c r="AT26" s="442">
        <v>8922</v>
      </c>
      <c r="AU26" s="442">
        <v>9072</v>
      </c>
      <c r="AV26" s="442">
        <v>9300</v>
      </c>
      <c r="AW26" s="442">
        <v>9539</v>
      </c>
      <c r="AX26" s="442">
        <v>9737</v>
      </c>
      <c r="AY26" s="442">
        <v>9983</v>
      </c>
      <c r="AZ26" s="442">
        <v>10206</v>
      </c>
      <c r="BA26" s="443">
        <v>10412</v>
      </c>
      <c r="BB26" s="442">
        <v>10627</v>
      </c>
      <c r="BC26" s="442">
        <v>11378</v>
      </c>
      <c r="BD26" s="442">
        <v>11506</v>
      </c>
      <c r="BE26" s="442">
        <v>11691</v>
      </c>
      <c r="BF26" s="442">
        <v>11971</v>
      </c>
      <c r="BG26" s="442">
        <v>12244</v>
      </c>
      <c r="BH26" s="442">
        <v>12492</v>
      </c>
      <c r="BI26" s="442">
        <v>12827</v>
      </c>
      <c r="BJ26" s="442">
        <v>13136</v>
      </c>
      <c r="BK26" s="442">
        <v>13453</v>
      </c>
      <c r="BL26" s="442">
        <v>14077</v>
      </c>
      <c r="BM26" s="443">
        <v>14218</v>
      </c>
      <c r="BN26" s="442">
        <v>14454</v>
      </c>
      <c r="BO26" s="442">
        <v>14868</v>
      </c>
      <c r="BP26" s="442">
        <v>15135</v>
      </c>
      <c r="BQ26" s="442">
        <v>15372</v>
      </c>
      <c r="BR26" s="442">
        <v>15786</v>
      </c>
      <c r="BS26" s="442">
        <v>16131</v>
      </c>
      <c r="BT26" s="442">
        <v>16519</v>
      </c>
      <c r="BU26" s="442">
        <v>17329</v>
      </c>
      <c r="BV26" s="442">
        <v>17756</v>
      </c>
      <c r="BW26" s="442">
        <v>18421</v>
      </c>
      <c r="BX26" s="442">
        <v>20238</v>
      </c>
      <c r="BY26" s="443">
        <v>21095</v>
      </c>
      <c r="BZ26" s="442">
        <v>21164</v>
      </c>
      <c r="CA26" s="442">
        <v>21323</v>
      </c>
      <c r="CB26" s="442">
        <v>21423</v>
      </c>
      <c r="CC26" s="442">
        <v>21533</v>
      </c>
      <c r="CD26" s="442">
        <v>21694</v>
      </c>
      <c r="CE26" s="442">
        <v>21843</v>
      </c>
      <c r="CF26" s="442">
        <v>22019</v>
      </c>
      <c r="CG26" s="442">
        <v>22294</v>
      </c>
      <c r="CH26" s="442">
        <v>22418</v>
      </c>
      <c r="CI26" s="442">
        <v>22549</v>
      </c>
      <c r="CJ26" s="442">
        <v>22727</v>
      </c>
      <c r="CK26" s="443">
        <v>22802</v>
      </c>
      <c r="CL26" s="442">
        <v>22887</v>
      </c>
      <c r="CM26" s="442">
        <v>23076</v>
      </c>
      <c r="CN26" s="442">
        <v>23193</v>
      </c>
      <c r="CO26" s="442">
        <v>23334</v>
      </c>
      <c r="CP26" s="442">
        <v>23498</v>
      </c>
      <c r="CQ26" s="442">
        <v>23634</v>
      </c>
      <c r="CR26" s="442">
        <v>23791</v>
      </c>
      <c r="CS26" s="442">
        <v>23949</v>
      </c>
      <c r="CT26" s="442">
        <v>24078</v>
      </c>
      <c r="CU26" s="442">
        <v>24235</v>
      </c>
      <c r="CV26" s="442">
        <v>24353</v>
      </c>
      <c r="CW26" s="443">
        <v>24479</v>
      </c>
      <c r="CX26" s="442">
        <v>24596</v>
      </c>
      <c r="CY26" s="442">
        <v>24774</v>
      </c>
      <c r="CZ26" s="444">
        <v>24874</v>
      </c>
      <c r="DA26" s="444">
        <v>25001</v>
      </c>
      <c r="DB26" s="444">
        <v>25165</v>
      </c>
      <c r="DC26" s="444">
        <v>25289</v>
      </c>
      <c r="DD26" s="444">
        <v>25456</v>
      </c>
      <c r="DE26" s="444">
        <v>25598</v>
      </c>
      <c r="DF26" s="444">
        <v>25746</v>
      </c>
      <c r="DG26" s="444">
        <v>25930</v>
      </c>
      <c r="DH26" s="445">
        <v>26113</v>
      </c>
      <c r="DI26" s="446">
        <v>26287</v>
      </c>
      <c r="DJ26" s="447">
        <v>26597</v>
      </c>
      <c r="DK26" s="448">
        <v>27935</v>
      </c>
      <c r="DL26" s="182"/>
      <c r="DM26" s="54">
        <f t="shared" si="2"/>
        <v>0.12759344474045364</v>
      </c>
      <c r="DN26" s="279">
        <f t="shared" si="3"/>
        <v>2.864285077110635E-2</v>
      </c>
      <c r="DO26" s="308"/>
      <c r="DR26" s="148"/>
      <c r="DS26" s="148"/>
      <c r="DT26" s="148"/>
      <c r="DU26" s="148"/>
      <c r="DV26" s="148"/>
      <c r="DW26" s="148"/>
      <c r="DX26" s="148"/>
      <c r="DY26" s="148"/>
      <c r="DZ26" s="148"/>
      <c r="EA26" s="148"/>
      <c r="EB26" s="148"/>
      <c r="EC26" s="148"/>
      <c r="ED26" s="148"/>
    </row>
    <row r="27" spans="2:134" s="52" customFormat="1" ht="12.75" customHeight="1" x14ac:dyDescent="0.4">
      <c r="B27" s="632" t="s">
        <v>77</v>
      </c>
      <c r="C27" s="65" t="s">
        <v>73</v>
      </c>
      <c r="D27" s="155">
        <v>2</v>
      </c>
      <c r="E27" s="84">
        <v>2</v>
      </c>
      <c r="F27" s="84">
        <v>2</v>
      </c>
      <c r="G27" s="84">
        <v>2</v>
      </c>
      <c r="H27" s="84">
        <v>2</v>
      </c>
      <c r="I27" s="84">
        <v>4</v>
      </c>
      <c r="J27" s="84">
        <v>6</v>
      </c>
      <c r="K27" s="84">
        <v>8</v>
      </c>
      <c r="L27" s="84">
        <v>8</v>
      </c>
      <c r="M27" s="84">
        <v>8</v>
      </c>
      <c r="N27" s="84">
        <v>12</v>
      </c>
      <c r="O27" s="84">
        <v>13</v>
      </c>
      <c r="P27" s="155">
        <v>15</v>
      </c>
      <c r="Q27" s="84">
        <v>15</v>
      </c>
      <c r="R27" s="84">
        <v>19</v>
      </c>
      <c r="S27" s="84">
        <v>22</v>
      </c>
      <c r="T27" s="84">
        <v>31</v>
      </c>
      <c r="U27" s="84">
        <v>42</v>
      </c>
      <c r="V27" s="84">
        <v>74</v>
      </c>
      <c r="W27" s="84">
        <v>280</v>
      </c>
      <c r="X27" s="84">
        <v>281</v>
      </c>
      <c r="Y27" s="84">
        <v>287</v>
      </c>
      <c r="Z27" s="84">
        <v>297</v>
      </c>
      <c r="AA27" s="84">
        <v>307</v>
      </c>
      <c r="AB27" s="155">
        <v>313</v>
      </c>
      <c r="AC27" s="84">
        <v>315</v>
      </c>
      <c r="AD27" s="84">
        <v>325</v>
      </c>
      <c r="AE27" s="84">
        <v>356</v>
      </c>
      <c r="AF27" s="84">
        <v>362</v>
      </c>
      <c r="AG27" s="84">
        <v>367</v>
      </c>
      <c r="AH27" s="84">
        <v>389</v>
      </c>
      <c r="AI27" s="84">
        <v>501</v>
      </c>
      <c r="AJ27" s="84">
        <v>519</v>
      </c>
      <c r="AK27" s="84">
        <v>530</v>
      </c>
      <c r="AL27" s="84">
        <v>550</v>
      </c>
      <c r="AM27" s="84">
        <v>561</v>
      </c>
      <c r="AN27" s="155">
        <v>575</v>
      </c>
      <c r="AO27" s="84">
        <v>589</v>
      </c>
      <c r="AP27" s="84">
        <v>602</v>
      </c>
      <c r="AQ27" s="84">
        <v>613</v>
      </c>
      <c r="AR27" s="84">
        <v>688</v>
      </c>
      <c r="AS27" s="84">
        <v>706</v>
      </c>
      <c r="AT27" s="84">
        <v>735</v>
      </c>
      <c r="AU27" s="84">
        <v>774</v>
      </c>
      <c r="AV27" s="84">
        <v>819</v>
      </c>
      <c r="AW27" s="84">
        <v>861</v>
      </c>
      <c r="AX27" s="84">
        <v>892</v>
      </c>
      <c r="AY27" s="100">
        <v>923</v>
      </c>
      <c r="AZ27" s="100">
        <v>1001</v>
      </c>
      <c r="BA27" s="203">
        <v>1032</v>
      </c>
      <c r="BB27" s="100">
        <v>1062</v>
      </c>
      <c r="BC27" s="100">
        <v>1116</v>
      </c>
      <c r="BD27" s="100">
        <v>1146</v>
      </c>
      <c r="BE27" s="100">
        <v>1182</v>
      </c>
      <c r="BF27" s="100">
        <v>1279</v>
      </c>
      <c r="BG27" s="100">
        <v>1317</v>
      </c>
      <c r="BH27" s="100">
        <v>1355</v>
      </c>
      <c r="BI27" s="100">
        <v>1413</v>
      </c>
      <c r="BJ27" s="100">
        <v>1477</v>
      </c>
      <c r="BK27" s="100">
        <v>1529</v>
      </c>
      <c r="BL27" s="100">
        <v>1587</v>
      </c>
      <c r="BM27" s="203">
        <v>1632</v>
      </c>
      <c r="BN27" s="100">
        <v>1677</v>
      </c>
      <c r="BO27" s="100">
        <v>1849</v>
      </c>
      <c r="BP27" s="100">
        <v>1885</v>
      </c>
      <c r="BQ27" s="100">
        <v>1936</v>
      </c>
      <c r="BR27" s="100">
        <v>2077</v>
      </c>
      <c r="BS27" s="100">
        <v>2128</v>
      </c>
      <c r="BT27" s="100">
        <v>2188</v>
      </c>
      <c r="BU27" s="100">
        <v>2283</v>
      </c>
      <c r="BV27" s="100">
        <v>2393</v>
      </c>
      <c r="BW27" s="100">
        <v>2545</v>
      </c>
      <c r="BX27" s="100">
        <v>3002</v>
      </c>
      <c r="BY27" s="203">
        <v>3124</v>
      </c>
      <c r="BZ27" s="100">
        <v>3168</v>
      </c>
      <c r="CA27" s="100">
        <v>3287</v>
      </c>
      <c r="CB27" s="100">
        <v>3295</v>
      </c>
      <c r="CC27" s="100">
        <v>3313</v>
      </c>
      <c r="CD27" s="100">
        <v>3351</v>
      </c>
      <c r="CE27" s="100">
        <v>3358</v>
      </c>
      <c r="CF27" s="100">
        <v>3378</v>
      </c>
      <c r="CG27" s="100">
        <v>3404</v>
      </c>
      <c r="CH27" s="100">
        <v>3413</v>
      </c>
      <c r="CI27" s="100">
        <v>3421</v>
      </c>
      <c r="CJ27" s="100">
        <v>3436</v>
      </c>
      <c r="CK27" s="203">
        <v>3436</v>
      </c>
      <c r="CL27" s="84">
        <v>3443</v>
      </c>
      <c r="CM27" s="84">
        <v>3451</v>
      </c>
      <c r="CN27" s="84">
        <v>3457</v>
      </c>
      <c r="CO27" s="84">
        <v>3462</v>
      </c>
      <c r="CP27" s="84">
        <v>3473</v>
      </c>
      <c r="CQ27" s="84">
        <v>3479</v>
      </c>
      <c r="CR27" s="100">
        <v>3490</v>
      </c>
      <c r="CS27" s="100">
        <v>3502</v>
      </c>
      <c r="CT27" s="100">
        <v>3508</v>
      </c>
      <c r="CU27" s="100">
        <v>3513</v>
      </c>
      <c r="CV27" s="100">
        <v>3518</v>
      </c>
      <c r="CW27" s="203">
        <v>3523</v>
      </c>
      <c r="CX27" s="100">
        <v>3526</v>
      </c>
      <c r="CY27" s="100">
        <v>3536</v>
      </c>
      <c r="CZ27" s="100">
        <v>3547</v>
      </c>
      <c r="DA27" s="100">
        <v>3552</v>
      </c>
      <c r="DB27" s="100">
        <v>3559</v>
      </c>
      <c r="DC27" s="100">
        <v>3567</v>
      </c>
      <c r="DD27" s="100">
        <v>3577</v>
      </c>
      <c r="DE27" s="100">
        <v>3588</v>
      </c>
      <c r="DF27" s="100">
        <v>3594</v>
      </c>
      <c r="DG27" s="100">
        <v>3603</v>
      </c>
      <c r="DH27" s="100">
        <v>3614</v>
      </c>
      <c r="DI27" s="492">
        <v>3614</v>
      </c>
      <c r="DJ27" s="493">
        <v>3614</v>
      </c>
      <c r="DK27" s="494">
        <v>3615</v>
      </c>
      <c r="DL27" s="182"/>
      <c r="DM27" s="54">
        <f t="shared" si="2"/>
        <v>2.2341628959275939E-2</v>
      </c>
      <c r="DN27" s="279">
        <f t="shared" si="3"/>
        <v>3.706601236354017E-3</v>
      </c>
      <c r="DO27" s="210"/>
      <c r="DR27" s="204"/>
      <c r="DS27" s="204"/>
      <c r="DT27" s="204"/>
      <c r="DU27" s="204"/>
      <c r="DV27" s="204"/>
      <c r="DW27" s="204"/>
      <c r="DX27" s="204"/>
      <c r="DY27" s="204"/>
      <c r="DZ27" s="204"/>
      <c r="EA27" s="204"/>
      <c r="EB27" s="204"/>
      <c r="EC27" s="204"/>
      <c r="ED27" s="204"/>
    </row>
    <row r="28" spans="2:134" ht="12.75" customHeight="1" x14ac:dyDescent="0.45">
      <c r="B28" s="622"/>
      <c r="C28" s="63" t="s">
        <v>78</v>
      </c>
      <c r="D28" s="37">
        <v>2</v>
      </c>
      <c r="E28" s="22">
        <v>2</v>
      </c>
      <c r="F28" s="22">
        <v>2</v>
      </c>
      <c r="G28" s="22">
        <v>2</v>
      </c>
      <c r="H28" s="22">
        <v>2</v>
      </c>
      <c r="I28" s="22">
        <v>4</v>
      </c>
      <c r="J28" s="22">
        <v>5</v>
      </c>
      <c r="K28" s="22">
        <v>7</v>
      </c>
      <c r="L28" s="22">
        <v>7</v>
      </c>
      <c r="M28" s="22">
        <v>7</v>
      </c>
      <c r="N28" s="22">
        <v>10</v>
      </c>
      <c r="O28" s="22">
        <v>11</v>
      </c>
      <c r="P28" s="37">
        <v>13</v>
      </c>
      <c r="Q28" s="22">
        <v>13</v>
      </c>
      <c r="R28" s="22">
        <v>16</v>
      </c>
      <c r="S28" s="22">
        <v>17</v>
      </c>
      <c r="T28" s="22">
        <v>24</v>
      </c>
      <c r="U28" s="22">
        <v>30</v>
      </c>
      <c r="V28" s="22">
        <v>50</v>
      </c>
      <c r="W28" s="22">
        <v>126</v>
      </c>
      <c r="X28" s="22">
        <v>127</v>
      </c>
      <c r="Y28" s="22">
        <v>131</v>
      </c>
      <c r="Z28" s="22">
        <v>133</v>
      </c>
      <c r="AA28" s="22">
        <v>136</v>
      </c>
      <c r="AB28" s="37">
        <v>138</v>
      </c>
      <c r="AC28" s="22">
        <v>140</v>
      </c>
      <c r="AD28" s="22">
        <v>144</v>
      </c>
      <c r="AE28" s="22">
        <v>157</v>
      </c>
      <c r="AF28" s="22">
        <v>158</v>
      </c>
      <c r="AG28" s="22">
        <v>161</v>
      </c>
      <c r="AH28" s="22">
        <v>163</v>
      </c>
      <c r="AI28" s="22">
        <v>180</v>
      </c>
      <c r="AJ28" s="22">
        <v>184</v>
      </c>
      <c r="AK28" s="22">
        <v>190</v>
      </c>
      <c r="AL28" s="22">
        <v>198</v>
      </c>
      <c r="AM28" s="22">
        <v>201</v>
      </c>
      <c r="AN28" s="37">
        <v>207</v>
      </c>
      <c r="AO28" s="22">
        <v>214</v>
      </c>
      <c r="AP28" s="22">
        <v>220</v>
      </c>
      <c r="AQ28" s="22">
        <v>225</v>
      </c>
      <c r="AR28" s="22">
        <v>250</v>
      </c>
      <c r="AS28" s="22">
        <v>259</v>
      </c>
      <c r="AT28" s="22">
        <v>272</v>
      </c>
      <c r="AU28" s="22">
        <v>286</v>
      </c>
      <c r="AV28" s="22">
        <v>300</v>
      </c>
      <c r="AW28" s="22">
        <v>316</v>
      </c>
      <c r="AX28" s="22">
        <v>320</v>
      </c>
      <c r="AY28" s="22">
        <v>334</v>
      </c>
      <c r="AZ28" s="22">
        <v>365</v>
      </c>
      <c r="BA28" s="449">
        <v>376</v>
      </c>
      <c r="BB28" s="22">
        <v>390</v>
      </c>
      <c r="BC28" s="22">
        <v>415</v>
      </c>
      <c r="BD28" s="22">
        <v>422</v>
      </c>
      <c r="BE28" s="22">
        <v>429</v>
      </c>
      <c r="BF28" s="22">
        <v>463</v>
      </c>
      <c r="BG28" s="22">
        <v>477</v>
      </c>
      <c r="BH28" s="22">
        <v>488</v>
      </c>
      <c r="BI28" s="22">
        <v>510</v>
      </c>
      <c r="BJ28" s="22">
        <v>532</v>
      </c>
      <c r="BK28" s="22">
        <v>553</v>
      </c>
      <c r="BL28" s="95">
        <v>568</v>
      </c>
      <c r="BM28" s="449">
        <v>587</v>
      </c>
      <c r="BN28" s="95">
        <v>604</v>
      </c>
      <c r="BO28" s="95">
        <v>658</v>
      </c>
      <c r="BP28" s="95">
        <v>678</v>
      </c>
      <c r="BQ28" s="95">
        <v>700</v>
      </c>
      <c r="BR28" s="95">
        <v>740</v>
      </c>
      <c r="BS28" s="95">
        <v>757</v>
      </c>
      <c r="BT28" s="95">
        <v>783</v>
      </c>
      <c r="BU28" s="95">
        <v>821</v>
      </c>
      <c r="BV28" s="95">
        <v>859</v>
      </c>
      <c r="BW28" s="95">
        <v>907</v>
      </c>
      <c r="BX28" s="95">
        <v>1027</v>
      </c>
      <c r="BY28" s="449">
        <v>1084</v>
      </c>
      <c r="BZ28" s="95">
        <v>1091</v>
      </c>
      <c r="CA28" s="95">
        <v>1112</v>
      </c>
      <c r="CB28" s="95">
        <v>1117</v>
      </c>
      <c r="CC28" s="95">
        <v>1122</v>
      </c>
      <c r="CD28" s="95">
        <v>1125</v>
      </c>
      <c r="CE28" s="95">
        <v>1127</v>
      </c>
      <c r="CF28" s="95">
        <v>1136</v>
      </c>
      <c r="CG28" s="95">
        <v>1142</v>
      </c>
      <c r="CH28" s="95">
        <v>1143</v>
      </c>
      <c r="CI28" s="95">
        <v>1145</v>
      </c>
      <c r="CJ28" s="95">
        <v>1151</v>
      </c>
      <c r="CK28" s="449">
        <v>1151</v>
      </c>
      <c r="CL28" s="95">
        <v>1153</v>
      </c>
      <c r="CM28" s="95">
        <v>1158</v>
      </c>
      <c r="CN28" s="95">
        <v>1160</v>
      </c>
      <c r="CO28" s="95">
        <v>1161</v>
      </c>
      <c r="CP28" s="95">
        <v>1162</v>
      </c>
      <c r="CQ28" s="95">
        <v>1163</v>
      </c>
      <c r="CR28" s="22">
        <v>1166</v>
      </c>
      <c r="CS28" s="22">
        <v>1167</v>
      </c>
      <c r="CT28" s="22">
        <v>1169</v>
      </c>
      <c r="CU28" s="22">
        <v>1170</v>
      </c>
      <c r="CV28" s="22">
        <v>1170</v>
      </c>
      <c r="CW28" s="449">
        <v>1173</v>
      </c>
      <c r="CX28" s="95">
        <v>1174</v>
      </c>
      <c r="CY28" s="95">
        <v>1178</v>
      </c>
      <c r="CZ28" s="95">
        <v>1183</v>
      </c>
      <c r="DA28" s="95">
        <v>1183</v>
      </c>
      <c r="DB28" s="95">
        <v>1184</v>
      </c>
      <c r="DC28" s="95">
        <v>1187</v>
      </c>
      <c r="DD28" s="95">
        <v>1190</v>
      </c>
      <c r="DE28" s="95">
        <v>1192</v>
      </c>
      <c r="DF28" s="95">
        <v>1194</v>
      </c>
      <c r="DG28" s="95">
        <v>1196</v>
      </c>
      <c r="DH28" s="95">
        <v>1197</v>
      </c>
      <c r="DI28" s="498">
        <v>1197</v>
      </c>
      <c r="DJ28" s="499">
        <v>1197</v>
      </c>
      <c r="DK28" s="500">
        <v>1197</v>
      </c>
      <c r="DL28" s="183"/>
      <c r="DM28" s="54">
        <f t="shared" si="2"/>
        <v>1.6129032258064502E-2</v>
      </c>
      <c r="DN28" s="279">
        <f t="shared" si="3"/>
        <v>1.2273310317885914E-3</v>
      </c>
      <c r="DO28" s="98"/>
      <c r="DR28" s="148"/>
      <c r="DS28" s="148"/>
      <c r="DT28" s="148"/>
      <c r="DU28" s="148"/>
      <c r="DV28" s="148"/>
      <c r="DW28" s="148"/>
      <c r="DX28" s="148"/>
      <c r="DY28" s="148"/>
      <c r="DZ28" s="148"/>
      <c r="EA28" s="148"/>
      <c r="EB28" s="148"/>
      <c r="EC28" s="148"/>
      <c r="ED28" s="148"/>
    </row>
    <row r="29" spans="2:134" ht="12.75" customHeight="1" x14ac:dyDescent="0.45">
      <c r="B29" s="622"/>
      <c r="C29" s="63" t="s">
        <v>79</v>
      </c>
      <c r="D29" s="37">
        <v>0</v>
      </c>
      <c r="E29" s="22">
        <v>0</v>
      </c>
      <c r="F29" s="22">
        <v>0</v>
      </c>
      <c r="G29" s="22">
        <v>0</v>
      </c>
      <c r="H29" s="22">
        <v>0</v>
      </c>
      <c r="I29" s="22">
        <v>0</v>
      </c>
      <c r="J29" s="22">
        <v>0</v>
      </c>
      <c r="K29" s="22">
        <v>0</v>
      </c>
      <c r="L29" s="22">
        <v>0</v>
      </c>
      <c r="M29" s="22">
        <v>0</v>
      </c>
      <c r="N29" s="22">
        <v>0</v>
      </c>
      <c r="O29" s="22">
        <v>0</v>
      </c>
      <c r="P29" s="37">
        <v>0</v>
      </c>
      <c r="Q29" s="22">
        <v>0</v>
      </c>
      <c r="R29" s="22">
        <v>0</v>
      </c>
      <c r="S29" s="22">
        <v>1</v>
      </c>
      <c r="T29" s="22">
        <v>1</v>
      </c>
      <c r="U29" s="22">
        <v>4</v>
      </c>
      <c r="V29" s="22">
        <v>6</v>
      </c>
      <c r="W29" s="22">
        <v>33</v>
      </c>
      <c r="X29" s="22">
        <v>33</v>
      </c>
      <c r="Y29" s="22">
        <v>33</v>
      </c>
      <c r="Z29" s="22">
        <v>33</v>
      </c>
      <c r="AA29" s="22">
        <v>40</v>
      </c>
      <c r="AB29" s="37">
        <v>43</v>
      </c>
      <c r="AC29" s="22">
        <v>43</v>
      </c>
      <c r="AD29" s="22">
        <v>47</v>
      </c>
      <c r="AE29" s="22">
        <v>58</v>
      </c>
      <c r="AF29" s="22">
        <v>62</v>
      </c>
      <c r="AG29" s="22">
        <v>63</v>
      </c>
      <c r="AH29" s="22">
        <v>67</v>
      </c>
      <c r="AI29" s="22">
        <v>99</v>
      </c>
      <c r="AJ29" s="22">
        <v>105</v>
      </c>
      <c r="AK29" s="22">
        <v>107</v>
      </c>
      <c r="AL29" s="22">
        <v>114</v>
      </c>
      <c r="AM29" s="22">
        <v>115</v>
      </c>
      <c r="AN29" s="37">
        <v>121</v>
      </c>
      <c r="AO29" s="22">
        <v>124</v>
      </c>
      <c r="AP29" s="22">
        <v>127</v>
      </c>
      <c r="AQ29" s="22">
        <v>130</v>
      </c>
      <c r="AR29" s="22">
        <v>147</v>
      </c>
      <c r="AS29" s="22">
        <v>153</v>
      </c>
      <c r="AT29" s="22">
        <v>159</v>
      </c>
      <c r="AU29" s="22">
        <v>172</v>
      </c>
      <c r="AV29" s="22">
        <v>185</v>
      </c>
      <c r="AW29" s="22">
        <v>196</v>
      </c>
      <c r="AX29" s="22">
        <v>205</v>
      </c>
      <c r="AY29" s="22">
        <v>211</v>
      </c>
      <c r="AZ29" s="22">
        <v>236</v>
      </c>
      <c r="BA29" s="44">
        <v>248</v>
      </c>
      <c r="BB29" s="22">
        <v>255</v>
      </c>
      <c r="BC29" s="22">
        <v>264</v>
      </c>
      <c r="BD29" s="22">
        <v>274</v>
      </c>
      <c r="BE29" s="22">
        <v>283</v>
      </c>
      <c r="BF29" s="22">
        <v>302</v>
      </c>
      <c r="BG29" s="22">
        <v>316</v>
      </c>
      <c r="BH29" s="22">
        <v>330</v>
      </c>
      <c r="BI29" s="22">
        <v>345</v>
      </c>
      <c r="BJ29" s="22">
        <v>364</v>
      </c>
      <c r="BK29" s="22">
        <v>376</v>
      </c>
      <c r="BL29" s="22">
        <v>392</v>
      </c>
      <c r="BM29" s="44">
        <v>406</v>
      </c>
      <c r="BN29" s="22">
        <v>423</v>
      </c>
      <c r="BO29" s="22">
        <v>474</v>
      </c>
      <c r="BP29" s="22">
        <v>481</v>
      </c>
      <c r="BQ29" s="22">
        <v>494</v>
      </c>
      <c r="BR29" s="22">
        <v>527</v>
      </c>
      <c r="BS29" s="22">
        <v>542</v>
      </c>
      <c r="BT29" s="22">
        <v>556</v>
      </c>
      <c r="BU29" s="22">
        <v>577</v>
      </c>
      <c r="BV29" s="22">
        <v>606</v>
      </c>
      <c r="BW29" s="22">
        <v>646</v>
      </c>
      <c r="BX29" s="22">
        <v>744</v>
      </c>
      <c r="BY29" s="44">
        <v>768</v>
      </c>
      <c r="BZ29" s="22">
        <v>780</v>
      </c>
      <c r="CA29" s="22">
        <v>798</v>
      </c>
      <c r="CB29" s="22">
        <v>799</v>
      </c>
      <c r="CC29" s="22">
        <v>800</v>
      </c>
      <c r="CD29" s="22">
        <v>801</v>
      </c>
      <c r="CE29" s="22">
        <v>803</v>
      </c>
      <c r="CF29" s="22">
        <v>804</v>
      </c>
      <c r="CG29" s="22">
        <v>813</v>
      </c>
      <c r="CH29" s="22">
        <v>816</v>
      </c>
      <c r="CI29" s="22">
        <v>818</v>
      </c>
      <c r="CJ29" s="22">
        <v>819</v>
      </c>
      <c r="CK29" s="44">
        <v>819</v>
      </c>
      <c r="CL29" s="95">
        <v>822</v>
      </c>
      <c r="CM29" s="95">
        <v>823</v>
      </c>
      <c r="CN29" s="95">
        <v>823</v>
      </c>
      <c r="CO29" s="95">
        <v>823</v>
      </c>
      <c r="CP29" s="95">
        <v>826</v>
      </c>
      <c r="CQ29" s="95">
        <v>826</v>
      </c>
      <c r="CR29" s="22">
        <v>828</v>
      </c>
      <c r="CS29" s="22">
        <v>834</v>
      </c>
      <c r="CT29" s="22">
        <v>834</v>
      </c>
      <c r="CU29" s="22">
        <v>834</v>
      </c>
      <c r="CV29" s="22">
        <v>836</v>
      </c>
      <c r="CW29" s="449">
        <v>837</v>
      </c>
      <c r="CX29" s="95">
        <v>838</v>
      </c>
      <c r="CY29" s="95">
        <v>839</v>
      </c>
      <c r="CZ29" s="95">
        <v>841</v>
      </c>
      <c r="DA29" s="95">
        <v>843</v>
      </c>
      <c r="DB29" s="95">
        <v>845</v>
      </c>
      <c r="DC29" s="95">
        <v>846</v>
      </c>
      <c r="DD29" s="95">
        <v>847</v>
      </c>
      <c r="DE29" s="95">
        <v>851</v>
      </c>
      <c r="DF29" s="95">
        <v>853</v>
      </c>
      <c r="DG29" s="95">
        <v>855</v>
      </c>
      <c r="DH29" s="95">
        <v>857</v>
      </c>
      <c r="DI29" s="498">
        <v>857</v>
      </c>
      <c r="DJ29" s="499">
        <v>857</v>
      </c>
      <c r="DK29" s="500">
        <v>857</v>
      </c>
      <c r="DL29" s="183"/>
      <c r="DM29" s="54">
        <f t="shared" si="2"/>
        <v>2.1454112038140627E-2</v>
      </c>
      <c r="DN29" s="279">
        <f t="shared" si="3"/>
        <v>8.7871570112182365E-4</v>
      </c>
      <c r="DO29" s="98"/>
      <c r="DR29" s="148"/>
      <c r="DS29" s="148"/>
      <c r="DT29" s="148"/>
      <c r="DU29" s="148"/>
      <c r="DV29" s="148"/>
      <c r="DW29" s="148"/>
      <c r="DX29" s="148"/>
      <c r="DY29" s="148"/>
      <c r="DZ29" s="148"/>
      <c r="EA29" s="148"/>
      <c r="EB29" s="148"/>
      <c r="EC29" s="148"/>
      <c r="ED29" s="148"/>
    </row>
    <row r="30" spans="2:134" ht="12.75" customHeight="1" x14ac:dyDescent="0.45">
      <c r="B30" s="622"/>
      <c r="C30" s="63" t="s">
        <v>80</v>
      </c>
      <c r="D30" s="37">
        <v>0</v>
      </c>
      <c r="E30" s="22">
        <v>0</v>
      </c>
      <c r="F30" s="22">
        <v>0</v>
      </c>
      <c r="G30" s="22">
        <v>0</v>
      </c>
      <c r="H30" s="22">
        <v>0</v>
      </c>
      <c r="I30" s="22">
        <v>0</v>
      </c>
      <c r="J30" s="22">
        <v>0</v>
      </c>
      <c r="K30" s="22">
        <v>0</v>
      </c>
      <c r="L30" s="22">
        <v>0</v>
      </c>
      <c r="M30" s="22">
        <v>0</v>
      </c>
      <c r="N30" s="22">
        <v>1</v>
      </c>
      <c r="O30" s="22">
        <v>1</v>
      </c>
      <c r="P30" s="37">
        <v>1</v>
      </c>
      <c r="Q30" s="22">
        <v>1</v>
      </c>
      <c r="R30" s="22">
        <v>1</v>
      </c>
      <c r="S30" s="22">
        <v>1</v>
      </c>
      <c r="T30" s="22">
        <v>2</v>
      </c>
      <c r="U30" s="22">
        <v>2</v>
      </c>
      <c r="V30" s="22">
        <v>3</v>
      </c>
      <c r="W30" s="22">
        <v>30</v>
      </c>
      <c r="X30" s="22">
        <v>30</v>
      </c>
      <c r="Y30" s="22">
        <v>30</v>
      </c>
      <c r="Z30" s="22">
        <v>31</v>
      </c>
      <c r="AA30" s="22">
        <v>31</v>
      </c>
      <c r="AB30" s="37">
        <v>32</v>
      </c>
      <c r="AC30" s="22">
        <v>32</v>
      </c>
      <c r="AD30" s="22">
        <v>34</v>
      </c>
      <c r="AE30" s="22">
        <v>40</v>
      </c>
      <c r="AF30" s="22">
        <v>41</v>
      </c>
      <c r="AG30" s="22">
        <v>42</v>
      </c>
      <c r="AH30" s="22">
        <v>54</v>
      </c>
      <c r="AI30" s="22">
        <v>94</v>
      </c>
      <c r="AJ30" s="22">
        <v>102</v>
      </c>
      <c r="AK30" s="22">
        <v>105</v>
      </c>
      <c r="AL30" s="22">
        <v>110</v>
      </c>
      <c r="AM30" s="22">
        <v>114</v>
      </c>
      <c r="AN30" s="37">
        <v>116</v>
      </c>
      <c r="AO30" s="22">
        <v>118</v>
      </c>
      <c r="AP30" s="22">
        <v>122</v>
      </c>
      <c r="AQ30" s="22">
        <v>125</v>
      </c>
      <c r="AR30" s="22">
        <v>152</v>
      </c>
      <c r="AS30" s="22">
        <v>155</v>
      </c>
      <c r="AT30" s="22">
        <v>164</v>
      </c>
      <c r="AU30" s="22">
        <v>175</v>
      </c>
      <c r="AV30" s="22">
        <v>191</v>
      </c>
      <c r="AW30" s="22">
        <v>199</v>
      </c>
      <c r="AX30" s="22">
        <v>213</v>
      </c>
      <c r="AY30" s="95">
        <v>222</v>
      </c>
      <c r="AZ30" s="95">
        <v>242</v>
      </c>
      <c r="BA30" s="449">
        <v>249</v>
      </c>
      <c r="BB30" s="95">
        <v>256</v>
      </c>
      <c r="BC30" s="95">
        <v>271</v>
      </c>
      <c r="BD30" s="95">
        <v>281</v>
      </c>
      <c r="BE30" s="95">
        <v>297</v>
      </c>
      <c r="BF30" s="95">
        <v>332</v>
      </c>
      <c r="BG30" s="95">
        <v>339</v>
      </c>
      <c r="BH30" s="95">
        <v>348</v>
      </c>
      <c r="BI30" s="95">
        <v>366</v>
      </c>
      <c r="BJ30" s="95">
        <v>384</v>
      </c>
      <c r="BK30" s="95">
        <v>402</v>
      </c>
      <c r="BL30" s="95">
        <v>419</v>
      </c>
      <c r="BM30" s="449">
        <v>429</v>
      </c>
      <c r="BN30" s="95">
        <v>438</v>
      </c>
      <c r="BO30" s="95">
        <v>488</v>
      </c>
      <c r="BP30" s="95">
        <v>496</v>
      </c>
      <c r="BQ30" s="95">
        <v>508</v>
      </c>
      <c r="BR30" s="95">
        <v>559</v>
      </c>
      <c r="BS30" s="95">
        <v>573</v>
      </c>
      <c r="BT30" s="95">
        <v>589</v>
      </c>
      <c r="BU30" s="95">
        <v>613</v>
      </c>
      <c r="BV30" s="95">
        <v>642</v>
      </c>
      <c r="BW30" s="95">
        <v>692</v>
      </c>
      <c r="BX30" s="95">
        <v>835</v>
      </c>
      <c r="BY30" s="449">
        <v>867</v>
      </c>
      <c r="BZ30" s="95">
        <v>886</v>
      </c>
      <c r="CA30" s="95">
        <v>933</v>
      </c>
      <c r="CB30" s="95">
        <v>934</v>
      </c>
      <c r="CC30" s="95">
        <v>941</v>
      </c>
      <c r="CD30" s="95">
        <v>945</v>
      </c>
      <c r="CE30" s="95">
        <v>947</v>
      </c>
      <c r="CF30" s="95">
        <v>952</v>
      </c>
      <c r="CG30" s="95">
        <v>959</v>
      </c>
      <c r="CH30" s="95">
        <v>960</v>
      </c>
      <c r="CI30" s="95">
        <v>961</v>
      </c>
      <c r="CJ30" s="22">
        <v>966</v>
      </c>
      <c r="CK30" s="44">
        <v>966</v>
      </c>
      <c r="CL30" s="22">
        <v>967</v>
      </c>
      <c r="CM30" s="22">
        <v>967</v>
      </c>
      <c r="CN30" s="22">
        <v>970</v>
      </c>
      <c r="CO30" s="22">
        <v>972</v>
      </c>
      <c r="CP30" s="22">
        <v>978</v>
      </c>
      <c r="CQ30" s="22">
        <v>980</v>
      </c>
      <c r="CR30" s="22">
        <v>982</v>
      </c>
      <c r="CS30" s="22">
        <v>985</v>
      </c>
      <c r="CT30" s="22">
        <v>987</v>
      </c>
      <c r="CU30" s="22">
        <v>989</v>
      </c>
      <c r="CV30" s="22">
        <v>992</v>
      </c>
      <c r="CW30" s="449">
        <v>993</v>
      </c>
      <c r="CX30" s="95">
        <v>994</v>
      </c>
      <c r="CY30" s="95">
        <v>997</v>
      </c>
      <c r="CZ30" s="95">
        <v>999</v>
      </c>
      <c r="DA30" s="95">
        <v>1001</v>
      </c>
      <c r="DB30" s="95">
        <v>1003</v>
      </c>
      <c r="DC30" s="95">
        <v>1005</v>
      </c>
      <c r="DD30" s="95">
        <v>1010</v>
      </c>
      <c r="DE30" s="95">
        <v>1014</v>
      </c>
      <c r="DF30" s="95">
        <v>1016</v>
      </c>
      <c r="DG30" s="95">
        <v>1020</v>
      </c>
      <c r="DH30" s="95">
        <v>1026</v>
      </c>
      <c r="DI30" s="498">
        <v>1026</v>
      </c>
      <c r="DJ30" s="499">
        <v>1026</v>
      </c>
      <c r="DK30" s="500">
        <v>1027</v>
      </c>
      <c r="DL30" s="183"/>
      <c r="DM30" s="54">
        <f t="shared" si="2"/>
        <v>3.0090270812437314E-2</v>
      </c>
      <c r="DN30" s="279">
        <f t="shared" si="3"/>
        <v>1.0530233664552075E-3</v>
      </c>
      <c r="DO30" s="98"/>
      <c r="DR30" s="148"/>
      <c r="DS30" s="148"/>
      <c r="DT30" s="148"/>
      <c r="DU30" s="148"/>
      <c r="DV30" s="148"/>
      <c r="DW30" s="148"/>
      <c r="DX30" s="148"/>
      <c r="DY30" s="148"/>
      <c r="DZ30" s="148"/>
      <c r="EA30" s="148"/>
      <c r="EB30" s="148"/>
      <c r="EC30" s="148"/>
      <c r="ED30" s="148"/>
    </row>
    <row r="31" spans="2:134" ht="12.75" customHeight="1" x14ac:dyDescent="0.45">
      <c r="B31" s="622"/>
      <c r="C31" s="63" t="s">
        <v>81</v>
      </c>
      <c r="D31" s="37">
        <v>0</v>
      </c>
      <c r="E31" s="22">
        <v>0</v>
      </c>
      <c r="F31" s="22">
        <v>0</v>
      </c>
      <c r="G31" s="22">
        <v>0</v>
      </c>
      <c r="H31" s="22">
        <v>0</v>
      </c>
      <c r="I31" s="22">
        <v>0</v>
      </c>
      <c r="J31" s="22">
        <v>1</v>
      </c>
      <c r="K31" s="22">
        <v>1</v>
      </c>
      <c r="L31" s="22">
        <v>1</v>
      </c>
      <c r="M31" s="22">
        <v>1</v>
      </c>
      <c r="N31" s="22">
        <v>1</v>
      </c>
      <c r="O31" s="22">
        <v>1</v>
      </c>
      <c r="P31" s="37">
        <v>1</v>
      </c>
      <c r="Q31" s="22">
        <v>1</v>
      </c>
      <c r="R31" s="22">
        <v>2</v>
      </c>
      <c r="S31" s="22">
        <v>3</v>
      </c>
      <c r="T31" s="22">
        <v>4</v>
      </c>
      <c r="U31" s="22">
        <v>6</v>
      </c>
      <c r="V31" s="22">
        <v>12</v>
      </c>
      <c r="W31" s="22">
        <v>49</v>
      </c>
      <c r="X31" s="22">
        <v>49</v>
      </c>
      <c r="Y31" s="22">
        <v>50</v>
      </c>
      <c r="Z31" s="22">
        <v>55</v>
      </c>
      <c r="AA31" s="22">
        <v>55</v>
      </c>
      <c r="AB31" s="37">
        <v>55</v>
      </c>
      <c r="AC31" s="22">
        <v>55</v>
      </c>
      <c r="AD31" s="22">
        <v>55</v>
      </c>
      <c r="AE31" s="22">
        <v>55</v>
      </c>
      <c r="AF31" s="22">
        <v>55</v>
      </c>
      <c r="AG31" s="22">
        <v>55</v>
      </c>
      <c r="AH31" s="22">
        <v>57</v>
      </c>
      <c r="AI31" s="22">
        <v>59</v>
      </c>
      <c r="AJ31" s="22">
        <v>59</v>
      </c>
      <c r="AK31" s="22">
        <v>59</v>
      </c>
      <c r="AL31" s="22">
        <v>59</v>
      </c>
      <c r="AM31" s="22">
        <v>61</v>
      </c>
      <c r="AN31" s="37">
        <v>61</v>
      </c>
      <c r="AO31" s="22">
        <v>63</v>
      </c>
      <c r="AP31" s="22">
        <v>63</v>
      </c>
      <c r="AQ31" s="22">
        <v>63</v>
      </c>
      <c r="AR31" s="22">
        <v>66</v>
      </c>
      <c r="AS31" s="22">
        <v>66</v>
      </c>
      <c r="AT31" s="22">
        <v>66</v>
      </c>
      <c r="AU31" s="22">
        <v>66</v>
      </c>
      <c r="AV31" s="22">
        <v>67</v>
      </c>
      <c r="AW31" s="22">
        <v>69</v>
      </c>
      <c r="AX31" s="22">
        <v>70</v>
      </c>
      <c r="AY31" s="22">
        <v>72</v>
      </c>
      <c r="AZ31" s="22">
        <v>73</v>
      </c>
      <c r="BA31" s="44">
        <v>74</v>
      </c>
      <c r="BB31" s="22">
        <v>74</v>
      </c>
      <c r="BC31" s="22">
        <v>77</v>
      </c>
      <c r="BD31" s="22">
        <v>79</v>
      </c>
      <c r="BE31" s="22">
        <v>79</v>
      </c>
      <c r="BF31" s="22">
        <v>84</v>
      </c>
      <c r="BG31" s="22">
        <v>84</v>
      </c>
      <c r="BH31" s="22">
        <v>85</v>
      </c>
      <c r="BI31" s="22">
        <v>85</v>
      </c>
      <c r="BJ31" s="22">
        <v>88</v>
      </c>
      <c r="BK31" s="22">
        <v>88</v>
      </c>
      <c r="BL31" s="22">
        <v>92</v>
      </c>
      <c r="BM31" s="44">
        <v>94</v>
      </c>
      <c r="BN31" s="22">
        <v>95</v>
      </c>
      <c r="BO31" s="22">
        <v>101</v>
      </c>
      <c r="BP31" s="22">
        <v>101</v>
      </c>
      <c r="BQ31" s="22">
        <v>102</v>
      </c>
      <c r="BR31" s="22">
        <v>109</v>
      </c>
      <c r="BS31" s="22">
        <v>112</v>
      </c>
      <c r="BT31" s="22">
        <v>114</v>
      </c>
      <c r="BU31" s="22">
        <v>117</v>
      </c>
      <c r="BV31" s="22">
        <v>122</v>
      </c>
      <c r="BW31" s="22">
        <v>124</v>
      </c>
      <c r="BX31" s="22">
        <v>149</v>
      </c>
      <c r="BY31" s="44">
        <v>157</v>
      </c>
      <c r="BZ31" s="22">
        <v>161</v>
      </c>
      <c r="CA31" s="22">
        <v>191</v>
      </c>
      <c r="CB31" s="22">
        <v>192</v>
      </c>
      <c r="CC31" s="22">
        <v>195</v>
      </c>
      <c r="CD31" s="22">
        <v>196</v>
      </c>
      <c r="CE31" s="22">
        <v>197</v>
      </c>
      <c r="CF31" s="22">
        <v>200</v>
      </c>
      <c r="CG31" s="22">
        <v>202</v>
      </c>
      <c r="CH31" s="22">
        <v>206</v>
      </c>
      <c r="CI31" s="22">
        <v>208</v>
      </c>
      <c r="CJ31" s="22">
        <v>211</v>
      </c>
      <c r="CK31" s="44">
        <v>211</v>
      </c>
      <c r="CL31" s="22">
        <v>212</v>
      </c>
      <c r="CM31" s="22">
        <v>213</v>
      </c>
      <c r="CN31" s="22">
        <v>214</v>
      </c>
      <c r="CO31" s="22">
        <v>216</v>
      </c>
      <c r="CP31" s="22">
        <v>217</v>
      </c>
      <c r="CQ31" s="22">
        <v>220</v>
      </c>
      <c r="CR31" s="22">
        <v>224</v>
      </c>
      <c r="CS31" s="22">
        <v>226</v>
      </c>
      <c r="CT31" s="22">
        <v>228</v>
      </c>
      <c r="CU31" s="95">
        <v>230</v>
      </c>
      <c r="CV31" s="95">
        <v>230</v>
      </c>
      <c r="CW31" s="449">
        <v>230</v>
      </c>
      <c r="CX31" s="95">
        <v>230</v>
      </c>
      <c r="CY31" s="95">
        <v>232</v>
      </c>
      <c r="CZ31" s="95">
        <v>234</v>
      </c>
      <c r="DA31" s="95">
        <v>235</v>
      </c>
      <c r="DB31" s="95">
        <v>237</v>
      </c>
      <c r="DC31" s="95">
        <v>239</v>
      </c>
      <c r="DD31" s="95">
        <v>240</v>
      </c>
      <c r="DE31" s="95">
        <v>241</v>
      </c>
      <c r="DF31" s="95">
        <v>241</v>
      </c>
      <c r="DG31" s="95">
        <v>242</v>
      </c>
      <c r="DH31" s="95">
        <v>244</v>
      </c>
      <c r="DI31" s="498">
        <v>244</v>
      </c>
      <c r="DJ31" s="499">
        <v>244</v>
      </c>
      <c r="DK31" s="500">
        <v>244</v>
      </c>
      <c r="DL31" s="183"/>
      <c r="DM31" s="54">
        <f t="shared" si="2"/>
        <v>5.1724137931034475E-2</v>
      </c>
      <c r="DN31" s="279">
        <f t="shared" si="3"/>
        <v>2.5018276671379808E-4</v>
      </c>
      <c r="DO31" s="98"/>
      <c r="DR31" s="148"/>
      <c r="DS31" s="148"/>
      <c r="DT31" s="148"/>
      <c r="DU31" s="148"/>
      <c r="DV31" s="148"/>
      <c r="DW31" s="148"/>
      <c r="DX31" s="148"/>
      <c r="DY31" s="148"/>
      <c r="DZ31" s="148"/>
      <c r="EA31" s="148"/>
      <c r="EB31" s="148"/>
      <c r="EC31" s="148"/>
      <c r="ED31" s="148"/>
    </row>
    <row r="32" spans="2:134" ht="12.75" customHeight="1" x14ac:dyDescent="0.45">
      <c r="B32" s="633"/>
      <c r="C32" s="63" t="s">
        <v>82</v>
      </c>
      <c r="D32" s="37">
        <v>0</v>
      </c>
      <c r="E32" s="22">
        <v>0</v>
      </c>
      <c r="F32" s="22">
        <v>0</v>
      </c>
      <c r="G32" s="22">
        <v>0</v>
      </c>
      <c r="H32" s="22">
        <v>0</v>
      </c>
      <c r="I32" s="22">
        <v>0</v>
      </c>
      <c r="J32" s="22">
        <v>0</v>
      </c>
      <c r="K32" s="22">
        <v>0</v>
      </c>
      <c r="L32" s="22">
        <v>0</v>
      </c>
      <c r="M32" s="22">
        <v>0</v>
      </c>
      <c r="N32" s="22">
        <v>0</v>
      </c>
      <c r="O32" s="22">
        <v>0</v>
      </c>
      <c r="P32" s="37">
        <v>0</v>
      </c>
      <c r="Q32" s="22">
        <v>0</v>
      </c>
      <c r="R32" s="22">
        <v>0</v>
      </c>
      <c r="S32" s="22">
        <v>0</v>
      </c>
      <c r="T32" s="22">
        <v>0</v>
      </c>
      <c r="U32" s="22">
        <v>0</v>
      </c>
      <c r="V32" s="22">
        <v>3</v>
      </c>
      <c r="W32" s="22">
        <v>42</v>
      </c>
      <c r="X32" s="22">
        <v>42</v>
      </c>
      <c r="Y32" s="22">
        <v>43</v>
      </c>
      <c r="Z32" s="22">
        <v>45</v>
      </c>
      <c r="AA32" s="22">
        <v>45</v>
      </c>
      <c r="AB32" s="37">
        <v>45</v>
      </c>
      <c r="AC32" s="22">
        <v>45</v>
      </c>
      <c r="AD32" s="22">
        <v>45</v>
      </c>
      <c r="AE32" s="22">
        <v>46</v>
      </c>
      <c r="AF32" s="22">
        <v>46</v>
      </c>
      <c r="AG32" s="22">
        <v>46</v>
      </c>
      <c r="AH32" s="22">
        <v>48</v>
      </c>
      <c r="AI32" s="22">
        <v>69</v>
      </c>
      <c r="AJ32" s="22">
        <v>69</v>
      </c>
      <c r="AK32" s="22">
        <v>69</v>
      </c>
      <c r="AL32" s="22">
        <v>69</v>
      </c>
      <c r="AM32" s="22">
        <v>70</v>
      </c>
      <c r="AN32" s="37">
        <v>70</v>
      </c>
      <c r="AO32" s="22">
        <v>70</v>
      </c>
      <c r="AP32" s="22">
        <v>70</v>
      </c>
      <c r="AQ32" s="22">
        <v>70</v>
      </c>
      <c r="AR32" s="22">
        <v>73</v>
      </c>
      <c r="AS32" s="22">
        <v>73</v>
      </c>
      <c r="AT32" s="22">
        <v>74</v>
      </c>
      <c r="AU32" s="22">
        <v>75</v>
      </c>
      <c r="AV32" s="22">
        <v>76</v>
      </c>
      <c r="AW32" s="22">
        <v>81</v>
      </c>
      <c r="AX32" s="22">
        <v>84</v>
      </c>
      <c r="AY32" s="22">
        <v>84</v>
      </c>
      <c r="AZ32" s="22">
        <v>85</v>
      </c>
      <c r="BA32" s="44">
        <v>85</v>
      </c>
      <c r="BB32" s="22">
        <v>87</v>
      </c>
      <c r="BC32" s="22">
        <v>89</v>
      </c>
      <c r="BD32" s="22">
        <v>90</v>
      </c>
      <c r="BE32" s="22">
        <v>94</v>
      </c>
      <c r="BF32" s="22">
        <v>98</v>
      </c>
      <c r="BG32" s="22">
        <v>101</v>
      </c>
      <c r="BH32" s="22">
        <v>104</v>
      </c>
      <c r="BI32" s="22">
        <v>107</v>
      </c>
      <c r="BJ32" s="22">
        <v>109</v>
      </c>
      <c r="BK32" s="22">
        <v>110</v>
      </c>
      <c r="BL32" s="22">
        <v>116</v>
      </c>
      <c r="BM32" s="44">
        <v>116</v>
      </c>
      <c r="BN32" s="22">
        <v>117</v>
      </c>
      <c r="BO32" s="22">
        <v>128</v>
      </c>
      <c r="BP32" s="22">
        <v>129</v>
      </c>
      <c r="BQ32" s="22">
        <v>132</v>
      </c>
      <c r="BR32" s="22">
        <v>142</v>
      </c>
      <c r="BS32" s="22">
        <v>144</v>
      </c>
      <c r="BT32" s="22">
        <v>146</v>
      </c>
      <c r="BU32" s="22">
        <v>155</v>
      </c>
      <c r="BV32" s="22">
        <v>164</v>
      </c>
      <c r="BW32" s="22">
        <v>176</v>
      </c>
      <c r="BX32" s="22">
        <v>247</v>
      </c>
      <c r="BY32" s="44">
        <v>248</v>
      </c>
      <c r="BZ32" s="22">
        <v>250</v>
      </c>
      <c r="CA32" s="22">
        <v>253</v>
      </c>
      <c r="CB32" s="22">
        <v>253</v>
      </c>
      <c r="CC32" s="22">
        <v>255</v>
      </c>
      <c r="CD32" s="22">
        <v>284</v>
      </c>
      <c r="CE32" s="22">
        <v>284</v>
      </c>
      <c r="CF32" s="22">
        <v>286</v>
      </c>
      <c r="CG32" s="22">
        <v>288</v>
      </c>
      <c r="CH32" s="22">
        <v>288</v>
      </c>
      <c r="CI32" s="22">
        <v>289</v>
      </c>
      <c r="CJ32" s="22">
        <v>289</v>
      </c>
      <c r="CK32" s="44">
        <v>289</v>
      </c>
      <c r="CL32" s="22">
        <v>289</v>
      </c>
      <c r="CM32" s="22">
        <v>290</v>
      </c>
      <c r="CN32" s="22">
        <v>290</v>
      </c>
      <c r="CO32" s="22">
        <v>290</v>
      </c>
      <c r="CP32" s="22">
        <v>290</v>
      </c>
      <c r="CQ32" s="22">
        <v>290</v>
      </c>
      <c r="CR32" s="22">
        <v>290</v>
      </c>
      <c r="CS32" s="22">
        <v>290</v>
      </c>
      <c r="CT32" s="22">
        <v>290</v>
      </c>
      <c r="CU32" s="22">
        <v>290</v>
      </c>
      <c r="CV32" s="22">
        <v>290</v>
      </c>
      <c r="CW32" s="44">
        <v>290</v>
      </c>
      <c r="CX32" s="22">
        <v>290</v>
      </c>
      <c r="CY32" s="22">
        <v>290</v>
      </c>
      <c r="CZ32" s="436">
        <v>290</v>
      </c>
      <c r="DA32" s="436">
        <v>290</v>
      </c>
      <c r="DB32" s="436">
        <v>290</v>
      </c>
      <c r="DC32" s="436">
        <v>290</v>
      </c>
      <c r="DD32" s="436">
        <v>290</v>
      </c>
      <c r="DE32" s="436">
        <v>290</v>
      </c>
      <c r="DF32" s="436">
        <v>290</v>
      </c>
      <c r="DG32" s="436">
        <v>290</v>
      </c>
      <c r="DH32" s="436">
        <v>290</v>
      </c>
      <c r="DI32" s="556">
        <v>290</v>
      </c>
      <c r="DJ32" s="557">
        <v>290</v>
      </c>
      <c r="DK32" s="558">
        <v>290</v>
      </c>
      <c r="DL32" s="183"/>
      <c r="DM32" s="54">
        <f t="shared" si="2"/>
        <v>0</v>
      </c>
      <c r="DN32" s="279">
        <f t="shared" si="3"/>
        <v>2.973483702745961E-4</v>
      </c>
      <c r="DO32" s="98"/>
      <c r="DR32" s="148"/>
      <c r="DS32" s="148"/>
      <c r="DT32" s="148"/>
      <c r="DU32" s="148"/>
      <c r="DV32" s="148"/>
      <c r="DW32" s="148"/>
      <c r="DX32" s="148"/>
      <c r="DY32" s="148"/>
      <c r="DZ32" s="148"/>
      <c r="EA32" s="148"/>
      <c r="EB32" s="148"/>
      <c r="EC32" s="148"/>
      <c r="ED32" s="148"/>
    </row>
    <row r="33" spans="1:134" s="99" customFormat="1" ht="24" customHeight="1" x14ac:dyDescent="0.4">
      <c r="B33" s="29" t="s">
        <v>83</v>
      </c>
      <c r="C33" s="66" t="s">
        <v>84</v>
      </c>
      <c r="D33" s="450">
        <v>2975</v>
      </c>
      <c r="E33" s="451">
        <v>2975</v>
      </c>
      <c r="F33" s="451">
        <v>2975</v>
      </c>
      <c r="G33" s="451">
        <v>2975</v>
      </c>
      <c r="H33" s="451">
        <v>2975</v>
      </c>
      <c r="I33" s="451">
        <v>2975</v>
      </c>
      <c r="J33" s="451">
        <v>2975</v>
      </c>
      <c r="K33" s="451">
        <v>2975</v>
      </c>
      <c r="L33" s="451">
        <v>2975</v>
      </c>
      <c r="M33" s="451">
        <v>2975</v>
      </c>
      <c r="N33" s="451">
        <v>2975</v>
      </c>
      <c r="O33" s="451">
        <v>2975</v>
      </c>
      <c r="P33" s="450">
        <v>2975</v>
      </c>
      <c r="Q33" s="451">
        <v>2975</v>
      </c>
      <c r="R33" s="451">
        <v>2975</v>
      </c>
      <c r="S33" s="451">
        <v>2975</v>
      </c>
      <c r="T33" s="451">
        <v>2975</v>
      </c>
      <c r="U33" s="451">
        <v>2975</v>
      </c>
      <c r="V33" s="451">
        <v>2975</v>
      </c>
      <c r="W33" s="451">
        <v>2975</v>
      </c>
      <c r="X33" s="451">
        <v>2975</v>
      </c>
      <c r="Y33" s="451">
        <v>2975</v>
      </c>
      <c r="Z33" s="451">
        <v>2975</v>
      </c>
      <c r="AA33" s="451">
        <v>2975</v>
      </c>
      <c r="AB33" s="450">
        <v>2975</v>
      </c>
      <c r="AC33" s="451">
        <v>2975</v>
      </c>
      <c r="AD33" s="451">
        <v>2975</v>
      </c>
      <c r="AE33" s="451">
        <v>2975</v>
      </c>
      <c r="AF33" s="451">
        <v>2975</v>
      </c>
      <c r="AG33" s="451">
        <v>2975</v>
      </c>
      <c r="AH33" s="451">
        <v>2975</v>
      </c>
      <c r="AI33" s="451">
        <v>2975</v>
      </c>
      <c r="AJ33" s="451">
        <v>2975</v>
      </c>
      <c r="AK33" s="451">
        <v>2975</v>
      </c>
      <c r="AL33" s="451">
        <v>2975</v>
      </c>
      <c r="AM33" s="451">
        <v>2975</v>
      </c>
      <c r="AN33" s="450">
        <v>2975</v>
      </c>
      <c r="AO33" s="451">
        <v>2975</v>
      </c>
      <c r="AP33" s="451">
        <v>2975</v>
      </c>
      <c r="AQ33" s="451">
        <v>2975</v>
      </c>
      <c r="AR33" s="451">
        <v>2975</v>
      </c>
      <c r="AS33" s="451">
        <v>2975</v>
      </c>
      <c r="AT33" s="451">
        <v>2975</v>
      </c>
      <c r="AU33" s="451">
        <v>2975</v>
      </c>
      <c r="AV33" s="451">
        <v>2975</v>
      </c>
      <c r="AW33" s="451">
        <v>2975</v>
      </c>
      <c r="AX33" s="451">
        <v>2975</v>
      </c>
      <c r="AY33" s="451">
        <v>2975</v>
      </c>
      <c r="AZ33" s="451">
        <v>2975</v>
      </c>
      <c r="BA33" s="452">
        <v>2975</v>
      </c>
      <c r="BB33" s="451">
        <v>2975</v>
      </c>
      <c r="BC33" s="451">
        <v>2975</v>
      </c>
      <c r="BD33" s="451">
        <v>2975</v>
      </c>
      <c r="BE33" s="451">
        <v>2975</v>
      </c>
      <c r="BF33" s="451">
        <v>2975</v>
      </c>
      <c r="BG33" s="451">
        <v>2975</v>
      </c>
      <c r="BH33" s="451">
        <v>2975</v>
      </c>
      <c r="BI33" s="451">
        <v>2975</v>
      </c>
      <c r="BJ33" s="451">
        <v>2975</v>
      </c>
      <c r="BK33" s="451">
        <v>2975</v>
      </c>
      <c r="BL33" s="451">
        <v>2975</v>
      </c>
      <c r="BM33" s="452">
        <v>2975</v>
      </c>
      <c r="BN33" s="451">
        <v>2975</v>
      </c>
      <c r="BO33" s="451">
        <v>2975</v>
      </c>
      <c r="BP33" s="451">
        <v>2975</v>
      </c>
      <c r="BQ33" s="451">
        <v>2975</v>
      </c>
      <c r="BR33" s="451">
        <v>2975</v>
      </c>
      <c r="BS33" s="451">
        <v>2975</v>
      </c>
      <c r="BT33" s="451">
        <v>2975</v>
      </c>
      <c r="BU33" s="451">
        <v>2975</v>
      </c>
      <c r="BV33" s="451">
        <v>2975</v>
      </c>
      <c r="BW33" s="451">
        <v>2975</v>
      </c>
      <c r="BX33" s="451">
        <v>2975</v>
      </c>
      <c r="BY33" s="452">
        <v>2975</v>
      </c>
      <c r="BZ33" s="451">
        <v>2975</v>
      </c>
      <c r="CA33" s="451">
        <v>2975</v>
      </c>
      <c r="CB33" s="451">
        <v>2975</v>
      </c>
      <c r="CC33" s="451">
        <v>2975</v>
      </c>
      <c r="CD33" s="451">
        <v>2975</v>
      </c>
      <c r="CE33" s="451">
        <v>2975</v>
      </c>
      <c r="CF33" s="451">
        <v>2975</v>
      </c>
      <c r="CG33" s="451">
        <v>2975</v>
      </c>
      <c r="CH33" s="451">
        <v>2975</v>
      </c>
      <c r="CI33" s="451">
        <v>2975</v>
      </c>
      <c r="CJ33" s="451">
        <v>2975</v>
      </c>
      <c r="CK33" s="452">
        <v>2975</v>
      </c>
      <c r="CL33" s="451">
        <v>2975</v>
      </c>
      <c r="CM33" s="451">
        <v>2975</v>
      </c>
      <c r="CN33" s="451">
        <v>2975</v>
      </c>
      <c r="CO33" s="451">
        <v>2975</v>
      </c>
      <c r="CP33" s="451">
        <v>2975</v>
      </c>
      <c r="CQ33" s="451">
        <v>2975</v>
      </c>
      <c r="CR33" s="451">
        <v>2975</v>
      </c>
      <c r="CS33" s="451">
        <v>2975</v>
      </c>
      <c r="CT33" s="451">
        <v>2975</v>
      </c>
      <c r="CU33" s="451">
        <v>2975</v>
      </c>
      <c r="CV33" s="451">
        <v>2975</v>
      </c>
      <c r="CW33" s="452">
        <v>2975</v>
      </c>
      <c r="CX33" s="451">
        <v>2975</v>
      </c>
      <c r="CY33" s="451">
        <v>2975</v>
      </c>
      <c r="CZ33" s="451">
        <v>2975</v>
      </c>
      <c r="DA33" s="451">
        <v>2975</v>
      </c>
      <c r="DB33" s="451">
        <v>2975</v>
      </c>
      <c r="DC33" s="451">
        <v>2975</v>
      </c>
      <c r="DD33" s="451">
        <v>2975</v>
      </c>
      <c r="DE33" s="451">
        <v>2975</v>
      </c>
      <c r="DF33" s="451">
        <v>2975</v>
      </c>
      <c r="DG33" s="451">
        <v>2975</v>
      </c>
      <c r="DH33" s="451">
        <v>2975</v>
      </c>
      <c r="DI33" s="587">
        <v>2975</v>
      </c>
      <c r="DJ33" s="586">
        <v>2975</v>
      </c>
      <c r="DK33" s="588">
        <v>2975</v>
      </c>
      <c r="DL33" s="184"/>
      <c r="DM33" s="54">
        <f t="shared" si="2"/>
        <v>0</v>
      </c>
      <c r="DN33" s="279">
        <f t="shared" si="3"/>
        <v>3.0503841433342184E-3</v>
      </c>
      <c r="DO33" s="98"/>
      <c r="DP33" s="1"/>
      <c r="DQ33" s="1"/>
      <c r="DR33" s="148"/>
      <c r="DS33" s="148"/>
      <c r="DT33" s="148"/>
      <c r="DU33" s="148"/>
      <c r="DV33" s="148"/>
      <c r="DW33" s="148"/>
      <c r="DX33" s="148"/>
      <c r="DY33" s="148"/>
      <c r="DZ33" s="148"/>
      <c r="EA33" s="148"/>
      <c r="EB33" s="148"/>
      <c r="EC33" s="148"/>
      <c r="ED33" s="148"/>
    </row>
    <row r="34" spans="1:134" s="211" customFormat="1" ht="24" customHeight="1" thickBot="1" x14ac:dyDescent="0.45">
      <c r="B34" s="630" t="s">
        <v>65</v>
      </c>
      <c r="C34" s="631"/>
      <c r="D34" s="453">
        <v>4834</v>
      </c>
      <c r="E34" s="454">
        <v>5471</v>
      </c>
      <c r="F34" s="454">
        <v>6048</v>
      </c>
      <c r="G34" s="454">
        <v>7071</v>
      </c>
      <c r="H34" s="454">
        <v>8122</v>
      </c>
      <c r="I34" s="454">
        <v>9642</v>
      </c>
      <c r="J34" s="454">
        <v>11560</v>
      </c>
      <c r="K34" s="454">
        <v>13877</v>
      </c>
      <c r="L34" s="454">
        <v>16155</v>
      </c>
      <c r="M34" s="454">
        <v>19018</v>
      </c>
      <c r="N34" s="454">
        <v>22494</v>
      </c>
      <c r="O34" s="454">
        <v>26503</v>
      </c>
      <c r="P34" s="453">
        <v>29586</v>
      </c>
      <c r="Q34" s="454">
        <v>33732</v>
      </c>
      <c r="R34" s="454">
        <v>38414</v>
      </c>
      <c r="S34" s="454">
        <v>45481</v>
      </c>
      <c r="T34" s="454">
        <v>51818</v>
      </c>
      <c r="U34" s="454">
        <v>59146</v>
      </c>
      <c r="V34" s="454">
        <v>68681</v>
      </c>
      <c r="W34" s="454">
        <v>79955</v>
      </c>
      <c r="X34" s="454">
        <v>94113</v>
      </c>
      <c r="Y34" s="454">
        <v>111541</v>
      </c>
      <c r="Z34" s="454">
        <v>132022</v>
      </c>
      <c r="AA34" s="454">
        <v>189048</v>
      </c>
      <c r="AB34" s="453">
        <v>235258</v>
      </c>
      <c r="AC34" s="454">
        <v>243726</v>
      </c>
      <c r="AD34" s="454">
        <v>287722</v>
      </c>
      <c r="AE34" s="454">
        <v>314830</v>
      </c>
      <c r="AF34" s="454">
        <v>320371</v>
      </c>
      <c r="AG34" s="454">
        <v>330905</v>
      </c>
      <c r="AH34" s="454">
        <v>344173</v>
      </c>
      <c r="AI34" s="454">
        <v>370739</v>
      </c>
      <c r="AJ34" s="454">
        <v>374655</v>
      </c>
      <c r="AK34" s="454">
        <v>379922</v>
      </c>
      <c r="AL34" s="454">
        <v>390643</v>
      </c>
      <c r="AM34" s="454">
        <v>396437</v>
      </c>
      <c r="AN34" s="453">
        <v>402505</v>
      </c>
      <c r="AO34" s="454">
        <v>408951</v>
      </c>
      <c r="AP34" s="454">
        <v>415901</v>
      </c>
      <c r="AQ34" s="454">
        <v>423988</v>
      </c>
      <c r="AR34" s="454">
        <v>432426</v>
      </c>
      <c r="AS34" s="454">
        <v>440975</v>
      </c>
      <c r="AT34" s="454">
        <v>453697</v>
      </c>
      <c r="AU34" s="454">
        <v>460459</v>
      </c>
      <c r="AV34" s="454">
        <v>468323</v>
      </c>
      <c r="AW34" s="454">
        <v>476689</v>
      </c>
      <c r="AX34" s="454">
        <v>485673</v>
      </c>
      <c r="AY34" s="454">
        <v>495921</v>
      </c>
      <c r="AZ34" s="454">
        <v>504535</v>
      </c>
      <c r="BA34" s="455">
        <v>512794</v>
      </c>
      <c r="BB34" s="454">
        <v>521809</v>
      </c>
      <c r="BC34" s="454">
        <v>537564</v>
      </c>
      <c r="BD34" s="454">
        <v>545794</v>
      </c>
      <c r="BE34" s="454">
        <v>554832</v>
      </c>
      <c r="BF34" s="454">
        <v>564961</v>
      </c>
      <c r="BG34" s="454">
        <v>576221</v>
      </c>
      <c r="BH34" s="454">
        <v>587020</v>
      </c>
      <c r="BI34" s="454">
        <v>599929</v>
      </c>
      <c r="BJ34" s="454">
        <v>613377</v>
      </c>
      <c r="BK34" s="454">
        <v>626085</v>
      </c>
      <c r="BL34" s="454">
        <v>639454</v>
      </c>
      <c r="BM34" s="455">
        <v>647974</v>
      </c>
      <c r="BN34" s="454">
        <v>658452</v>
      </c>
      <c r="BO34" s="454">
        <v>675145</v>
      </c>
      <c r="BP34" s="454">
        <v>686087</v>
      </c>
      <c r="BQ34" s="454">
        <v>697667</v>
      </c>
      <c r="BR34" s="454">
        <v>714410</v>
      </c>
      <c r="BS34" s="454">
        <v>726083</v>
      </c>
      <c r="BT34" s="454">
        <v>737719</v>
      </c>
      <c r="BU34" s="454">
        <v>757088</v>
      </c>
      <c r="BV34" s="454">
        <v>773880</v>
      </c>
      <c r="BW34" s="454">
        <v>795810</v>
      </c>
      <c r="BX34" s="454">
        <v>821615</v>
      </c>
      <c r="BY34" s="455">
        <v>840364</v>
      </c>
      <c r="BZ34" s="454">
        <v>843676</v>
      </c>
      <c r="CA34" s="454">
        <v>847952</v>
      </c>
      <c r="CB34" s="454">
        <v>851322</v>
      </c>
      <c r="CC34" s="454">
        <v>854801</v>
      </c>
      <c r="CD34" s="454">
        <v>858916</v>
      </c>
      <c r="CE34" s="454">
        <v>862172</v>
      </c>
      <c r="CF34" s="454">
        <v>865233</v>
      </c>
      <c r="CG34" s="454">
        <v>869044</v>
      </c>
      <c r="CH34" s="454">
        <v>871880</v>
      </c>
      <c r="CI34" s="454">
        <v>875325</v>
      </c>
      <c r="CJ34" s="454">
        <v>877901</v>
      </c>
      <c r="CK34" s="455">
        <v>880364</v>
      </c>
      <c r="CL34" s="454">
        <v>883038</v>
      </c>
      <c r="CM34" s="454">
        <v>886562</v>
      </c>
      <c r="CN34" s="454">
        <v>888971</v>
      </c>
      <c r="CO34" s="454">
        <v>892183</v>
      </c>
      <c r="CP34" s="454">
        <v>895426</v>
      </c>
      <c r="CQ34" s="454">
        <v>898108</v>
      </c>
      <c r="CR34" s="454">
        <v>901278</v>
      </c>
      <c r="CS34" s="454">
        <v>904479</v>
      </c>
      <c r="CT34" s="454">
        <v>907251</v>
      </c>
      <c r="CU34" s="454">
        <v>910601</v>
      </c>
      <c r="CV34" s="454">
        <v>912877</v>
      </c>
      <c r="CW34" s="455">
        <v>915287</v>
      </c>
      <c r="CX34" s="454">
        <v>917619</v>
      </c>
      <c r="CY34" s="454">
        <v>920709</v>
      </c>
      <c r="CZ34" s="454">
        <v>923281</v>
      </c>
      <c r="DA34" s="454">
        <v>926214</v>
      </c>
      <c r="DB34" s="454">
        <v>929389</v>
      </c>
      <c r="DC34" s="454">
        <v>932146</v>
      </c>
      <c r="DD34" s="454">
        <v>935404</v>
      </c>
      <c r="DE34" s="454">
        <v>938926</v>
      </c>
      <c r="DF34" s="454">
        <v>942785</v>
      </c>
      <c r="DG34" s="454">
        <v>947477</v>
      </c>
      <c r="DH34" s="454">
        <v>951163</v>
      </c>
      <c r="DI34" s="519">
        <v>954891</v>
      </c>
      <c r="DJ34" s="520">
        <v>960242</v>
      </c>
      <c r="DK34" s="521">
        <v>975287</v>
      </c>
      <c r="DL34" s="182"/>
      <c r="DM34" s="54">
        <f t="shared" si="2"/>
        <v>5.9278230146550204E-2</v>
      </c>
      <c r="DN34" s="54"/>
      <c r="DO34" s="210"/>
      <c r="DP34" s="52"/>
      <c r="DQ34" s="52"/>
      <c r="DR34" s="212"/>
    </row>
    <row r="35" spans="1:134" ht="12.6" thickTop="1" x14ac:dyDescent="0.4">
      <c r="B35" s="601"/>
      <c r="C35" s="4"/>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2"/>
      <c r="AU35" s="22"/>
      <c r="AV35" s="22"/>
      <c r="AW35" s="22"/>
      <c r="AX35" s="22"/>
      <c r="AY35" s="22"/>
      <c r="AZ35" s="22"/>
      <c r="BA35" s="22"/>
      <c r="BB35" s="22"/>
      <c r="BC35" s="22"/>
      <c r="BD35" s="22"/>
      <c r="BE35" s="22"/>
    </row>
    <row r="36" spans="1:134" x14ac:dyDescent="0.4">
      <c r="B36" s="15" t="s">
        <v>85</v>
      </c>
      <c r="C36" s="8"/>
      <c r="D36" s="19"/>
      <c r="E36" s="19"/>
      <c r="F36" s="19"/>
      <c r="G36" s="19"/>
      <c r="H36" s="19"/>
      <c r="I36" s="19"/>
      <c r="J36" s="19"/>
      <c r="K36" s="19"/>
      <c r="L36" s="19"/>
      <c r="M36" s="23"/>
      <c r="N36" s="23"/>
      <c r="O36" s="24"/>
      <c r="P36" s="23"/>
      <c r="Q36" s="19"/>
      <c r="R36" s="19"/>
      <c r="S36" s="19"/>
      <c r="T36" s="19"/>
      <c r="U36" s="19"/>
      <c r="V36" s="19"/>
      <c r="W36" s="19"/>
      <c r="X36" s="19"/>
      <c r="Y36" s="23"/>
      <c r="Z36" s="23"/>
      <c r="AA36" s="24"/>
      <c r="AB36" s="23"/>
      <c r="AC36" s="19"/>
      <c r="AD36" s="19"/>
      <c r="AE36" s="19"/>
      <c r="AF36" s="19"/>
      <c r="AG36" s="19"/>
      <c r="AH36" s="19"/>
      <c r="AI36" s="19"/>
      <c r="AJ36" s="19"/>
      <c r="AK36" s="23"/>
      <c r="AL36" s="23"/>
      <c r="AM36" s="24"/>
      <c r="AN36" s="23"/>
      <c r="BY36" s="85"/>
      <c r="BZ36" s="85"/>
      <c r="CA36" s="85"/>
      <c r="CB36" s="85"/>
      <c r="CC36" s="85"/>
      <c r="CD36" s="85"/>
      <c r="CE36" s="85"/>
    </row>
    <row r="37" spans="1:134" x14ac:dyDescent="0.4">
      <c r="B37" s="8" t="s">
        <v>86</v>
      </c>
      <c r="C37" s="8"/>
      <c r="D37" s="19"/>
      <c r="E37" s="19"/>
      <c r="F37" s="19"/>
      <c r="G37" s="19"/>
      <c r="H37" s="25"/>
      <c r="I37" s="25"/>
      <c r="J37" s="25"/>
      <c r="K37" s="25"/>
      <c r="L37" s="25"/>
      <c r="Q37" s="19"/>
      <c r="R37" s="19"/>
      <c r="S37" s="19"/>
      <c r="T37" s="25"/>
      <c r="U37" s="25"/>
      <c r="V37" s="25"/>
      <c r="W37" s="25"/>
      <c r="X37" s="25"/>
      <c r="AC37" s="19"/>
      <c r="AD37" s="19"/>
      <c r="AE37" s="19"/>
      <c r="AF37" s="25"/>
      <c r="AG37" s="25"/>
      <c r="AH37" s="25"/>
      <c r="AI37" s="25"/>
      <c r="AJ37" s="25"/>
      <c r="BY37" s="85"/>
      <c r="BZ37" s="85"/>
      <c r="CA37" s="85"/>
      <c r="CB37" s="85"/>
      <c r="CC37" s="85"/>
      <c r="CD37" s="85"/>
      <c r="CE37" s="85"/>
    </row>
    <row r="38" spans="1:134" x14ac:dyDescent="0.4">
      <c r="B38" s="8" t="s">
        <v>87</v>
      </c>
      <c r="C38" s="8"/>
      <c r="D38" s="19"/>
      <c r="E38" s="19"/>
      <c r="F38" s="19"/>
      <c r="G38" s="19"/>
      <c r="H38" s="25"/>
      <c r="I38" s="25"/>
      <c r="J38" s="25"/>
      <c r="K38" s="25"/>
      <c r="L38" s="25"/>
      <c r="Q38" s="19"/>
      <c r="R38" s="19"/>
      <c r="S38" s="19"/>
      <c r="T38" s="25"/>
      <c r="U38" s="25"/>
      <c r="V38" s="25"/>
      <c r="W38" s="25"/>
      <c r="X38" s="25"/>
      <c r="AC38" s="19"/>
      <c r="AD38" s="19"/>
      <c r="AE38" s="19"/>
      <c r="AF38" s="25"/>
      <c r="AG38" s="25"/>
      <c r="AH38" s="25"/>
      <c r="AI38" s="25"/>
      <c r="AJ38" s="25"/>
      <c r="BY38" s="85"/>
      <c r="BZ38" s="85"/>
      <c r="CA38" s="85"/>
      <c r="CB38" s="85"/>
      <c r="CC38" s="85"/>
      <c r="CD38" s="85"/>
      <c r="CE38" s="85"/>
    </row>
    <row r="39" spans="1:134" s="17" customFormat="1" x14ac:dyDescent="0.4">
      <c r="A39" s="1"/>
      <c r="B39" s="9" t="s">
        <v>88</v>
      </c>
      <c r="C39" s="8"/>
      <c r="D39" s="19"/>
      <c r="E39" s="19"/>
      <c r="F39" s="19"/>
      <c r="G39" s="19"/>
      <c r="H39" s="19"/>
      <c r="I39" s="19"/>
      <c r="J39" s="19"/>
      <c r="K39" s="19"/>
      <c r="L39" s="19"/>
      <c r="M39" s="23"/>
      <c r="N39" s="23"/>
      <c r="O39" s="24"/>
      <c r="P39" s="23"/>
      <c r="Q39" s="19"/>
      <c r="R39" s="19"/>
      <c r="S39" s="19"/>
      <c r="T39" s="19"/>
      <c r="U39" s="19"/>
      <c r="V39" s="19"/>
      <c r="W39" s="19"/>
      <c r="X39" s="19"/>
      <c r="Y39" s="23"/>
      <c r="Z39" s="23"/>
      <c r="AA39" s="24"/>
      <c r="AB39" s="23"/>
      <c r="AC39" s="19"/>
      <c r="AD39" s="19"/>
      <c r="AE39" s="19"/>
      <c r="AF39" s="19"/>
      <c r="AG39" s="19"/>
      <c r="AH39" s="19"/>
      <c r="AI39" s="19"/>
      <c r="AJ39" s="19"/>
      <c r="AK39" s="23"/>
      <c r="AL39" s="23"/>
      <c r="AM39" s="24"/>
      <c r="AN39" s="23"/>
      <c r="BF39" s="1"/>
      <c r="BG39" s="1"/>
      <c r="BH39" s="1"/>
      <c r="BI39" s="1"/>
      <c r="BJ39" s="1"/>
      <c r="BK39" s="1"/>
      <c r="BL39" s="1"/>
      <c r="BM39" s="1"/>
      <c r="BN39" s="1"/>
      <c r="BO39" s="1"/>
      <c r="BP39" s="1"/>
      <c r="BQ39" s="1"/>
      <c r="BR39" s="1"/>
      <c r="BS39" s="1"/>
      <c r="BT39" s="1"/>
      <c r="BU39" s="1"/>
      <c r="BV39" s="1"/>
      <c r="BW39" s="1"/>
      <c r="BX39" s="1"/>
      <c r="BY39" s="85"/>
      <c r="BZ39" s="85"/>
      <c r="CA39" s="85"/>
      <c r="CB39" s="85"/>
      <c r="CC39" s="85"/>
      <c r="CD39" s="85"/>
      <c r="CE39" s="85"/>
      <c r="CF39" s="1"/>
      <c r="CG39" s="1"/>
      <c r="CH39" s="1"/>
      <c r="CI39" s="1"/>
      <c r="CJ39" s="1"/>
      <c r="CK39" s="1"/>
      <c r="CL39" s="1"/>
      <c r="CM39" s="1"/>
      <c r="CN39" s="1"/>
      <c r="CO39" s="1"/>
      <c r="CP39" s="1"/>
      <c r="CQ39" s="148"/>
      <c r="CR39" s="1"/>
      <c r="CW39" s="1"/>
      <c r="CX39" s="1"/>
      <c r="CY39" s="1"/>
      <c r="CZ39" s="1"/>
      <c r="DA39" s="1"/>
      <c r="DB39" s="1"/>
      <c r="DC39" s="148"/>
      <c r="DD39" s="1"/>
      <c r="DP39" s="1"/>
      <c r="DQ39" s="1"/>
    </row>
    <row r="40" spans="1:134" s="17" customFormat="1" x14ac:dyDescent="0.4">
      <c r="A40" s="1"/>
      <c r="B40" s="636" t="s">
        <v>89</v>
      </c>
      <c r="C40" s="636"/>
      <c r="D40" s="636"/>
      <c r="E40" s="636"/>
      <c r="F40" s="636"/>
      <c r="G40" s="636"/>
      <c r="H40" s="636"/>
      <c r="I40" s="636"/>
      <c r="J40" s="636"/>
      <c r="K40" s="636"/>
      <c r="L40" s="636"/>
      <c r="M40" s="636"/>
      <c r="N40" s="636"/>
      <c r="O40" s="636"/>
      <c r="P40" s="636"/>
      <c r="Q40" s="636"/>
      <c r="R40" s="636"/>
      <c r="S40" s="636"/>
      <c r="T40" s="636"/>
      <c r="U40" s="636"/>
      <c r="V40" s="636"/>
      <c r="W40" s="636"/>
      <c r="X40" s="636"/>
      <c r="Y40" s="636"/>
      <c r="Z40" s="636"/>
      <c r="AA40" s="636"/>
      <c r="AB40" s="636"/>
      <c r="AC40" s="636"/>
      <c r="AD40" s="636"/>
      <c r="AE40" s="636"/>
      <c r="AF40" s="636"/>
      <c r="AG40" s="636"/>
      <c r="AH40" s="636"/>
      <c r="AI40" s="636"/>
      <c r="AJ40" s="636"/>
      <c r="AK40" s="636"/>
      <c r="AL40" s="636"/>
      <c r="AM40" s="636"/>
      <c r="AN40" s="636"/>
      <c r="BF40" s="1"/>
      <c r="BG40" s="1"/>
      <c r="BH40" s="1"/>
      <c r="BI40" s="1"/>
      <c r="BJ40" s="1"/>
      <c r="BK40" s="1"/>
      <c r="BL40" s="1"/>
      <c r="BM40" s="1"/>
      <c r="BN40" s="1"/>
      <c r="BO40" s="1"/>
      <c r="BP40" s="1"/>
      <c r="BQ40" s="1"/>
      <c r="BR40" s="1"/>
      <c r="BS40" s="1"/>
      <c r="BT40" s="1"/>
      <c r="BU40" s="1"/>
      <c r="BV40" s="1"/>
      <c r="BW40" s="1"/>
      <c r="BX40" s="1"/>
      <c r="BY40" s="85"/>
      <c r="BZ40" s="85"/>
      <c r="CA40" s="85"/>
      <c r="CB40" s="85"/>
      <c r="CC40" s="85"/>
      <c r="CD40" s="85"/>
      <c r="CE40" s="85"/>
      <c r="CF40" s="1"/>
      <c r="CG40" s="1"/>
      <c r="CH40" s="1"/>
      <c r="CI40" s="1"/>
      <c r="CJ40" s="1"/>
      <c r="CK40" s="1"/>
      <c r="CL40" s="1"/>
      <c r="CM40" s="1"/>
      <c r="CN40" s="1"/>
      <c r="CO40" s="1"/>
      <c r="CP40" s="1"/>
      <c r="CQ40" s="148"/>
      <c r="CR40" s="1"/>
      <c r="CW40" s="1"/>
      <c r="CX40" s="1"/>
      <c r="CY40" s="1"/>
      <c r="CZ40" s="1"/>
      <c r="DA40" s="1"/>
      <c r="DB40" s="1"/>
      <c r="DC40" s="148"/>
      <c r="DD40" s="1"/>
      <c r="DP40" s="1"/>
      <c r="DQ40" s="1"/>
    </row>
    <row r="41" spans="1:134" s="17" customFormat="1" x14ac:dyDescent="0.4">
      <c r="A41" s="1"/>
      <c r="B41" s="8" t="s">
        <v>90</v>
      </c>
      <c r="C41" s="8"/>
      <c r="D41" s="19"/>
      <c r="E41" s="19"/>
      <c r="F41" s="19"/>
      <c r="G41" s="19"/>
      <c r="H41" s="19"/>
      <c r="I41" s="19"/>
      <c r="J41" s="19"/>
      <c r="K41" s="19"/>
      <c r="L41" s="19"/>
      <c r="M41" s="23"/>
      <c r="N41" s="23"/>
      <c r="O41" s="24"/>
      <c r="P41" s="23"/>
      <c r="Q41" s="19"/>
      <c r="R41" s="19"/>
      <c r="S41" s="19"/>
      <c r="T41" s="19"/>
      <c r="U41" s="19"/>
      <c r="V41" s="19"/>
      <c r="W41" s="19"/>
      <c r="X41" s="19"/>
      <c r="Y41" s="23"/>
      <c r="Z41" s="23"/>
      <c r="AA41" s="24"/>
      <c r="AB41" s="23"/>
      <c r="AC41" s="19"/>
      <c r="AD41" s="19"/>
      <c r="AE41" s="19"/>
      <c r="AF41" s="19"/>
      <c r="AG41" s="19"/>
      <c r="AH41" s="19"/>
      <c r="AI41" s="19"/>
      <c r="AJ41" s="19"/>
      <c r="AK41" s="23"/>
      <c r="AL41" s="23"/>
      <c r="AM41" s="24"/>
      <c r="AN41" s="23"/>
      <c r="BF41" s="1"/>
      <c r="BG41" s="1"/>
      <c r="BH41" s="1"/>
      <c r="BI41" s="1"/>
      <c r="BJ41" s="1"/>
      <c r="BK41" s="1"/>
      <c r="BL41" s="1"/>
      <c r="BM41" s="1"/>
      <c r="BN41" s="1"/>
      <c r="BO41" s="1"/>
      <c r="BP41" s="1"/>
      <c r="BQ41" s="1"/>
      <c r="BR41" s="1"/>
      <c r="BS41" s="1"/>
      <c r="BT41" s="1"/>
      <c r="BU41" s="1"/>
      <c r="BV41" s="1"/>
      <c r="BW41" s="1"/>
      <c r="BX41" s="1"/>
      <c r="BY41" s="85"/>
      <c r="BZ41" s="85"/>
      <c r="CA41" s="85"/>
      <c r="CB41" s="85"/>
      <c r="CC41" s="85"/>
      <c r="CD41" s="85"/>
      <c r="CE41" s="85"/>
      <c r="CF41" s="1"/>
      <c r="CG41" s="1"/>
      <c r="CH41" s="1"/>
      <c r="CI41" s="1"/>
      <c r="CJ41" s="1"/>
      <c r="CK41" s="1"/>
      <c r="CL41" s="1"/>
      <c r="CM41" s="1"/>
      <c r="CN41" s="1"/>
      <c r="CO41" s="1"/>
      <c r="CP41" s="1"/>
      <c r="CQ41" s="148"/>
      <c r="CR41" s="1"/>
      <c r="CW41" s="1"/>
      <c r="CX41" s="1"/>
      <c r="CY41" s="1"/>
      <c r="CZ41" s="1"/>
      <c r="DA41" s="1"/>
      <c r="DB41" s="1"/>
      <c r="DC41" s="148"/>
      <c r="DD41" s="1"/>
      <c r="DP41" s="1"/>
      <c r="DQ41" s="1"/>
    </row>
    <row r="42" spans="1:134" s="17" customFormat="1" x14ac:dyDescent="0.4">
      <c r="A42" s="1"/>
      <c r="B42" s="8" t="s">
        <v>91</v>
      </c>
      <c r="C42" s="8"/>
      <c r="D42" s="19"/>
      <c r="E42" s="19"/>
      <c r="F42" s="19"/>
      <c r="G42" s="19"/>
      <c r="H42" s="19"/>
      <c r="I42" s="19"/>
      <c r="J42" s="19"/>
      <c r="K42" s="19"/>
      <c r="L42" s="19"/>
      <c r="M42" s="23"/>
      <c r="N42" s="23"/>
      <c r="O42" s="24"/>
      <c r="P42" s="23"/>
      <c r="Q42" s="19"/>
      <c r="R42" s="19"/>
      <c r="S42" s="19"/>
      <c r="T42" s="19"/>
      <c r="U42" s="19"/>
      <c r="V42" s="19"/>
      <c r="W42" s="19"/>
      <c r="X42" s="19"/>
      <c r="Y42" s="23"/>
      <c r="Z42" s="23"/>
      <c r="AA42" s="24"/>
      <c r="AB42" s="23"/>
      <c r="AC42" s="19"/>
      <c r="AD42" s="19"/>
      <c r="AE42" s="19"/>
      <c r="AF42" s="19"/>
      <c r="AG42" s="19"/>
      <c r="AH42" s="19"/>
      <c r="AI42" s="19"/>
      <c r="AJ42" s="19"/>
      <c r="AK42" s="23"/>
      <c r="AL42" s="23"/>
      <c r="AM42" s="24"/>
      <c r="AN42" s="23"/>
      <c r="BF42" s="1"/>
      <c r="BG42" s="1"/>
      <c r="BH42" s="1"/>
      <c r="BI42" s="1"/>
      <c r="BJ42" s="1"/>
      <c r="BK42" s="1"/>
      <c r="BL42" s="1"/>
      <c r="BM42" s="1"/>
      <c r="BN42" s="1"/>
      <c r="BO42" s="1"/>
      <c r="BP42" s="1"/>
      <c r="BQ42" s="1"/>
      <c r="BR42" s="1"/>
      <c r="BS42" s="1"/>
      <c r="BT42" s="1"/>
      <c r="BU42" s="1"/>
      <c r="BV42" s="1"/>
      <c r="BW42" s="1"/>
      <c r="BX42" s="1"/>
      <c r="BY42" s="85"/>
      <c r="BZ42" s="85"/>
      <c r="CA42" s="85"/>
      <c r="CB42" s="85"/>
      <c r="CC42" s="85"/>
      <c r="CD42" s="85"/>
      <c r="CE42" s="85"/>
      <c r="CF42" s="1"/>
      <c r="CG42" s="1"/>
      <c r="CH42" s="1"/>
      <c r="CI42" s="1"/>
      <c r="CJ42" s="1"/>
      <c r="CK42" s="1"/>
      <c r="CL42" s="1"/>
      <c r="CM42" s="1"/>
      <c r="CN42" s="1"/>
      <c r="CO42" s="1"/>
      <c r="CP42" s="1"/>
      <c r="CQ42" s="148"/>
      <c r="CR42" s="1"/>
      <c r="CW42" s="1"/>
      <c r="CX42" s="1"/>
      <c r="CY42" s="1"/>
      <c r="CZ42" s="1"/>
      <c r="DA42" s="1"/>
      <c r="DB42" s="1"/>
      <c r="DC42" s="148"/>
      <c r="DD42" s="1"/>
      <c r="DP42" s="1"/>
      <c r="DQ42" s="1"/>
    </row>
    <row r="43" spans="1:134" s="17" customFormat="1" ht="12.75" customHeight="1" x14ac:dyDescent="0.4">
      <c r="A43" s="1"/>
      <c r="B43" s="48" t="s">
        <v>92</v>
      </c>
      <c r="C43" s="603"/>
      <c r="D43" s="603"/>
      <c r="E43" s="603"/>
      <c r="F43" s="603"/>
      <c r="G43" s="603"/>
      <c r="H43" s="603"/>
      <c r="I43" s="603"/>
      <c r="J43" s="603"/>
      <c r="K43" s="603"/>
      <c r="L43" s="603"/>
      <c r="M43" s="603"/>
      <c r="N43" s="603"/>
      <c r="O43" s="603"/>
      <c r="P43" s="603"/>
      <c r="Q43" s="603"/>
      <c r="R43" s="603"/>
      <c r="S43" s="603"/>
      <c r="T43" s="603"/>
      <c r="U43" s="603"/>
      <c r="V43" s="603"/>
      <c r="W43" s="603"/>
      <c r="X43" s="603"/>
      <c r="Y43" s="603"/>
      <c r="Z43" s="603"/>
      <c r="AA43" s="603"/>
      <c r="AB43" s="603"/>
      <c r="AC43" s="603"/>
      <c r="AD43" s="603"/>
      <c r="AE43" s="603"/>
      <c r="AF43" s="603"/>
      <c r="AG43" s="603"/>
      <c r="AH43" s="603"/>
      <c r="AI43" s="603"/>
      <c r="AJ43" s="603"/>
      <c r="AK43" s="603"/>
      <c r="AL43" s="603"/>
      <c r="AM43" s="603"/>
      <c r="AN43" s="603"/>
      <c r="BF43" s="1"/>
      <c r="BG43" s="1"/>
      <c r="BH43" s="1"/>
      <c r="BI43" s="1"/>
      <c r="BJ43" s="1"/>
      <c r="BK43" s="1"/>
      <c r="BL43" s="1"/>
      <c r="BM43" s="1"/>
      <c r="BN43" s="1"/>
      <c r="BO43" s="1"/>
      <c r="BP43" s="1"/>
      <c r="BQ43" s="1"/>
      <c r="BR43" s="1"/>
      <c r="BS43" s="1"/>
      <c r="BT43" s="1"/>
      <c r="BU43" s="1"/>
      <c r="BV43" s="1"/>
      <c r="BW43" s="1"/>
      <c r="BX43" s="1"/>
      <c r="BY43" s="85"/>
      <c r="BZ43" s="85"/>
      <c r="CA43" s="85"/>
      <c r="CB43" s="85"/>
      <c r="CC43" s="85"/>
      <c r="CD43" s="85"/>
      <c r="CE43" s="85"/>
      <c r="CF43" s="1"/>
      <c r="CG43" s="1"/>
      <c r="CH43" s="1"/>
      <c r="CI43" s="1"/>
      <c r="CJ43" s="1"/>
      <c r="CK43" s="1"/>
      <c r="CL43" s="1"/>
      <c r="CM43" s="1"/>
      <c r="CN43" s="1"/>
      <c r="CO43" s="1"/>
      <c r="CP43" s="1"/>
      <c r="CQ43" s="148"/>
      <c r="CR43" s="1"/>
      <c r="CW43" s="1"/>
      <c r="CX43" s="1"/>
      <c r="CY43" s="1"/>
      <c r="CZ43" s="1"/>
      <c r="DA43" s="1"/>
      <c r="DB43" s="1"/>
      <c r="DC43" s="148"/>
      <c r="DD43" s="1"/>
      <c r="DP43" s="1"/>
      <c r="DQ43" s="1"/>
    </row>
    <row r="44" spans="1:134" s="17" customFormat="1" ht="12.75" customHeight="1" x14ac:dyDescent="0.4">
      <c r="A44" s="1"/>
      <c r="B44" s="637" t="s">
        <v>93</v>
      </c>
      <c r="C44" s="637"/>
      <c r="D44" s="637"/>
      <c r="E44" s="637"/>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7"/>
      <c r="BF44" s="1"/>
      <c r="BG44" s="1"/>
      <c r="BH44" s="1"/>
      <c r="BI44" s="1"/>
      <c r="BJ44" s="1"/>
      <c r="BK44" s="1"/>
      <c r="BL44" s="1"/>
      <c r="BM44" s="1"/>
      <c r="BN44" s="1"/>
      <c r="BO44" s="1"/>
      <c r="BP44" s="1"/>
      <c r="BQ44" s="1"/>
      <c r="BR44" s="1"/>
      <c r="BS44" s="1"/>
      <c r="BT44" s="1"/>
      <c r="BU44" s="1"/>
      <c r="BV44" s="1"/>
      <c r="BW44" s="1"/>
      <c r="BX44" s="1"/>
      <c r="BY44" s="85"/>
      <c r="BZ44" s="85"/>
      <c r="CA44" s="85"/>
      <c r="CB44" s="85"/>
      <c r="CC44" s="85"/>
      <c r="CD44" s="85"/>
      <c r="CE44" s="85"/>
      <c r="CF44" s="1"/>
      <c r="CG44" s="1"/>
      <c r="CH44" s="1"/>
      <c r="CI44" s="1"/>
      <c r="CJ44" s="1"/>
      <c r="CK44" s="1"/>
      <c r="CL44" s="1"/>
      <c r="CM44" s="1"/>
      <c r="CN44" s="1"/>
      <c r="CO44" s="1"/>
      <c r="CP44" s="1"/>
      <c r="CQ44" s="148"/>
      <c r="CR44" s="1"/>
      <c r="CW44" s="1"/>
      <c r="CX44" s="1"/>
      <c r="CY44" s="1"/>
      <c r="CZ44" s="1"/>
      <c r="DA44" s="1"/>
      <c r="DB44" s="1"/>
      <c r="DC44" s="148"/>
      <c r="DD44" s="1"/>
      <c r="DP44" s="1"/>
      <c r="DQ44" s="1"/>
    </row>
    <row r="45" spans="1:134" s="17" customFormat="1" x14ac:dyDescent="0.4">
      <c r="A45" s="1"/>
      <c r="B45" s="629" t="s">
        <v>94</v>
      </c>
      <c r="C45" s="629"/>
      <c r="D45" s="629"/>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c r="AK45" s="629"/>
      <c r="AL45" s="629"/>
      <c r="AM45" s="629"/>
      <c r="AN45" s="629"/>
      <c r="BF45" s="1"/>
      <c r="BG45" s="1"/>
      <c r="BH45" s="1"/>
      <c r="BI45" s="1"/>
      <c r="BJ45" s="1"/>
      <c r="BK45" s="1"/>
      <c r="BL45" s="1"/>
      <c r="BM45" s="1"/>
      <c r="BN45" s="1"/>
      <c r="BO45" s="1"/>
      <c r="BP45" s="1"/>
      <c r="BQ45" s="1"/>
      <c r="BR45" s="1"/>
      <c r="BS45" s="1"/>
      <c r="BT45" s="1"/>
      <c r="BU45" s="1"/>
      <c r="BV45" s="1"/>
      <c r="BW45" s="1"/>
      <c r="BX45" s="1"/>
      <c r="BY45" s="85"/>
      <c r="BZ45" s="85"/>
      <c r="CA45" s="85"/>
      <c r="CB45" s="85"/>
      <c r="CC45" s="85"/>
      <c r="CD45" s="85"/>
      <c r="CE45" s="85"/>
      <c r="CF45" s="1"/>
      <c r="CG45" s="1"/>
      <c r="CH45" s="1"/>
      <c r="CI45" s="1"/>
      <c r="CJ45" s="1"/>
      <c r="CK45" s="1"/>
      <c r="CL45" s="1"/>
      <c r="CM45" s="1"/>
      <c r="CN45" s="1"/>
      <c r="CO45" s="1"/>
      <c r="CP45" s="1"/>
      <c r="CQ45" s="148"/>
      <c r="CR45" s="1"/>
      <c r="CW45" s="1"/>
      <c r="CX45" s="1"/>
      <c r="CY45" s="1"/>
      <c r="CZ45" s="1"/>
      <c r="DA45" s="1"/>
      <c r="DB45" s="1"/>
      <c r="DC45" s="148"/>
      <c r="DD45" s="1"/>
      <c r="DP45" s="1"/>
      <c r="DQ45" s="1"/>
    </row>
    <row r="46" spans="1:134" x14ac:dyDescent="0.4">
      <c r="B46" s="126" t="s">
        <v>95</v>
      </c>
      <c r="BY46" s="85"/>
      <c r="BZ46" s="85"/>
      <c r="CA46" s="85"/>
      <c r="CB46" s="85"/>
      <c r="CC46" s="85"/>
      <c r="CD46" s="85"/>
      <c r="CE46" s="85"/>
      <c r="CQ46" s="148"/>
      <c r="DC46" s="148"/>
    </row>
    <row r="47" spans="1:134" x14ac:dyDescent="0.4">
      <c r="BY47" s="85"/>
      <c r="BZ47" s="85"/>
      <c r="CA47" s="85"/>
      <c r="CB47" s="85"/>
      <c r="CC47" s="85"/>
      <c r="CD47" s="85"/>
      <c r="CE47" s="85"/>
      <c r="CQ47" s="148"/>
      <c r="DC47" s="148"/>
    </row>
    <row r="48" spans="1:134" x14ac:dyDescent="0.4">
      <c r="BY48" s="85"/>
      <c r="BZ48" s="85"/>
      <c r="CA48" s="85"/>
      <c r="CB48" s="85"/>
      <c r="CC48" s="85"/>
      <c r="CD48" s="85"/>
      <c r="CE48" s="85"/>
      <c r="CQ48" s="148"/>
      <c r="DC48" s="148"/>
    </row>
    <row r="49" spans="77:107" x14ac:dyDescent="0.4">
      <c r="BY49" s="85"/>
      <c r="BZ49" s="85"/>
      <c r="CA49" s="85"/>
      <c r="CB49" s="85"/>
      <c r="CC49" s="85"/>
      <c r="CD49" s="85"/>
      <c r="CE49" s="85"/>
      <c r="CQ49" s="148"/>
      <c r="DC49" s="148"/>
    </row>
    <row r="50" spans="77:107" x14ac:dyDescent="0.4">
      <c r="BY50" s="85"/>
      <c r="BZ50" s="85"/>
      <c r="CA50" s="85"/>
      <c r="CB50" s="85"/>
      <c r="CC50" s="85"/>
      <c r="CD50" s="85"/>
      <c r="CE50" s="85"/>
      <c r="CQ50" s="148"/>
      <c r="DC50" s="148"/>
    </row>
    <row r="51" spans="77:107" x14ac:dyDescent="0.4">
      <c r="BY51" s="85"/>
      <c r="BZ51" s="85"/>
      <c r="CA51" s="85"/>
      <c r="CB51" s="85"/>
      <c r="CC51" s="85"/>
      <c r="CD51" s="85"/>
      <c r="CE51" s="85"/>
      <c r="CQ51" s="148"/>
      <c r="DC51" s="148"/>
    </row>
    <row r="52" spans="77:107" x14ac:dyDescent="0.4">
      <c r="BY52" s="85"/>
      <c r="BZ52" s="85"/>
      <c r="CA52" s="85"/>
      <c r="CB52" s="85"/>
      <c r="CC52" s="85"/>
      <c r="CD52" s="85"/>
      <c r="CE52" s="85"/>
      <c r="CQ52" s="148"/>
      <c r="DC52" s="148"/>
    </row>
    <row r="53" spans="77:107" x14ac:dyDescent="0.4">
      <c r="BY53" s="85"/>
      <c r="BZ53" s="85"/>
      <c r="CA53" s="85"/>
      <c r="CB53" s="85"/>
      <c r="CC53" s="85"/>
      <c r="CD53" s="85"/>
      <c r="CE53" s="85"/>
      <c r="CQ53" s="148"/>
      <c r="DC53" s="148"/>
    </row>
    <row r="54" spans="77:107" x14ac:dyDescent="0.4">
      <c r="BY54" s="85"/>
      <c r="BZ54" s="85"/>
      <c r="CA54" s="85"/>
      <c r="CB54" s="85"/>
      <c r="CC54" s="85"/>
      <c r="CD54" s="85"/>
      <c r="CE54" s="85"/>
      <c r="CQ54" s="148"/>
      <c r="DC54" s="148"/>
    </row>
    <row r="55" spans="77:107" x14ac:dyDescent="0.4">
      <c r="BY55" s="85"/>
      <c r="BZ55" s="85"/>
      <c r="CA55" s="85"/>
      <c r="CB55" s="85"/>
      <c r="CC55" s="85"/>
      <c r="CD55" s="85"/>
      <c r="CE55" s="85"/>
      <c r="CQ55" s="148"/>
      <c r="DC55" s="148"/>
    </row>
    <row r="56" spans="77:107" x14ac:dyDescent="0.4">
      <c r="BY56" s="85"/>
      <c r="BZ56" s="85"/>
      <c r="CA56" s="85"/>
      <c r="CB56" s="85"/>
      <c r="CC56" s="85"/>
      <c r="CD56" s="85"/>
      <c r="CE56" s="85"/>
      <c r="CQ56" s="148"/>
      <c r="DC56" s="148"/>
    </row>
    <row r="57" spans="77:107" x14ac:dyDescent="0.4">
      <c r="BY57" s="85"/>
      <c r="BZ57" s="85"/>
      <c r="CA57" s="85"/>
      <c r="CB57" s="85"/>
      <c r="CC57" s="85"/>
      <c r="CD57" s="85"/>
      <c r="CE57" s="85"/>
      <c r="CQ57" s="148"/>
      <c r="DC57" s="148"/>
    </row>
    <row r="58" spans="77:107" x14ac:dyDescent="0.4">
      <c r="BY58" s="85"/>
      <c r="BZ58" s="85"/>
      <c r="CA58" s="85"/>
      <c r="CB58" s="85"/>
      <c r="CC58" s="85"/>
      <c r="CD58" s="85"/>
      <c r="CE58" s="85"/>
      <c r="CQ58" s="148"/>
      <c r="DC58" s="148"/>
    </row>
    <row r="59" spans="77:107" x14ac:dyDescent="0.4">
      <c r="BY59" s="85"/>
      <c r="BZ59" s="85"/>
      <c r="CA59" s="85"/>
      <c r="CB59" s="85"/>
      <c r="CC59" s="85"/>
      <c r="CD59" s="85"/>
      <c r="CE59" s="85"/>
      <c r="CQ59" s="148"/>
      <c r="DC59" s="148"/>
    </row>
    <row r="60" spans="77:107" x14ac:dyDescent="0.4">
      <c r="BY60" s="85"/>
      <c r="BZ60" s="85"/>
      <c r="CA60" s="85"/>
      <c r="CB60" s="85"/>
      <c r="CC60" s="85"/>
      <c r="CD60" s="85"/>
      <c r="CE60" s="85"/>
      <c r="CQ60" s="148"/>
      <c r="DC60" s="148"/>
    </row>
    <row r="61" spans="77:107" x14ac:dyDescent="0.4">
      <c r="BY61" s="85"/>
      <c r="BZ61" s="85"/>
      <c r="CA61" s="85"/>
      <c r="CB61" s="85"/>
      <c r="CC61" s="85"/>
      <c r="CD61" s="85"/>
      <c r="CE61" s="85"/>
      <c r="CQ61" s="148"/>
      <c r="DC61" s="148"/>
    </row>
    <row r="62" spans="77:107" x14ac:dyDescent="0.4">
      <c r="BY62" s="85"/>
      <c r="BZ62" s="85"/>
      <c r="CA62" s="85"/>
      <c r="CB62" s="85"/>
      <c r="CC62" s="85"/>
      <c r="CD62" s="85"/>
      <c r="CE62" s="85"/>
      <c r="CQ62" s="148"/>
      <c r="DC62" s="148"/>
    </row>
    <row r="63" spans="77:107" x14ac:dyDescent="0.4">
      <c r="CE63" s="85"/>
      <c r="CQ63" s="148"/>
      <c r="DC63" s="148"/>
    </row>
    <row r="64" spans="77:107" x14ac:dyDescent="0.4">
      <c r="CE64" s="85"/>
    </row>
    <row r="65" spans="83:83" x14ac:dyDescent="0.4">
      <c r="CE65" s="85"/>
    </row>
  </sheetData>
  <mergeCells count="22">
    <mergeCell ref="BA3:BL3"/>
    <mergeCell ref="DM3:DM4"/>
    <mergeCell ref="DN3:DN4"/>
    <mergeCell ref="AO3:AZ3"/>
    <mergeCell ref="BM3:BX3"/>
    <mergeCell ref="BY3:CJ3"/>
    <mergeCell ref="CK3:CV3"/>
    <mergeCell ref="CW3:DH3"/>
    <mergeCell ref="DI3:DK3"/>
    <mergeCell ref="B45:AN45"/>
    <mergeCell ref="E3:P3"/>
    <mergeCell ref="B19:C19"/>
    <mergeCell ref="B23:B26"/>
    <mergeCell ref="D3:D4"/>
    <mergeCell ref="Q3:AB3"/>
    <mergeCell ref="AC3:AN3"/>
    <mergeCell ref="B8:B11"/>
    <mergeCell ref="B34:C34"/>
    <mergeCell ref="B40:AN40"/>
    <mergeCell ref="B44:AN44"/>
    <mergeCell ref="B12:B17"/>
    <mergeCell ref="B27:B32"/>
  </mergeCells>
  <hyperlinks>
    <hyperlink ref="B46" r:id="rId1" xr:uid="{00000000-0004-0000-0300-000000000000}"/>
  </hyperlinks>
  <pageMargins left="0.23622047244094491" right="0.23622047244094491" top="0.74803149606299213" bottom="0.74803149606299213" header="0.31496062992125984" footer="0.31496062992125984"/>
  <pageSetup paperSize="9" scale="65" fitToWidth="0" orientation="landscape" r:id="rId2"/>
  <headerFooter>
    <oddHeader>&amp;LFEED-IN TARIFFS: Commissioned Installations by Month&amp;RCumulative PV FIT Deploy</oddHeader>
    <oddFooter>&amp;Lhttps://www.gov.uk/government/statistics/monthly-small-scale-renewable-deployment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DQ37"/>
  <sheetViews>
    <sheetView zoomScale="70" zoomScaleNormal="70" workbookViewId="0">
      <pane xSplit="3" ySplit="7" topLeftCell="CW8" activePane="bottomRight" state="frozen"/>
      <selection pane="topRight" activeCell="DH5" sqref="DH5"/>
      <selection pane="bottomLeft" activeCell="DH5" sqref="DH5"/>
      <selection pane="bottomRight"/>
    </sheetView>
  </sheetViews>
  <sheetFormatPr defaultColWidth="9.1640625" defaultRowHeight="12.3" x14ac:dyDescent="0.4"/>
  <cols>
    <col min="1" max="1" width="3.5546875" style="1" customWidth="1"/>
    <col min="2" max="2" width="18.1640625" style="1" customWidth="1"/>
    <col min="3" max="3" width="33.5546875" style="1" customWidth="1"/>
    <col min="4" max="62" width="10.5546875" style="17" customWidth="1"/>
    <col min="63" max="115" width="10.5546875" style="1" customWidth="1"/>
    <col min="116" max="116" width="10" style="1" customWidth="1"/>
    <col min="117" max="117" width="13.44140625" style="1" customWidth="1"/>
    <col min="118" max="118" width="10" style="1" customWidth="1"/>
    <col min="119" max="16384" width="9.1640625" style="1"/>
  </cols>
  <sheetData>
    <row r="1" spans="2:119" ht="27.6" x14ac:dyDescent="0.95">
      <c r="B1" s="12" t="s">
        <v>35</v>
      </c>
    </row>
    <row r="2" spans="2:119" ht="15" x14ac:dyDescent="0.5">
      <c r="B2" s="13" t="s">
        <v>96</v>
      </c>
      <c r="AO2" s="18"/>
      <c r="AP2" s="18"/>
      <c r="AQ2" s="18"/>
      <c r="AR2" s="18"/>
      <c r="AS2" s="18"/>
      <c r="AT2" s="18"/>
      <c r="AU2" s="18"/>
      <c r="AV2" s="18"/>
      <c r="AW2" s="18"/>
      <c r="AX2" s="18"/>
      <c r="AY2" s="18"/>
      <c r="AZ2" s="18"/>
    </row>
    <row r="3" spans="2:119" ht="12.75" customHeight="1" thickBot="1" x14ac:dyDescent="0.45">
      <c r="B3" s="14"/>
      <c r="C3" s="59"/>
      <c r="D3" s="639" t="s">
        <v>39</v>
      </c>
      <c r="E3" s="16"/>
      <c r="F3" s="16"/>
      <c r="G3" s="16"/>
      <c r="H3" s="618">
        <v>2010</v>
      </c>
      <c r="I3" s="618"/>
      <c r="J3" s="618"/>
      <c r="K3" s="618"/>
      <c r="L3" s="618"/>
      <c r="M3" s="618"/>
      <c r="N3" s="618"/>
      <c r="O3" s="618"/>
      <c r="P3" s="625"/>
      <c r="Q3" s="624">
        <v>2011</v>
      </c>
      <c r="R3" s="618"/>
      <c r="S3" s="618"/>
      <c r="T3" s="618"/>
      <c r="U3" s="618"/>
      <c r="V3" s="618"/>
      <c r="W3" s="618"/>
      <c r="X3" s="618"/>
      <c r="Y3" s="618"/>
      <c r="Z3" s="618"/>
      <c r="AA3" s="618"/>
      <c r="AB3" s="625"/>
      <c r="AC3" s="624">
        <v>2012</v>
      </c>
      <c r="AD3" s="618"/>
      <c r="AE3" s="618"/>
      <c r="AF3" s="618"/>
      <c r="AG3" s="618"/>
      <c r="AH3" s="618"/>
      <c r="AI3" s="618"/>
      <c r="AJ3" s="618"/>
      <c r="AK3" s="618"/>
      <c r="AL3" s="618"/>
      <c r="AM3" s="618"/>
      <c r="AN3" s="625"/>
      <c r="AO3" s="619">
        <v>2013</v>
      </c>
      <c r="AP3" s="620"/>
      <c r="AQ3" s="620"/>
      <c r="AR3" s="620"/>
      <c r="AS3" s="620"/>
      <c r="AT3" s="620"/>
      <c r="AU3" s="620"/>
      <c r="AV3" s="620"/>
      <c r="AW3" s="620"/>
      <c r="AX3" s="620"/>
      <c r="AY3" s="620"/>
      <c r="AZ3" s="621"/>
      <c r="BA3" s="619">
        <v>2014</v>
      </c>
      <c r="BB3" s="620"/>
      <c r="BC3" s="620"/>
      <c r="BD3" s="620"/>
      <c r="BE3" s="620"/>
      <c r="BF3" s="620"/>
      <c r="BG3" s="620"/>
      <c r="BH3" s="620"/>
      <c r="BI3" s="620"/>
      <c r="BJ3" s="620"/>
      <c r="BK3" s="620"/>
      <c r="BL3" s="620"/>
      <c r="BM3" s="619">
        <v>2015</v>
      </c>
      <c r="BN3" s="620"/>
      <c r="BO3" s="620"/>
      <c r="BP3" s="620"/>
      <c r="BQ3" s="620"/>
      <c r="BR3" s="620"/>
      <c r="BS3" s="620"/>
      <c r="BT3" s="620"/>
      <c r="BU3" s="620"/>
      <c r="BV3" s="620"/>
      <c r="BW3" s="620"/>
      <c r="BX3" s="621"/>
      <c r="BY3" s="619">
        <v>2016</v>
      </c>
      <c r="BZ3" s="620"/>
      <c r="CA3" s="620"/>
      <c r="CB3" s="620"/>
      <c r="CC3" s="620"/>
      <c r="CD3" s="620"/>
      <c r="CE3" s="620"/>
      <c r="CF3" s="620"/>
      <c r="CG3" s="620"/>
      <c r="CH3" s="620"/>
      <c r="CI3" s="620"/>
      <c r="CJ3" s="621"/>
      <c r="CK3" s="619">
        <v>2017</v>
      </c>
      <c r="CL3" s="620"/>
      <c r="CM3" s="620"/>
      <c r="CN3" s="620"/>
      <c r="CO3" s="620"/>
      <c r="CP3" s="620"/>
      <c r="CQ3" s="620"/>
      <c r="CR3" s="620"/>
      <c r="CS3" s="620"/>
      <c r="CT3" s="620"/>
      <c r="CU3" s="620"/>
      <c r="CV3" s="621"/>
      <c r="CW3" s="619">
        <v>2018</v>
      </c>
      <c r="CX3" s="620"/>
      <c r="CY3" s="620"/>
      <c r="CZ3" s="620"/>
      <c r="DA3" s="620"/>
      <c r="DB3" s="620"/>
      <c r="DC3" s="620"/>
      <c r="DD3" s="620"/>
      <c r="DE3" s="620"/>
      <c r="DF3" s="620"/>
      <c r="DG3" s="620"/>
      <c r="DH3" s="621"/>
      <c r="DI3" s="619">
        <v>2019</v>
      </c>
      <c r="DJ3" s="620"/>
      <c r="DK3" s="638"/>
      <c r="DL3" s="162"/>
      <c r="DM3" s="617" t="s">
        <v>37</v>
      </c>
      <c r="DN3" s="617" t="s">
        <v>38</v>
      </c>
      <c r="DO3" s="52"/>
    </row>
    <row r="4" spans="2:119" ht="12.75" customHeight="1" thickTop="1" thickBot="1" x14ac:dyDescent="0.45">
      <c r="B4" s="410"/>
      <c r="C4" s="419"/>
      <c r="D4" s="640"/>
      <c r="E4" s="10" t="s">
        <v>40</v>
      </c>
      <c r="F4" s="10" t="s">
        <v>41</v>
      </c>
      <c r="G4" s="10" t="s">
        <v>42</v>
      </c>
      <c r="H4" s="10" t="s">
        <v>43</v>
      </c>
      <c r="I4" s="10" t="s">
        <v>44</v>
      </c>
      <c r="J4" s="10" t="s">
        <v>45</v>
      </c>
      <c r="K4" s="10" t="s">
        <v>46</v>
      </c>
      <c r="L4" s="11" t="s">
        <v>47</v>
      </c>
      <c r="M4" s="11" t="s">
        <v>48</v>
      </c>
      <c r="N4" s="10" t="s">
        <v>49</v>
      </c>
      <c r="O4" s="10" t="s">
        <v>50</v>
      </c>
      <c r="P4" s="39" t="s">
        <v>51</v>
      </c>
      <c r="Q4" s="42" t="s">
        <v>40</v>
      </c>
      <c r="R4" s="10" t="s">
        <v>41</v>
      </c>
      <c r="S4" s="10" t="s">
        <v>42</v>
      </c>
      <c r="T4" s="10" t="s">
        <v>43</v>
      </c>
      <c r="U4" s="10" t="s">
        <v>44</v>
      </c>
      <c r="V4" s="10" t="s">
        <v>45</v>
      </c>
      <c r="W4" s="10" t="s">
        <v>46</v>
      </c>
      <c r="X4" s="11" t="s">
        <v>47</v>
      </c>
      <c r="Y4" s="11" t="s">
        <v>48</v>
      </c>
      <c r="Z4" s="10" t="s">
        <v>49</v>
      </c>
      <c r="AA4" s="10" t="s">
        <v>50</v>
      </c>
      <c r="AB4" s="39" t="s">
        <v>51</v>
      </c>
      <c r="AC4" s="42" t="s">
        <v>40</v>
      </c>
      <c r="AD4" s="10" t="s">
        <v>41</v>
      </c>
      <c r="AE4" s="10" t="s">
        <v>42</v>
      </c>
      <c r="AF4" s="10" t="s">
        <v>43</v>
      </c>
      <c r="AG4" s="10" t="s">
        <v>44</v>
      </c>
      <c r="AH4" s="10" t="s">
        <v>45</v>
      </c>
      <c r="AI4" s="10" t="s">
        <v>46</v>
      </c>
      <c r="AJ4" s="11" t="s">
        <v>47</v>
      </c>
      <c r="AK4" s="11" t="s">
        <v>48</v>
      </c>
      <c r="AL4" s="10" t="s">
        <v>49</v>
      </c>
      <c r="AM4" s="10" t="s">
        <v>50</v>
      </c>
      <c r="AN4" s="39" t="s">
        <v>51</v>
      </c>
      <c r="AO4" s="42" t="s">
        <v>40</v>
      </c>
      <c r="AP4" s="10" t="s">
        <v>41</v>
      </c>
      <c r="AQ4" s="10" t="s">
        <v>42</v>
      </c>
      <c r="AR4" s="10" t="s">
        <v>43</v>
      </c>
      <c r="AS4" s="10" t="s">
        <v>44</v>
      </c>
      <c r="AT4" s="10" t="s">
        <v>45</v>
      </c>
      <c r="AU4" s="10" t="s">
        <v>46</v>
      </c>
      <c r="AV4" s="10" t="s">
        <v>47</v>
      </c>
      <c r="AW4" s="10" t="s">
        <v>48</v>
      </c>
      <c r="AX4" s="10" t="s">
        <v>49</v>
      </c>
      <c r="AY4" s="10" t="s">
        <v>50</v>
      </c>
      <c r="AZ4" s="39" t="s">
        <v>51</v>
      </c>
      <c r="BA4" s="411" t="s">
        <v>40</v>
      </c>
      <c r="BB4" s="411" t="s">
        <v>41</v>
      </c>
      <c r="BC4" s="411" t="s">
        <v>42</v>
      </c>
      <c r="BD4" s="411" t="s">
        <v>43</v>
      </c>
      <c r="BE4" s="411" t="s">
        <v>44</v>
      </c>
      <c r="BF4" s="411" t="s">
        <v>45</v>
      </c>
      <c r="BG4" s="411" t="s">
        <v>46</v>
      </c>
      <c r="BH4" s="411" t="s">
        <v>47</v>
      </c>
      <c r="BI4" s="411" t="s">
        <v>48</v>
      </c>
      <c r="BJ4" s="411" t="s">
        <v>49</v>
      </c>
      <c r="BK4" s="411" t="s">
        <v>50</v>
      </c>
      <c r="BL4" s="411" t="s">
        <v>51</v>
      </c>
      <c r="BM4" s="412" t="s">
        <v>40</v>
      </c>
      <c r="BN4" s="411" t="s">
        <v>41</v>
      </c>
      <c r="BO4" s="411" t="s">
        <v>42</v>
      </c>
      <c r="BP4" s="411" t="s">
        <v>43</v>
      </c>
      <c r="BQ4" s="411" t="s">
        <v>44</v>
      </c>
      <c r="BR4" s="411" t="s">
        <v>45</v>
      </c>
      <c r="BS4" s="411" t="s">
        <v>46</v>
      </c>
      <c r="BT4" s="411" t="s">
        <v>47</v>
      </c>
      <c r="BU4" s="411" t="s">
        <v>48</v>
      </c>
      <c r="BV4" s="411" t="s">
        <v>49</v>
      </c>
      <c r="BW4" s="411" t="s">
        <v>50</v>
      </c>
      <c r="BX4" s="413" t="s">
        <v>51</v>
      </c>
      <c r="BY4" s="411" t="s">
        <v>40</v>
      </c>
      <c r="BZ4" s="411" t="s">
        <v>41</v>
      </c>
      <c r="CA4" s="411" t="s">
        <v>42</v>
      </c>
      <c r="CB4" s="411" t="s">
        <v>43</v>
      </c>
      <c r="CC4" s="411" t="s">
        <v>44</v>
      </c>
      <c r="CD4" s="411" t="s">
        <v>45</v>
      </c>
      <c r="CE4" s="411" t="s">
        <v>46</v>
      </c>
      <c r="CF4" s="411" t="s">
        <v>47</v>
      </c>
      <c r="CG4" s="411" t="s">
        <v>48</v>
      </c>
      <c r="CH4" s="411" t="s">
        <v>49</v>
      </c>
      <c r="CI4" s="411" t="s">
        <v>50</v>
      </c>
      <c r="CJ4" s="413" t="s">
        <v>70</v>
      </c>
      <c r="CK4" s="411" t="s">
        <v>40</v>
      </c>
      <c r="CL4" s="411" t="s">
        <v>41</v>
      </c>
      <c r="CM4" s="411" t="s">
        <v>42</v>
      </c>
      <c r="CN4" s="411" t="s">
        <v>43</v>
      </c>
      <c r="CO4" s="411" t="s">
        <v>44</v>
      </c>
      <c r="CP4" s="411" t="s">
        <v>45</v>
      </c>
      <c r="CQ4" s="411" t="s">
        <v>46</v>
      </c>
      <c r="CR4" s="411" t="s">
        <v>47</v>
      </c>
      <c r="CS4" s="411" t="s">
        <v>48</v>
      </c>
      <c r="CT4" s="411" t="s">
        <v>49</v>
      </c>
      <c r="CU4" s="411" t="s">
        <v>50</v>
      </c>
      <c r="CV4" s="39" t="s">
        <v>51</v>
      </c>
      <c r="CW4" s="411" t="s">
        <v>40</v>
      </c>
      <c r="CX4" s="411" t="s">
        <v>41</v>
      </c>
      <c r="CY4" s="411" t="s">
        <v>56</v>
      </c>
      <c r="CZ4" s="411" t="s">
        <v>43</v>
      </c>
      <c r="DA4" s="411" t="s">
        <v>44</v>
      </c>
      <c r="DB4" s="411" t="s">
        <v>53</v>
      </c>
      <c r="DC4" s="411" t="s">
        <v>46</v>
      </c>
      <c r="DD4" s="411" t="s">
        <v>55</v>
      </c>
      <c r="DE4" s="411" t="s">
        <v>48</v>
      </c>
      <c r="DF4" s="411" t="s">
        <v>49</v>
      </c>
      <c r="DG4" s="411" t="s">
        <v>50</v>
      </c>
      <c r="DH4" s="39" t="s">
        <v>70</v>
      </c>
      <c r="DI4" s="414" t="s">
        <v>97</v>
      </c>
      <c r="DJ4" s="415" t="s">
        <v>41</v>
      </c>
      <c r="DK4" s="420" t="s">
        <v>98</v>
      </c>
      <c r="DL4" s="51"/>
      <c r="DM4" s="617"/>
      <c r="DN4" s="617"/>
      <c r="DO4" s="52"/>
    </row>
    <row r="5" spans="2:119" ht="17.7" x14ac:dyDescent="0.4">
      <c r="B5" s="5" t="s">
        <v>61</v>
      </c>
      <c r="C5" s="67"/>
      <c r="D5" s="38"/>
      <c r="E5" s="27"/>
      <c r="F5" s="27"/>
      <c r="G5" s="27"/>
      <c r="H5" s="27"/>
      <c r="I5" s="27"/>
      <c r="J5" s="27"/>
      <c r="K5" s="27"/>
      <c r="L5" s="27"/>
      <c r="M5" s="27"/>
      <c r="N5" s="27"/>
      <c r="O5" s="27"/>
      <c r="P5" s="38"/>
      <c r="Q5" s="45"/>
      <c r="R5" s="27"/>
      <c r="S5" s="27"/>
      <c r="T5" s="27"/>
      <c r="U5" s="27"/>
      <c r="V5" s="27"/>
      <c r="W5" s="27"/>
      <c r="X5" s="27"/>
      <c r="Y5" s="27"/>
      <c r="Z5" s="27"/>
      <c r="AA5" s="27"/>
      <c r="AB5" s="38"/>
      <c r="AC5" s="45"/>
      <c r="AD5" s="27"/>
      <c r="AE5" s="27"/>
      <c r="AF5" s="27"/>
      <c r="AG5" s="27"/>
      <c r="AH5" s="27"/>
      <c r="AI5" s="27"/>
      <c r="AJ5" s="27"/>
      <c r="AK5" s="27"/>
      <c r="AL5" s="27"/>
      <c r="AM5" s="27"/>
      <c r="AN5" s="38"/>
      <c r="AO5" s="45"/>
      <c r="AP5" s="27"/>
      <c r="AQ5" s="27"/>
      <c r="AR5" s="27"/>
      <c r="AS5" s="27"/>
      <c r="AT5" s="22"/>
      <c r="AU5" s="22"/>
      <c r="AV5" s="22"/>
      <c r="AW5" s="22"/>
      <c r="AX5" s="22"/>
      <c r="AY5" s="22"/>
      <c r="AZ5" s="37"/>
      <c r="BA5" s="22"/>
      <c r="BB5" s="1"/>
      <c r="BC5" s="1"/>
      <c r="BD5" s="1"/>
      <c r="BE5" s="1"/>
      <c r="BF5" s="1"/>
      <c r="BG5" s="1"/>
      <c r="BH5" s="1"/>
      <c r="BI5" s="1"/>
      <c r="BJ5" s="1"/>
      <c r="BM5" s="89"/>
      <c r="BX5" s="111"/>
      <c r="CJ5" s="111"/>
      <c r="CK5" s="186"/>
      <c r="CL5" s="187"/>
      <c r="CM5" s="187"/>
      <c r="CN5" s="187"/>
      <c r="CO5" s="187"/>
      <c r="CP5" s="187"/>
      <c r="CQ5" s="187"/>
      <c r="CR5" s="187"/>
      <c r="CS5" s="187"/>
      <c r="CT5" s="187"/>
      <c r="CU5" s="187"/>
      <c r="CV5" s="188"/>
      <c r="CW5" s="186"/>
      <c r="CX5" s="187"/>
      <c r="CY5" s="187"/>
      <c r="CZ5" s="187"/>
      <c r="DA5" s="187"/>
      <c r="DB5" s="187"/>
      <c r="DC5" s="187"/>
      <c r="DD5" s="187"/>
      <c r="DE5" s="187"/>
      <c r="DF5" s="187"/>
      <c r="DG5" s="187"/>
      <c r="DH5" s="188"/>
      <c r="DI5" s="342"/>
      <c r="DJ5" s="343"/>
      <c r="DK5" s="365"/>
    </row>
    <row r="6" spans="2:119" x14ac:dyDescent="0.4">
      <c r="B6" s="601"/>
      <c r="C6" s="34" t="s">
        <v>57</v>
      </c>
      <c r="D6" s="38"/>
      <c r="E6" s="27"/>
      <c r="F6" s="27"/>
      <c r="G6" s="27"/>
      <c r="H6" s="27"/>
      <c r="I6" s="27"/>
      <c r="J6" s="27"/>
      <c r="K6" s="27"/>
      <c r="L6" s="27"/>
      <c r="M6" s="27"/>
      <c r="N6" s="27"/>
      <c r="O6" s="27"/>
      <c r="P6" s="38"/>
      <c r="Q6" s="45"/>
      <c r="R6" s="27"/>
      <c r="S6" s="27"/>
      <c r="T6" s="27"/>
      <c r="U6" s="27"/>
      <c r="V6" s="27"/>
      <c r="W6" s="27"/>
      <c r="X6" s="27"/>
      <c r="Y6" s="27"/>
      <c r="Z6" s="27"/>
      <c r="AA6" s="27"/>
      <c r="AB6" s="38"/>
      <c r="AC6" s="45"/>
      <c r="AD6" s="27"/>
      <c r="AE6" s="27"/>
      <c r="AF6" s="27"/>
      <c r="AG6" s="27"/>
      <c r="AH6" s="27"/>
      <c r="AI6" s="27"/>
      <c r="AJ6" s="27"/>
      <c r="AK6" s="27"/>
      <c r="AL6" s="27"/>
      <c r="AM6" s="27"/>
      <c r="AN6" s="38"/>
      <c r="AO6" s="45"/>
      <c r="AP6" s="27"/>
      <c r="AQ6" s="27"/>
      <c r="AR6" s="27"/>
      <c r="AS6" s="27"/>
      <c r="AT6" s="27"/>
      <c r="AU6" s="27"/>
      <c r="AV6" s="27"/>
      <c r="AW6" s="27"/>
      <c r="AX6" s="27"/>
      <c r="AY6" s="27"/>
      <c r="AZ6" s="38"/>
      <c r="BB6" s="1"/>
      <c r="BC6" s="1"/>
      <c r="BD6" s="1"/>
      <c r="BE6" s="1"/>
      <c r="BF6" s="1"/>
      <c r="BG6" s="1"/>
      <c r="BH6" s="34"/>
      <c r="BI6" s="34"/>
      <c r="BK6" s="34"/>
      <c r="BL6" s="34"/>
      <c r="BM6" s="89"/>
      <c r="BN6" s="34"/>
      <c r="BO6" s="34"/>
      <c r="BP6" s="34"/>
      <c r="BQ6" s="34"/>
      <c r="BR6" s="34"/>
      <c r="BV6" s="34"/>
      <c r="BX6" s="111"/>
      <c r="BY6" s="34"/>
      <c r="BZ6" s="34"/>
      <c r="CA6" s="34"/>
      <c r="CB6" s="34"/>
      <c r="CC6" s="34"/>
      <c r="CD6" s="34"/>
      <c r="CE6" s="34"/>
      <c r="CF6" s="34"/>
      <c r="CG6" s="34"/>
      <c r="CJ6" s="111"/>
      <c r="CK6" s="89"/>
      <c r="CQ6" s="34"/>
      <c r="CR6" s="34"/>
      <c r="CT6" s="34"/>
      <c r="CV6" s="112"/>
      <c r="CY6" s="113"/>
      <c r="DC6" s="34"/>
      <c r="DD6" s="34"/>
      <c r="DF6" s="34"/>
      <c r="DH6" s="112"/>
      <c r="DI6" s="333"/>
      <c r="DJ6" s="359"/>
      <c r="DK6" s="360"/>
      <c r="DL6" s="34"/>
    </row>
    <row r="7" spans="2:119" x14ac:dyDescent="0.4">
      <c r="B7" s="601"/>
      <c r="C7" s="67"/>
      <c r="D7" s="38"/>
      <c r="E7" s="27"/>
      <c r="F7" s="27"/>
      <c r="G7" s="27"/>
      <c r="H7" s="27"/>
      <c r="I7" s="27"/>
      <c r="J7" s="27"/>
      <c r="K7" s="27"/>
      <c r="L7" s="27"/>
      <c r="M7" s="27"/>
      <c r="N7" s="27"/>
      <c r="O7" s="27"/>
      <c r="P7" s="38"/>
      <c r="Q7" s="45"/>
      <c r="R7" s="27"/>
      <c r="S7" s="27"/>
      <c r="T7" s="27"/>
      <c r="U7" s="27"/>
      <c r="V7" s="27"/>
      <c r="W7" s="27"/>
      <c r="X7" s="27"/>
      <c r="Y7" s="27"/>
      <c r="Z7" s="27"/>
      <c r="AA7" s="27"/>
      <c r="AB7" s="38"/>
      <c r="AC7" s="45"/>
      <c r="AD7" s="27"/>
      <c r="AE7" s="27"/>
      <c r="AF7" s="27"/>
      <c r="AG7" s="27"/>
      <c r="AH7" s="27"/>
      <c r="AI7" s="27"/>
      <c r="AJ7" s="27"/>
      <c r="AK7" s="27"/>
      <c r="AL7" s="27"/>
      <c r="AM7" s="27"/>
      <c r="AN7" s="38"/>
      <c r="AO7" s="45"/>
      <c r="AP7" s="27"/>
      <c r="AQ7" s="27"/>
      <c r="AR7" s="27"/>
      <c r="AS7" s="27"/>
      <c r="AT7" s="27"/>
      <c r="AU7" s="27"/>
      <c r="AV7" s="27"/>
      <c r="AW7" s="27"/>
      <c r="AX7" s="27"/>
      <c r="AY7" s="27"/>
      <c r="AZ7" s="38"/>
      <c r="BA7" s="34"/>
      <c r="BB7" s="1"/>
      <c r="BC7" s="1"/>
      <c r="BD7" s="1"/>
      <c r="BE7" s="1"/>
      <c r="BF7" s="1"/>
      <c r="BG7" s="1"/>
      <c r="BH7" s="1"/>
      <c r="BI7" s="1"/>
      <c r="BJ7" s="1"/>
      <c r="BM7" s="89"/>
      <c r="BX7" s="111"/>
      <c r="CJ7" s="111"/>
      <c r="CK7" s="89"/>
      <c r="CV7" s="111"/>
      <c r="CW7" s="89"/>
      <c r="DH7" s="111"/>
      <c r="DI7" s="333"/>
      <c r="DJ7" s="359"/>
      <c r="DK7" s="356"/>
    </row>
    <row r="8" spans="2:119" x14ac:dyDescent="0.4">
      <c r="B8" s="622" t="s">
        <v>72</v>
      </c>
      <c r="C8" s="68" t="s">
        <v>73</v>
      </c>
      <c r="D8" s="213">
        <v>0</v>
      </c>
      <c r="E8" s="214">
        <v>0</v>
      </c>
      <c r="F8" s="215">
        <v>0</v>
      </c>
      <c r="G8" s="215">
        <v>0</v>
      </c>
      <c r="H8" s="215">
        <v>0</v>
      </c>
      <c r="I8" s="215">
        <v>0</v>
      </c>
      <c r="J8" s="215">
        <v>0</v>
      </c>
      <c r="K8" s="215">
        <v>2.5000000000000001E-3</v>
      </c>
      <c r="L8" s="215">
        <v>2.5000000000000001E-3</v>
      </c>
      <c r="M8" s="215">
        <v>5.6399999999999999E-2</v>
      </c>
      <c r="N8" s="215">
        <v>0.12340000000000001</v>
      </c>
      <c r="O8" s="215">
        <v>0.159</v>
      </c>
      <c r="P8" s="213">
        <v>0.1678</v>
      </c>
      <c r="Q8" s="215">
        <v>0.28770000000000001</v>
      </c>
      <c r="R8" s="215">
        <v>0.30260000000000004</v>
      </c>
      <c r="S8" s="215">
        <v>0.30583000000000005</v>
      </c>
      <c r="T8" s="215">
        <v>0.38023000000000007</v>
      </c>
      <c r="U8" s="215">
        <v>0.44113000000000008</v>
      </c>
      <c r="V8" s="215">
        <v>0.47263000000000011</v>
      </c>
      <c r="W8" s="215">
        <v>0.52263000000000015</v>
      </c>
      <c r="X8" s="215">
        <v>0.53672900000000012</v>
      </c>
      <c r="Y8" s="215">
        <v>0.55642900000000017</v>
      </c>
      <c r="Z8" s="215">
        <v>0.60942900000000022</v>
      </c>
      <c r="AA8" s="215">
        <v>0.63112900000000027</v>
      </c>
      <c r="AB8" s="215">
        <v>0.64612900000000029</v>
      </c>
      <c r="AC8" s="214">
        <v>0.66712900000000031</v>
      </c>
      <c r="AD8" s="215">
        <v>0.68812900000000032</v>
      </c>
      <c r="AE8" s="215">
        <v>0.71362900000000029</v>
      </c>
      <c r="AF8" s="215">
        <v>0.74062900000000031</v>
      </c>
      <c r="AG8" s="215">
        <v>0.74062900000000031</v>
      </c>
      <c r="AH8" s="215">
        <v>0.74062900000000031</v>
      </c>
      <c r="AI8" s="215">
        <v>0.75922900000000026</v>
      </c>
      <c r="AJ8" s="215">
        <v>0.75922900000000026</v>
      </c>
      <c r="AK8" s="215">
        <v>0.76822900000000027</v>
      </c>
      <c r="AL8" s="215">
        <v>0.76822900000000027</v>
      </c>
      <c r="AM8" s="215">
        <v>0.78122900000000028</v>
      </c>
      <c r="AN8" s="213">
        <v>0.7962290000000003</v>
      </c>
      <c r="AO8" s="215">
        <v>0.7962290000000003</v>
      </c>
      <c r="AP8" s="215">
        <v>0.7962290000000003</v>
      </c>
      <c r="AQ8" s="215">
        <v>0.7962290000000003</v>
      </c>
      <c r="AR8" s="215">
        <v>0.7962290000000003</v>
      </c>
      <c r="AS8" s="215">
        <v>0.7962290000000003</v>
      </c>
      <c r="AT8" s="215">
        <v>0.7962290000000003</v>
      </c>
      <c r="AU8" s="215">
        <v>0.7962290000000003</v>
      </c>
      <c r="AV8" s="215">
        <v>0.7962290000000003</v>
      </c>
      <c r="AW8" s="215">
        <v>0.7962290000000003</v>
      </c>
      <c r="AX8" s="215">
        <v>0.7962290000000003</v>
      </c>
      <c r="AY8" s="215">
        <v>0.7962290000000003</v>
      </c>
      <c r="AZ8" s="213">
        <v>0.7962290000000003</v>
      </c>
      <c r="BA8" s="215">
        <v>0.7962290000000003</v>
      </c>
      <c r="BB8" s="215">
        <v>0.7962290000000003</v>
      </c>
      <c r="BC8" s="215">
        <v>0.7962290000000003</v>
      </c>
      <c r="BD8" s="215">
        <v>0.7962290000000003</v>
      </c>
      <c r="BE8" s="215">
        <v>0.7962290000000003</v>
      </c>
      <c r="BF8" s="215">
        <v>0.7962290000000003</v>
      </c>
      <c r="BG8" s="215">
        <v>0.7962290000000003</v>
      </c>
      <c r="BH8" s="215">
        <v>0.7962290000000003</v>
      </c>
      <c r="BI8" s="215">
        <v>0.7962290000000003</v>
      </c>
      <c r="BJ8" s="215">
        <v>0.7962290000000003</v>
      </c>
      <c r="BK8" s="215">
        <v>0.7962290000000003</v>
      </c>
      <c r="BL8" s="215">
        <v>0.7962290000000003</v>
      </c>
      <c r="BM8" s="214">
        <v>0.7962290000000003</v>
      </c>
      <c r="BN8" s="215">
        <v>0.7962290000000003</v>
      </c>
      <c r="BO8" s="215">
        <v>0.7962290000000003</v>
      </c>
      <c r="BP8" s="215">
        <v>0.7962290000000003</v>
      </c>
      <c r="BQ8" s="215">
        <v>0.7962290000000003</v>
      </c>
      <c r="BR8" s="215">
        <v>0.7962290000000003</v>
      </c>
      <c r="BS8" s="215">
        <v>0.7962290000000003</v>
      </c>
      <c r="BT8" s="215">
        <v>0.7962290000000003</v>
      </c>
      <c r="BU8" s="215">
        <v>0.7962290000000003</v>
      </c>
      <c r="BV8" s="215">
        <v>0.7962290000000003</v>
      </c>
      <c r="BW8" s="215">
        <v>0.7962290000000003</v>
      </c>
      <c r="BX8" s="213">
        <v>0.7962290000000003</v>
      </c>
      <c r="BY8" s="215">
        <v>0.7962290000000003</v>
      </c>
      <c r="BZ8" s="215">
        <v>0.7962290000000003</v>
      </c>
      <c r="CA8" s="215">
        <v>0.7962290000000003</v>
      </c>
      <c r="CB8" s="215">
        <v>0.7962290000000003</v>
      </c>
      <c r="CC8" s="215">
        <v>0.7962290000000003</v>
      </c>
      <c r="CD8" s="215">
        <v>0.7962290000000003</v>
      </c>
      <c r="CE8" s="215">
        <v>0.7962290000000003</v>
      </c>
      <c r="CF8" s="215">
        <v>0.7962290000000003</v>
      </c>
      <c r="CG8" s="215">
        <v>0.7962290000000003</v>
      </c>
      <c r="CH8" s="215">
        <v>0.7962290000000003</v>
      </c>
      <c r="CI8" s="215">
        <v>0.7962290000000003</v>
      </c>
      <c r="CJ8" s="213">
        <v>0.7962290000000003</v>
      </c>
      <c r="CK8" s="214">
        <v>0.7962290000000003</v>
      </c>
      <c r="CL8" s="215">
        <v>0.7962290000000003</v>
      </c>
      <c r="CM8" s="215">
        <v>0.7962290000000003</v>
      </c>
      <c r="CN8" s="215">
        <v>0.7962290000000003</v>
      </c>
      <c r="CO8" s="215">
        <v>0.7962290000000003</v>
      </c>
      <c r="CP8" s="215">
        <v>0.7962290000000003</v>
      </c>
      <c r="CQ8" s="215">
        <v>0.7962290000000003</v>
      </c>
      <c r="CR8" s="215">
        <v>0.7962290000000003</v>
      </c>
      <c r="CS8" s="215">
        <v>0.7962290000000003</v>
      </c>
      <c r="CT8" s="215">
        <v>0.7962290000000003</v>
      </c>
      <c r="CU8" s="215">
        <v>0.7962290000000003</v>
      </c>
      <c r="CV8" s="213">
        <v>0.7962290000000003</v>
      </c>
      <c r="CW8" s="214">
        <v>0.7962290000000003</v>
      </c>
      <c r="CX8" s="215">
        <v>0.7962290000000003</v>
      </c>
      <c r="CY8" s="215">
        <v>0.7962290000000003</v>
      </c>
      <c r="CZ8" s="215">
        <v>0.7962290000000003</v>
      </c>
      <c r="DA8" s="215">
        <v>0.7962290000000003</v>
      </c>
      <c r="DB8" s="215">
        <v>0.7962290000000003</v>
      </c>
      <c r="DC8" s="215">
        <v>0.7962290000000003</v>
      </c>
      <c r="DD8" s="215">
        <v>0.7962290000000003</v>
      </c>
      <c r="DE8" s="215">
        <v>0.7962290000000003</v>
      </c>
      <c r="DF8" s="215">
        <v>0.7962290000000003</v>
      </c>
      <c r="DG8" s="215">
        <v>0.7962290000000003</v>
      </c>
      <c r="DH8" s="213">
        <v>0.7962290000000003</v>
      </c>
      <c r="DI8" s="338">
        <v>0.7962290000000003</v>
      </c>
      <c r="DJ8" s="472">
        <v>0.7962290000000003</v>
      </c>
      <c r="DK8" s="473">
        <v>0.7962290000000003</v>
      </c>
      <c r="DL8" s="80"/>
      <c r="DM8" s="54"/>
      <c r="DN8" s="54"/>
      <c r="DO8" s="98"/>
    </row>
    <row r="9" spans="2:119" ht="12.6" x14ac:dyDescent="0.45">
      <c r="B9" s="622"/>
      <c r="C9" s="69" t="s">
        <v>99</v>
      </c>
      <c r="D9" s="222">
        <v>0</v>
      </c>
      <c r="E9" s="223">
        <v>0</v>
      </c>
      <c r="F9" s="224">
        <v>0</v>
      </c>
      <c r="G9" s="224">
        <v>0</v>
      </c>
      <c r="H9" s="224">
        <v>0</v>
      </c>
      <c r="I9" s="224">
        <v>0</v>
      </c>
      <c r="J9" s="224">
        <v>0</v>
      </c>
      <c r="K9" s="224">
        <v>2.5000000000000001E-3</v>
      </c>
      <c r="L9" s="224">
        <v>2.5000000000000001E-3</v>
      </c>
      <c r="M9" s="224">
        <v>2.4399999999999998E-2</v>
      </c>
      <c r="N9" s="224">
        <v>6.6400000000000001E-2</v>
      </c>
      <c r="O9" s="224">
        <v>0.10200000000000001</v>
      </c>
      <c r="P9" s="222">
        <v>0.11080000000000001</v>
      </c>
      <c r="Q9" s="224">
        <v>0.13070000000000001</v>
      </c>
      <c r="R9" s="224">
        <v>0.14560000000000001</v>
      </c>
      <c r="S9" s="224">
        <v>0.14883000000000002</v>
      </c>
      <c r="T9" s="224">
        <v>0.19523000000000001</v>
      </c>
      <c r="U9" s="224">
        <v>0.21913000000000002</v>
      </c>
      <c r="V9" s="224">
        <v>0.22463000000000002</v>
      </c>
      <c r="W9" s="224">
        <v>0.23563000000000003</v>
      </c>
      <c r="X9" s="224">
        <v>0.24972900000000003</v>
      </c>
      <c r="Y9" s="224">
        <v>0.26942900000000003</v>
      </c>
      <c r="Z9" s="224">
        <v>0.29942900000000006</v>
      </c>
      <c r="AA9" s="224">
        <v>0.32112900000000005</v>
      </c>
      <c r="AB9" s="224">
        <v>0.33612900000000007</v>
      </c>
      <c r="AC9" s="223">
        <v>0.33612900000000007</v>
      </c>
      <c r="AD9" s="224">
        <v>0.35712900000000009</v>
      </c>
      <c r="AE9" s="224">
        <v>0.38262900000000011</v>
      </c>
      <c r="AF9" s="224">
        <v>0.38262900000000011</v>
      </c>
      <c r="AG9" s="224">
        <v>0.38262900000000011</v>
      </c>
      <c r="AH9" s="224">
        <v>0.38262900000000011</v>
      </c>
      <c r="AI9" s="224">
        <v>0.40122900000000011</v>
      </c>
      <c r="AJ9" s="224">
        <v>0.40122900000000011</v>
      </c>
      <c r="AK9" s="224">
        <v>0.41022900000000012</v>
      </c>
      <c r="AL9" s="224">
        <v>0.41022900000000012</v>
      </c>
      <c r="AM9" s="224">
        <v>0.42322900000000013</v>
      </c>
      <c r="AN9" s="222">
        <v>0.43822900000000015</v>
      </c>
      <c r="AO9" s="224">
        <v>0.43822900000000015</v>
      </c>
      <c r="AP9" s="224">
        <v>0.43822900000000015</v>
      </c>
      <c r="AQ9" s="224">
        <v>0.43822900000000015</v>
      </c>
      <c r="AR9" s="224">
        <v>0.43822900000000015</v>
      </c>
      <c r="AS9" s="224">
        <v>0.43822900000000015</v>
      </c>
      <c r="AT9" s="224">
        <v>0.43822900000000015</v>
      </c>
      <c r="AU9" s="224">
        <v>0.43822900000000015</v>
      </c>
      <c r="AV9" s="224">
        <v>0.43822900000000015</v>
      </c>
      <c r="AW9" s="224">
        <v>0.43822900000000015</v>
      </c>
      <c r="AX9" s="224">
        <v>0.43822900000000015</v>
      </c>
      <c r="AY9" s="224">
        <v>0.43822900000000015</v>
      </c>
      <c r="AZ9" s="222">
        <v>0.43822900000000015</v>
      </c>
      <c r="BA9" s="224">
        <v>0.43822900000000015</v>
      </c>
      <c r="BB9" s="224">
        <v>0.43822900000000015</v>
      </c>
      <c r="BC9" s="224">
        <v>0.43822900000000015</v>
      </c>
      <c r="BD9" s="224">
        <v>0.43822900000000015</v>
      </c>
      <c r="BE9" s="224">
        <v>0.43822900000000015</v>
      </c>
      <c r="BF9" s="224">
        <v>0.43822900000000015</v>
      </c>
      <c r="BG9" s="224">
        <v>0.43822900000000015</v>
      </c>
      <c r="BH9" s="224">
        <v>0.43822900000000015</v>
      </c>
      <c r="BI9" s="224">
        <v>0.43822900000000015</v>
      </c>
      <c r="BJ9" s="224">
        <v>0.43822900000000015</v>
      </c>
      <c r="BK9" s="224">
        <v>0.43822900000000015</v>
      </c>
      <c r="BL9" s="224">
        <v>0.43822900000000015</v>
      </c>
      <c r="BM9" s="223">
        <v>0.43822900000000015</v>
      </c>
      <c r="BN9" s="224">
        <v>0.43822900000000015</v>
      </c>
      <c r="BO9" s="224">
        <v>0.43822900000000015</v>
      </c>
      <c r="BP9" s="224">
        <v>0.43822900000000015</v>
      </c>
      <c r="BQ9" s="224">
        <v>0.43822900000000015</v>
      </c>
      <c r="BR9" s="224">
        <v>0.43822900000000015</v>
      </c>
      <c r="BS9" s="224">
        <v>0.43822900000000015</v>
      </c>
      <c r="BT9" s="224">
        <v>0.43822900000000015</v>
      </c>
      <c r="BU9" s="224">
        <v>0.43822900000000015</v>
      </c>
      <c r="BV9" s="224">
        <v>0.43822900000000015</v>
      </c>
      <c r="BW9" s="224">
        <v>0.43822900000000015</v>
      </c>
      <c r="BX9" s="222">
        <v>0.43822900000000015</v>
      </c>
      <c r="BY9" s="224">
        <v>0.43822900000000015</v>
      </c>
      <c r="BZ9" s="224">
        <v>0.43822900000000015</v>
      </c>
      <c r="CA9" s="224">
        <v>0.43822900000000015</v>
      </c>
      <c r="CB9" s="224">
        <v>0.43822900000000015</v>
      </c>
      <c r="CC9" s="224">
        <v>0.43822900000000015</v>
      </c>
      <c r="CD9" s="224">
        <v>0.43822900000000015</v>
      </c>
      <c r="CE9" s="224">
        <v>0.43822900000000015</v>
      </c>
      <c r="CF9" s="224">
        <v>0.43822900000000015</v>
      </c>
      <c r="CG9" s="224">
        <v>0.43822900000000015</v>
      </c>
      <c r="CH9" s="224">
        <v>0.43822900000000015</v>
      </c>
      <c r="CI9" s="224">
        <v>0.43822900000000015</v>
      </c>
      <c r="CJ9" s="222">
        <v>0.43822900000000015</v>
      </c>
      <c r="CK9" s="223">
        <v>0.43822900000000015</v>
      </c>
      <c r="CL9" s="224">
        <v>0.43822900000000015</v>
      </c>
      <c r="CM9" s="224">
        <v>0.43822900000000015</v>
      </c>
      <c r="CN9" s="224">
        <v>0.43822900000000015</v>
      </c>
      <c r="CO9" s="224">
        <v>0.43822900000000015</v>
      </c>
      <c r="CP9" s="224">
        <v>0.43822900000000015</v>
      </c>
      <c r="CQ9" s="224">
        <v>0.43822900000000015</v>
      </c>
      <c r="CR9" s="224">
        <v>0.43822900000000015</v>
      </c>
      <c r="CS9" s="224">
        <v>0.43822900000000015</v>
      </c>
      <c r="CT9" s="224">
        <v>0.43822900000000015</v>
      </c>
      <c r="CU9" s="224">
        <v>0.43822900000000015</v>
      </c>
      <c r="CV9" s="222">
        <v>0.43822900000000015</v>
      </c>
      <c r="CW9" s="223">
        <v>0.43822900000000015</v>
      </c>
      <c r="CX9" s="224">
        <v>0.43822900000000015</v>
      </c>
      <c r="CY9" s="224">
        <v>0.43822900000000015</v>
      </c>
      <c r="CZ9" s="192">
        <v>0.43822900000000015</v>
      </c>
      <c r="DA9" s="192">
        <v>0.43822900000000015</v>
      </c>
      <c r="DB9" s="192">
        <v>0.43822900000000015</v>
      </c>
      <c r="DC9" s="192">
        <v>0.43822900000000015</v>
      </c>
      <c r="DD9" s="192">
        <v>0.43822900000000015</v>
      </c>
      <c r="DE9" s="192">
        <v>0.43822900000000015</v>
      </c>
      <c r="DF9" s="192">
        <v>0.43822900000000015</v>
      </c>
      <c r="DG9" s="192">
        <v>0.43822900000000015</v>
      </c>
      <c r="DH9" s="193">
        <v>0.43822900000000015</v>
      </c>
      <c r="DI9" s="474">
        <v>0.43822900000000015</v>
      </c>
      <c r="DJ9" s="475">
        <v>0.43822900000000015</v>
      </c>
      <c r="DK9" s="476">
        <v>0.43822900000000015</v>
      </c>
      <c r="DL9" s="161"/>
      <c r="DM9" s="54"/>
      <c r="DN9" s="54"/>
      <c r="DO9" s="98"/>
    </row>
    <row r="10" spans="2:119" ht="12.6" x14ac:dyDescent="0.45">
      <c r="B10" s="622"/>
      <c r="C10" s="69" t="s">
        <v>100</v>
      </c>
      <c r="D10" s="225">
        <v>0</v>
      </c>
      <c r="E10" s="221">
        <v>0</v>
      </c>
      <c r="F10" s="226">
        <v>0</v>
      </c>
      <c r="G10" s="226">
        <v>0</v>
      </c>
      <c r="H10" s="226">
        <v>0</v>
      </c>
      <c r="I10" s="226">
        <v>0</v>
      </c>
      <c r="J10" s="226">
        <v>0</v>
      </c>
      <c r="K10" s="226">
        <v>0</v>
      </c>
      <c r="L10" s="226">
        <v>0</v>
      </c>
      <c r="M10" s="226">
        <v>3.2000000000000001E-2</v>
      </c>
      <c r="N10" s="226">
        <v>5.7000000000000002E-2</v>
      </c>
      <c r="O10" s="226">
        <v>5.7000000000000002E-2</v>
      </c>
      <c r="P10" s="225">
        <v>5.7000000000000002E-2</v>
      </c>
      <c r="Q10" s="226">
        <v>0.157</v>
      </c>
      <c r="R10" s="226">
        <v>0.157</v>
      </c>
      <c r="S10" s="226">
        <v>0.157</v>
      </c>
      <c r="T10" s="226">
        <v>0.185</v>
      </c>
      <c r="U10" s="226">
        <v>0.222</v>
      </c>
      <c r="V10" s="226">
        <v>0.248</v>
      </c>
      <c r="W10" s="226">
        <v>0.28699999999999998</v>
      </c>
      <c r="X10" s="226">
        <v>0.28699999999999998</v>
      </c>
      <c r="Y10" s="226">
        <v>0.28699999999999998</v>
      </c>
      <c r="Z10" s="226">
        <v>0.31</v>
      </c>
      <c r="AA10" s="226">
        <v>0.31</v>
      </c>
      <c r="AB10" s="226">
        <v>0.31</v>
      </c>
      <c r="AC10" s="221">
        <v>0.33100000000000002</v>
      </c>
      <c r="AD10" s="226">
        <v>0.33100000000000002</v>
      </c>
      <c r="AE10" s="226">
        <v>0.33100000000000002</v>
      </c>
      <c r="AF10" s="226">
        <v>0.35800000000000004</v>
      </c>
      <c r="AG10" s="226">
        <v>0.35800000000000004</v>
      </c>
      <c r="AH10" s="226">
        <v>0.35800000000000004</v>
      </c>
      <c r="AI10" s="226">
        <v>0.35800000000000004</v>
      </c>
      <c r="AJ10" s="226">
        <v>0.35800000000000004</v>
      </c>
      <c r="AK10" s="226">
        <v>0.35800000000000004</v>
      </c>
      <c r="AL10" s="226">
        <v>0.35800000000000004</v>
      </c>
      <c r="AM10" s="226">
        <v>0.35800000000000004</v>
      </c>
      <c r="AN10" s="225">
        <v>0.35800000000000004</v>
      </c>
      <c r="AO10" s="226">
        <v>0.35800000000000004</v>
      </c>
      <c r="AP10" s="226">
        <v>0.35800000000000004</v>
      </c>
      <c r="AQ10" s="226">
        <v>0.35800000000000004</v>
      </c>
      <c r="AR10" s="226">
        <v>0.35800000000000004</v>
      </c>
      <c r="AS10" s="226">
        <v>0.35800000000000004</v>
      </c>
      <c r="AT10" s="226">
        <v>0.35800000000000004</v>
      </c>
      <c r="AU10" s="226">
        <v>0.35800000000000004</v>
      </c>
      <c r="AV10" s="226">
        <v>0.35800000000000004</v>
      </c>
      <c r="AW10" s="226">
        <v>0.35800000000000004</v>
      </c>
      <c r="AX10" s="226">
        <v>0.35800000000000004</v>
      </c>
      <c r="AY10" s="226">
        <v>0.35800000000000004</v>
      </c>
      <c r="AZ10" s="225">
        <v>0.35800000000000004</v>
      </c>
      <c r="BA10" s="226">
        <v>0.35800000000000004</v>
      </c>
      <c r="BB10" s="226">
        <v>0.35800000000000004</v>
      </c>
      <c r="BC10" s="226">
        <v>0.35800000000000004</v>
      </c>
      <c r="BD10" s="226">
        <v>0.35800000000000004</v>
      </c>
      <c r="BE10" s="226">
        <v>0.35800000000000004</v>
      </c>
      <c r="BF10" s="226">
        <v>0.35800000000000004</v>
      </c>
      <c r="BG10" s="226">
        <v>0.35800000000000004</v>
      </c>
      <c r="BH10" s="226">
        <v>0.35800000000000004</v>
      </c>
      <c r="BI10" s="226">
        <v>0.35800000000000004</v>
      </c>
      <c r="BJ10" s="226">
        <v>0.35800000000000004</v>
      </c>
      <c r="BK10" s="226">
        <v>0.35800000000000004</v>
      </c>
      <c r="BL10" s="226">
        <v>0.35800000000000004</v>
      </c>
      <c r="BM10" s="221">
        <v>0.35800000000000004</v>
      </c>
      <c r="BN10" s="226">
        <v>0.35800000000000004</v>
      </c>
      <c r="BO10" s="226">
        <v>0.35800000000000004</v>
      </c>
      <c r="BP10" s="226">
        <v>0.35800000000000004</v>
      </c>
      <c r="BQ10" s="226">
        <v>0.35800000000000004</v>
      </c>
      <c r="BR10" s="226">
        <v>0.35800000000000004</v>
      </c>
      <c r="BS10" s="226">
        <v>0.35800000000000004</v>
      </c>
      <c r="BT10" s="226">
        <v>0.35800000000000004</v>
      </c>
      <c r="BU10" s="226">
        <v>0.35800000000000004</v>
      </c>
      <c r="BV10" s="226">
        <v>0.35800000000000004</v>
      </c>
      <c r="BW10" s="226">
        <v>0.35800000000000004</v>
      </c>
      <c r="BX10" s="225">
        <v>0.35800000000000004</v>
      </c>
      <c r="BY10" s="226">
        <v>0.35800000000000004</v>
      </c>
      <c r="BZ10" s="226">
        <v>0.35800000000000004</v>
      </c>
      <c r="CA10" s="226">
        <v>0.35800000000000004</v>
      </c>
      <c r="CB10" s="226">
        <v>0.35800000000000004</v>
      </c>
      <c r="CC10" s="226">
        <v>0.35800000000000004</v>
      </c>
      <c r="CD10" s="226">
        <v>0.35800000000000004</v>
      </c>
      <c r="CE10" s="226">
        <v>0.35800000000000004</v>
      </c>
      <c r="CF10" s="226">
        <v>0.35800000000000004</v>
      </c>
      <c r="CG10" s="226">
        <v>0.35800000000000004</v>
      </c>
      <c r="CH10" s="226">
        <v>0.35800000000000004</v>
      </c>
      <c r="CI10" s="226">
        <v>0.35800000000000004</v>
      </c>
      <c r="CJ10" s="225">
        <v>0.35800000000000004</v>
      </c>
      <c r="CK10" s="221">
        <v>0.35800000000000004</v>
      </c>
      <c r="CL10" s="226">
        <v>0.35800000000000004</v>
      </c>
      <c r="CM10" s="226">
        <v>0.35800000000000004</v>
      </c>
      <c r="CN10" s="226">
        <v>0.35800000000000004</v>
      </c>
      <c r="CO10" s="226">
        <v>0.35800000000000004</v>
      </c>
      <c r="CP10" s="226">
        <v>0.35800000000000004</v>
      </c>
      <c r="CQ10" s="226">
        <v>0.35800000000000004</v>
      </c>
      <c r="CR10" s="226">
        <v>0.35800000000000004</v>
      </c>
      <c r="CS10" s="226">
        <v>0.35800000000000004</v>
      </c>
      <c r="CT10" s="226">
        <v>0.35800000000000004</v>
      </c>
      <c r="CU10" s="226">
        <v>0.35800000000000004</v>
      </c>
      <c r="CV10" s="226">
        <v>0.35800000000000004</v>
      </c>
      <c r="CW10" s="221">
        <v>0.35800000000000004</v>
      </c>
      <c r="CX10" s="226">
        <v>0.35800000000000004</v>
      </c>
      <c r="CY10" s="226">
        <v>0.35800000000000004</v>
      </c>
      <c r="CZ10" s="477">
        <v>0.35800000000000004</v>
      </c>
      <c r="DA10" s="477">
        <v>0.35800000000000004</v>
      </c>
      <c r="DB10" s="477">
        <v>0.35800000000000004</v>
      </c>
      <c r="DC10" s="477">
        <v>0.35800000000000004</v>
      </c>
      <c r="DD10" s="477">
        <v>0.35800000000000004</v>
      </c>
      <c r="DE10" s="477">
        <v>0.35800000000000004</v>
      </c>
      <c r="DF10" s="477">
        <v>0.35800000000000004</v>
      </c>
      <c r="DG10" s="477">
        <v>0.35800000000000004</v>
      </c>
      <c r="DH10" s="478">
        <v>0.35800000000000004</v>
      </c>
      <c r="DI10" s="479">
        <v>0.35800000000000004</v>
      </c>
      <c r="DJ10" s="480">
        <v>0.35800000000000004</v>
      </c>
      <c r="DK10" s="481">
        <v>0.35800000000000004</v>
      </c>
      <c r="DL10" s="161"/>
      <c r="DM10" s="54"/>
      <c r="DN10" s="54"/>
      <c r="DO10" s="98"/>
    </row>
    <row r="11" spans="2:119" ht="12.75" customHeight="1" x14ac:dyDescent="0.4">
      <c r="B11" s="641" t="s">
        <v>77</v>
      </c>
      <c r="C11" s="70" t="s">
        <v>73</v>
      </c>
      <c r="D11" s="49">
        <v>2.94563</v>
      </c>
      <c r="E11" s="214">
        <v>2.99363</v>
      </c>
      <c r="F11" s="215">
        <v>4.1811499999999997</v>
      </c>
      <c r="G11" s="215">
        <v>4.8936500000000001</v>
      </c>
      <c r="H11" s="215">
        <v>6.8936500000000001</v>
      </c>
      <c r="I11" s="215">
        <v>6.9836499999999999</v>
      </c>
      <c r="J11" s="215">
        <v>7.4336500000000001</v>
      </c>
      <c r="K11" s="215">
        <v>7.4966499999999998</v>
      </c>
      <c r="L11" s="215">
        <v>8.1516500000000001</v>
      </c>
      <c r="M11" s="215">
        <v>8.1516500000000001</v>
      </c>
      <c r="N11" s="215">
        <v>10.143650000000001</v>
      </c>
      <c r="O11" s="215">
        <v>10.143650000000001</v>
      </c>
      <c r="P11" s="213">
        <v>10.143650000000001</v>
      </c>
      <c r="Q11" s="215">
        <v>10.893650000000001</v>
      </c>
      <c r="R11" s="215">
        <v>10.978650000000002</v>
      </c>
      <c r="S11" s="215">
        <v>12.927650000000002</v>
      </c>
      <c r="T11" s="215">
        <v>13.984150000000001</v>
      </c>
      <c r="U11" s="215">
        <v>15.650650000000002</v>
      </c>
      <c r="V11" s="215">
        <v>16.656150000000004</v>
      </c>
      <c r="W11" s="215">
        <v>17.601150000000004</v>
      </c>
      <c r="X11" s="215">
        <v>18.554150000000003</v>
      </c>
      <c r="Y11" s="215">
        <v>19.895150000000005</v>
      </c>
      <c r="Z11" s="215">
        <v>21.224150000000005</v>
      </c>
      <c r="AA11" s="215">
        <v>22.954350000000005</v>
      </c>
      <c r="AB11" s="215">
        <v>23.994250000000005</v>
      </c>
      <c r="AC11" s="214">
        <v>25.032050000000005</v>
      </c>
      <c r="AD11" s="215">
        <v>25.347150000000006</v>
      </c>
      <c r="AE11" s="215">
        <v>26.617400000000007</v>
      </c>
      <c r="AF11" s="215">
        <v>27.229400000000005</v>
      </c>
      <c r="AG11" s="215">
        <v>31.208800000000004</v>
      </c>
      <c r="AH11" s="215">
        <v>32.8504</v>
      </c>
      <c r="AI11" s="215">
        <v>33.148400000000002</v>
      </c>
      <c r="AJ11" s="215">
        <v>33.148400000000002</v>
      </c>
      <c r="AK11" s="215">
        <v>33.383150000000001</v>
      </c>
      <c r="AL11" s="215">
        <v>33.755130000000001</v>
      </c>
      <c r="AM11" s="215">
        <v>36.166330000000002</v>
      </c>
      <c r="AN11" s="213">
        <v>38.349670000000003</v>
      </c>
      <c r="AO11" s="215">
        <v>39.059670000000004</v>
      </c>
      <c r="AP11" s="215">
        <v>39.371970000000005</v>
      </c>
      <c r="AQ11" s="215">
        <v>39.940570000000008</v>
      </c>
      <c r="AR11" s="215">
        <v>41.645370000000007</v>
      </c>
      <c r="AS11" s="215">
        <v>44.329670000000007</v>
      </c>
      <c r="AT11" s="215">
        <v>45.02367000000001</v>
      </c>
      <c r="AU11" s="215">
        <v>45.875470000000007</v>
      </c>
      <c r="AV11" s="215">
        <v>47.068570000000008</v>
      </c>
      <c r="AW11" s="215">
        <v>47.528570000000009</v>
      </c>
      <c r="AX11" s="215">
        <v>47.968070000000012</v>
      </c>
      <c r="AY11" s="215">
        <v>49.533460000000012</v>
      </c>
      <c r="AZ11" s="213">
        <v>54.488460000000011</v>
      </c>
      <c r="BA11" s="215">
        <v>56.676460000000013</v>
      </c>
      <c r="BB11" s="215">
        <v>57.47366000000001</v>
      </c>
      <c r="BC11" s="215">
        <v>62.783660000000012</v>
      </c>
      <c r="BD11" s="215">
        <v>62.925560000000011</v>
      </c>
      <c r="BE11" s="215">
        <v>64.050460000000015</v>
      </c>
      <c r="BF11" s="215">
        <v>64.776360000000011</v>
      </c>
      <c r="BG11" s="215">
        <v>65.886160000000018</v>
      </c>
      <c r="BH11" s="215">
        <v>67.691360000000017</v>
      </c>
      <c r="BI11" s="215">
        <v>68.344860000000011</v>
      </c>
      <c r="BJ11" s="215">
        <v>70.721160000000012</v>
      </c>
      <c r="BK11" s="215">
        <v>73.978160000000017</v>
      </c>
      <c r="BL11" s="215">
        <v>75.253460000000018</v>
      </c>
      <c r="BM11" s="214">
        <v>76.325760000000017</v>
      </c>
      <c r="BN11" s="215">
        <v>80.41876000000002</v>
      </c>
      <c r="BO11" s="215">
        <v>83.130360000000024</v>
      </c>
      <c r="BP11" s="215">
        <v>84.40236000000003</v>
      </c>
      <c r="BQ11" s="215">
        <v>85.983660000000029</v>
      </c>
      <c r="BR11" s="215">
        <v>89.163560000000032</v>
      </c>
      <c r="BS11" s="215">
        <v>91.167060000000035</v>
      </c>
      <c r="BT11" s="215">
        <v>93.069460000000035</v>
      </c>
      <c r="BU11" s="215">
        <v>94.138860000000037</v>
      </c>
      <c r="BV11" s="215">
        <v>99.479060000000032</v>
      </c>
      <c r="BW11" s="215">
        <v>108.11545000000004</v>
      </c>
      <c r="BX11" s="213">
        <v>122.43125000000003</v>
      </c>
      <c r="BY11" s="215">
        <v>126.03865000000003</v>
      </c>
      <c r="BZ11" s="215">
        <v>127.72465000000003</v>
      </c>
      <c r="CA11" s="215">
        <v>129.92945000000003</v>
      </c>
      <c r="CB11" s="215">
        <v>130.63645000000002</v>
      </c>
      <c r="CC11" s="215">
        <v>133.35835000000003</v>
      </c>
      <c r="CD11" s="215">
        <v>133.78785000000002</v>
      </c>
      <c r="CE11" s="215">
        <v>137.36903000000001</v>
      </c>
      <c r="CF11" s="215">
        <v>144.25473</v>
      </c>
      <c r="CG11" s="215">
        <v>165.88032999999999</v>
      </c>
      <c r="CH11" s="215">
        <v>166.89032999999998</v>
      </c>
      <c r="CI11" s="215">
        <v>169.72632999999999</v>
      </c>
      <c r="CJ11" s="213">
        <v>180.78162999999998</v>
      </c>
      <c r="CK11" s="214">
        <v>182.17452999999998</v>
      </c>
      <c r="CL11" s="215">
        <v>183.15532999999996</v>
      </c>
      <c r="CM11" s="215">
        <v>183.18032999999997</v>
      </c>
      <c r="CN11" s="215">
        <v>185.73822999999996</v>
      </c>
      <c r="CO11" s="215">
        <v>187.45972999999995</v>
      </c>
      <c r="CP11" s="215">
        <v>187.84322999999995</v>
      </c>
      <c r="CQ11" s="215">
        <v>194.40000999999995</v>
      </c>
      <c r="CR11" s="215">
        <v>204.74310999999994</v>
      </c>
      <c r="CS11" s="215">
        <v>216.73700999999994</v>
      </c>
      <c r="CT11" s="215">
        <v>217.61454999999995</v>
      </c>
      <c r="CU11" s="215">
        <v>217.86894999999996</v>
      </c>
      <c r="CV11" s="215">
        <v>218.45294999999996</v>
      </c>
      <c r="CW11" s="214">
        <v>218.93294999999995</v>
      </c>
      <c r="CX11" s="215">
        <v>219.60484999999994</v>
      </c>
      <c r="CY11" s="215">
        <v>220.24544999999995</v>
      </c>
      <c r="CZ11" s="215">
        <v>220.24544999999995</v>
      </c>
      <c r="DA11" s="215">
        <v>220.34544999999994</v>
      </c>
      <c r="DB11" s="215">
        <v>220.34544999999994</v>
      </c>
      <c r="DC11" s="215">
        <v>220.35244999999995</v>
      </c>
      <c r="DD11" s="215">
        <v>220.36684999999994</v>
      </c>
      <c r="DE11" s="215">
        <v>220.51684999999995</v>
      </c>
      <c r="DF11" s="215">
        <v>220.66084999999995</v>
      </c>
      <c r="DG11" s="215">
        <v>221.23484999999997</v>
      </c>
      <c r="DH11" s="213">
        <v>221.99874999999997</v>
      </c>
      <c r="DI11" s="338">
        <v>222.00824999999998</v>
      </c>
      <c r="DJ11" s="472">
        <v>222.04224999999997</v>
      </c>
      <c r="DK11" s="473">
        <v>222.04224999999997</v>
      </c>
      <c r="DL11" s="80"/>
      <c r="DM11" s="54">
        <f t="shared" ref="DM11:DM19" si="0">DK11/CY11-1</f>
        <v>8.1581708044367041E-3</v>
      </c>
      <c r="DN11" s="54">
        <f t="shared" ref="DN11:DN18" si="1">DK11/$DK$19</f>
        <v>0.9888828453318238</v>
      </c>
      <c r="DO11" s="98"/>
    </row>
    <row r="12" spans="2:119" s="30" customFormat="1" ht="12.75" customHeight="1" x14ac:dyDescent="0.55000000000000004">
      <c r="B12" s="642"/>
      <c r="C12" s="69" t="s">
        <v>99</v>
      </c>
      <c r="D12" s="330">
        <v>7.3630000000000001E-2</v>
      </c>
      <c r="E12" s="223">
        <v>7.3630000000000001E-2</v>
      </c>
      <c r="F12" s="224">
        <v>0.13214999999999999</v>
      </c>
      <c r="G12" s="224">
        <v>0.22064999999999999</v>
      </c>
      <c r="H12" s="224">
        <v>0.22064999999999999</v>
      </c>
      <c r="I12" s="224">
        <v>0.22064999999999999</v>
      </c>
      <c r="J12" s="224">
        <v>0.22064999999999999</v>
      </c>
      <c r="K12" s="224">
        <v>0.22064999999999999</v>
      </c>
      <c r="L12" s="224">
        <v>0.22064999999999999</v>
      </c>
      <c r="M12" s="224">
        <v>0.22064999999999999</v>
      </c>
      <c r="N12" s="224">
        <v>0.23265</v>
      </c>
      <c r="O12" s="224">
        <v>0.23265</v>
      </c>
      <c r="P12" s="222">
        <v>0.23265</v>
      </c>
      <c r="Q12" s="224">
        <v>0.23265</v>
      </c>
      <c r="R12" s="224">
        <v>0.23265</v>
      </c>
      <c r="S12" s="224">
        <v>0.24465000000000001</v>
      </c>
      <c r="T12" s="224">
        <v>0.24615000000000001</v>
      </c>
      <c r="U12" s="224">
        <v>0.26765</v>
      </c>
      <c r="V12" s="224">
        <v>0.27315</v>
      </c>
      <c r="W12" s="224">
        <v>0.27315</v>
      </c>
      <c r="X12" s="224">
        <v>0.28815000000000002</v>
      </c>
      <c r="Y12" s="224">
        <v>0.30865000000000004</v>
      </c>
      <c r="Z12" s="224">
        <v>0.33565000000000006</v>
      </c>
      <c r="AA12" s="224">
        <v>0.37685000000000007</v>
      </c>
      <c r="AB12" s="224">
        <v>0.40225000000000005</v>
      </c>
      <c r="AC12" s="223">
        <v>0.43605000000000005</v>
      </c>
      <c r="AD12" s="224">
        <v>0.51415</v>
      </c>
      <c r="AE12" s="224">
        <v>0.59740000000000004</v>
      </c>
      <c r="AF12" s="224">
        <v>0.62440000000000007</v>
      </c>
      <c r="AG12" s="224">
        <v>0.64040000000000008</v>
      </c>
      <c r="AH12" s="224">
        <v>0.68110000000000004</v>
      </c>
      <c r="AI12" s="224">
        <v>0.74009999999999998</v>
      </c>
      <c r="AJ12" s="224">
        <v>0.74009999999999998</v>
      </c>
      <c r="AK12" s="224">
        <v>0.79584999999999995</v>
      </c>
      <c r="AL12" s="224">
        <v>0.82882999999999996</v>
      </c>
      <c r="AM12" s="224">
        <v>0.89002999999999999</v>
      </c>
      <c r="AN12" s="222">
        <v>0.93076999999999999</v>
      </c>
      <c r="AO12" s="224">
        <v>0.93076999999999999</v>
      </c>
      <c r="AP12" s="224">
        <v>0.97106999999999999</v>
      </c>
      <c r="AQ12" s="224">
        <v>0.97106999999999999</v>
      </c>
      <c r="AR12" s="224">
        <v>0.99487000000000003</v>
      </c>
      <c r="AS12" s="224">
        <v>1.0293700000000001</v>
      </c>
      <c r="AT12" s="224">
        <v>1.0293700000000001</v>
      </c>
      <c r="AU12" s="224">
        <v>1.03217</v>
      </c>
      <c r="AV12" s="224">
        <v>1.0471699999999999</v>
      </c>
      <c r="AW12" s="224">
        <v>1.1056699999999999</v>
      </c>
      <c r="AX12" s="224">
        <v>1.1340699999999999</v>
      </c>
      <c r="AY12" s="224">
        <v>1.2364599999999999</v>
      </c>
      <c r="AZ12" s="222">
        <v>1.2604599999999999</v>
      </c>
      <c r="BA12" s="224">
        <v>1.3114599999999998</v>
      </c>
      <c r="BB12" s="224">
        <v>1.3501599999999998</v>
      </c>
      <c r="BC12" s="224">
        <v>1.4095599999999997</v>
      </c>
      <c r="BD12" s="224">
        <v>1.4185599999999996</v>
      </c>
      <c r="BE12" s="224">
        <v>1.4325599999999996</v>
      </c>
      <c r="BF12" s="224">
        <v>1.4325599999999996</v>
      </c>
      <c r="BG12" s="224">
        <v>1.4843599999999997</v>
      </c>
      <c r="BH12" s="224">
        <v>1.4935599999999998</v>
      </c>
      <c r="BI12" s="224">
        <v>1.5685599999999997</v>
      </c>
      <c r="BJ12" s="224">
        <v>1.6035599999999997</v>
      </c>
      <c r="BK12" s="224">
        <v>1.6695599999999997</v>
      </c>
      <c r="BL12" s="224">
        <v>1.7021599999999997</v>
      </c>
      <c r="BM12" s="223">
        <v>1.7106599999999996</v>
      </c>
      <c r="BN12" s="224">
        <v>1.7446599999999997</v>
      </c>
      <c r="BO12" s="224">
        <v>1.8212599999999997</v>
      </c>
      <c r="BP12" s="224">
        <v>1.8362599999999996</v>
      </c>
      <c r="BQ12" s="224">
        <v>1.8616599999999996</v>
      </c>
      <c r="BR12" s="224">
        <v>1.8826599999999996</v>
      </c>
      <c r="BS12" s="224">
        <v>1.9371599999999995</v>
      </c>
      <c r="BT12" s="224">
        <v>2.0035599999999993</v>
      </c>
      <c r="BU12" s="224">
        <v>2.0390599999999992</v>
      </c>
      <c r="BV12" s="224">
        <v>2.0535599999999992</v>
      </c>
      <c r="BW12" s="224">
        <v>2.1149599999999991</v>
      </c>
      <c r="BX12" s="222">
        <v>2.1888599999999991</v>
      </c>
      <c r="BY12" s="224">
        <v>2.1918599999999993</v>
      </c>
      <c r="BZ12" s="224">
        <v>2.2128599999999992</v>
      </c>
      <c r="CA12" s="224">
        <v>2.2366599999999992</v>
      </c>
      <c r="CB12" s="224">
        <v>2.2366599999999992</v>
      </c>
      <c r="CC12" s="224">
        <v>2.2486599999999992</v>
      </c>
      <c r="CD12" s="224">
        <v>2.2486599999999992</v>
      </c>
      <c r="CE12" s="224">
        <v>2.2783399999999991</v>
      </c>
      <c r="CF12" s="224">
        <v>2.2970399999999991</v>
      </c>
      <c r="CG12" s="224">
        <v>2.3314399999999993</v>
      </c>
      <c r="CH12" s="224">
        <v>2.3314399999999993</v>
      </c>
      <c r="CI12" s="224">
        <v>2.3504399999999994</v>
      </c>
      <c r="CJ12" s="222">
        <v>2.3984399999999995</v>
      </c>
      <c r="CK12" s="223">
        <v>2.3984399999999995</v>
      </c>
      <c r="CL12" s="224">
        <v>2.4002399999999993</v>
      </c>
      <c r="CM12" s="224">
        <v>2.4002399999999993</v>
      </c>
      <c r="CN12" s="224">
        <v>2.4152399999999994</v>
      </c>
      <c r="CO12" s="224">
        <v>2.4457399999999994</v>
      </c>
      <c r="CP12" s="224">
        <v>2.4457399999999994</v>
      </c>
      <c r="CQ12" s="224">
        <v>2.4599199999999994</v>
      </c>
      <c r="CR12" s="224">
        <v>2.5009199999999994</v>
      </c>
      <c r="CS12" s="224">
        <v>2.5323199999999995</v>
      </c>
      <c r="CT12" s="224">
        <v>2.5583599999999995</v>
      </c>
      <c r="CU12" s="224">
        <v>2.5583599999999995</v>
      </c>
      <c r="CV12" s="224">
        <v>2.5583599999999995</v>
      </c>
      <c r="CW12" s="223">
        <v>2.5583599999999995</v>
      </c>
      <c r="CX12" s="224">
        <v>2.5683599999999993</v>
      </c>
      <c r="CY12" s="224">
        <v>2.5811599999999992</v>
      </c>
      <c r="CZ12" s="224">
        <v>2.5811599999999992</v>
      </c>
      <c r="DA12" s="224">
        <v>2.5811599999999992</v>
      </c>
      <c r="DB12" s="224">
        <v>2.5811599999999992</v>
      </c>
      <c r="DC12" s="192">
        <v>2.5881599999999993</v>
      </c>
      <c r="DD12" s="192">
        <v>2.6025599999999995</v>
      </c>
      <c r="DE12" s="192">
        <v>2.6025599999999995</v>
      </c>
      <c r="DF12" s="192">
        <v>2.6175599999999997</v>
      </c>
      <c r="DG12" s="192">
        <v>2.6175599999999997</v>
      </c>
      <c r="DH12" s="193">
        <v>2.6175599999999997</v>
      </c>
      <c r="DI12" s="474">
        <v>2.6270599999999997</v>
      </c>
      <c r="DJ12" s="475">
        <v>2.6270599999999997</v>
      </c>
      <c r="DK12" s="476">
        <v>2.6270599999999997</v>
      </c>
      <c r="DL12" s="161"/>
      <c r="DM12" s="54">
        <f t="shared" si="0"/>
        <v>1.7782702350881197E-2</v>
      </c>
      <c r="DN12" s="53">
        <f t="shared" si="1"/>
        <v>1.1699820946947805E-2</v>
      </c>
      <c r="DO12" s="98"/>
    </row>
    <row r="13" spans="2:119" s="30" customFormat="1" ht="12.75" customHeight="1" x14ac:dyDescent="0.55000000000000004">
      <c r="B13" s="642"/>
      <c r="C13" s="69" t="s">
        <v>100</v>
      </c>
      <c r="D13" s="330">
        <v>0.123</v>
      </c>
      <c r="E13" s="223">
        <v>0.17099999999999999</v>
      </c>
      <c r="F13" s="224">
        <v>0.25800000000000001</v>
      </c>
      <c r="G13" s="224">
        <v>0.28500000000000003</v>
      </c>
      <c r="H13" s="224">
        <v>0.28500000000000003</v>
      </c>
      <c r="I13" s="224">
        <v>0.28500000000000003</v>
      </c>
      <c r="J13" s="224">
        <v>0.28500000000000003</v>
      </c>
      <c r="K13" s="224">
        <v>0.28500000000000003</v>
      </c>
      <c r="L13" s="224">
        <v>0.28500000000000003</v>
      </c>
      <c r="M13" s="224">
        <v>0.28500000000000003</v>
      </c>
      <c r="N13" s="224">
        <v>0.28500000000000003</v>
      </c>
      <c r="O13" s="224">
        <v>0.28500000000000003</v>
      </c>
      <c r="P13" s="222">
        <v>0.28500000000000003</v>
      </c>
      <c r="Q13" s="224">
        <v>0.28500000000000003</v>
      </c>
      <c r="R13" s="224">
        <v>0.28500000000000003</v>
      </c>
      <c r="S13" s="224">
        <v>0.31200000000000006</v>
      </c>
      <c r="T13" s="224">
        <v>0.37700000000000006</v>
      </c>
      <c r="U13" s="224">
        <v>0.46700000000000008</v>
      </c>
      <c r="V13" s="224">
        <v>0.51200000000000012</v>
      </c>
      <c r="W13" s="224">
        <v>0.55700000000000016</v>
      </c>
      <c r="X13" s="224">
        <v>0.5970000000000002</v>
      </c>
      <c r="Y13" s="224">
        <v>0.65650000000000019</v>
      </c>
      <c r="Z13" s="224">
        <v>0.67950000000000021</v>
      </c>
      <c r="AA13" s="224">
        <v>0.67950000000000021</v>
      </c>
      <c r="AB13" s="224">
        <v>0.75750000000000017</v>
      </c>
      <c r="AC13" s="223">
        <v>0.80250000000000021</v>
      </c>
      <c r="AD13" s="224">
        <v>0.88050000000000017</v>
      </c>
      <c r="AE13" s="224">
        <v>1.0875000000000001</v>
      </c>
      <c r="AF13" s="224">
        <v>1.1765000000000001</v>
      </c>
      <c r="AG13" s="224">
        <v>1.3050000000000002</v>
      </c>
      <c r="AH13" s="224">
        <v>1.3870000000000002</v>
      </c>
      <c r="AI13" s="224">
        <v>1.3870000000000002</v>
      </c>
      <c r="AJ13" s="224">
        <v>1.3870000000000002</v>
      </c>
      <c r="AK13" s="224">
        <v>1.3870000000000002</v>
      </c>
      <c r="AL13" s="224">
        <v>1.4230000000000003</v>
      </c>
      <c r="AM13" s="224">
        <v>1.5230000000000004</v>
      </c>
      <c r="AN13" s="222">
        <v>1.6315000000000004</v>
      </c>
      <c r="AO13" s="224">
        <v>1.6815000000000004</v>
      </c>
      <c r="AP13" s="224">
        <v>1.7185000000000004</v>
      </c>
      <c r="AQ13" s="224">
        <v>1.7185000000000004</v>
      </c>
      <c r="AR13" s="224">
        <v>1.7545000000000004</v>
      </c>
      <c r="AS13" s="224">
        <v>1.9063000000000003</v>
      </c>
      <c r="AT13" s="224">
        <v>1.9063000000000003</v>
      </c>
      <c r="AU13" s="224">
        <v>1.9063000000000003</v>
      </c>
      <c r="AV13" s="224">
        <v>1.9513000000000003</v>
      </c>
      <c r="AW13" s="224">
        <v>1.9788000000000003</v>
      </c>
      <c r="AX13" s="224">
        <v>2.0069000000000004</v>
      </c>
      <c r="AY13" s="224">
        <v>2.2029000000000005</v>
      </c>
      <c r="AZ13" s="222">
        <v>2.2379000000000007</v>
      </c>
      <c r="BA13" s="224">
        <v>2.2679000000000005</v>
      </c>
      <c r="BB13" s="224">
        <v>2.2679000000000005</v>
      </c>
      <c r="BC13" s="224">
        <v>2.4070000000000005</v>
      </c>
      <c r="BD13" s="224">
        <v>2.4799000000000007</v>
      </c>
      <c r="BE13" s="224">
        <v>2.5668000000000006</v>
      </c>
      <c r="BF13" s="224">
        <v>2.6018000000000008</v>
      </c>
      <c r="BG13" s="224">
        <v>2.6018000000000008</v>
      </c>
      <c r="BH13" s="224">
        <v>2.6518000000000006</v>
      </c>
      <c r="BI13" s="224">
        <v>2.7178000000000004</v>
      </c>
      <c r="BJ13" s="224">
        <v>2.7578000000000005</v>
      </c>
      <c r="BK13" s="224">
        <v>2.8258000000000005</v>
      </c>
      <c r="BL13" s="224">
        <v>2.9897000000000005</v>
      </c>
      <c r="BM13" s="223">
        <v>3.2335000000000003</v>
      </c>
      <c r="BN13" s="224">
        <v>3.2675000000000001</v>
      </c>
      <c r="BO13" s="224">
        <v>3.3534999999999999</v>
      </c>
      <c r="BP13" s="224">
        <v>3.3874999999999997</v>
      </c>
      <c r="BQ13" s="224">
        <v>3.3874999999999997</v>
      </c>
      <c r="BR13" s="224">
        <v>3.4363999999999999</v>
      </c>
      <c r="BS13" s="224">
        <v>3.4563999999999999</v>
      </c>
      <c r="BT13" s="224">
        <v>3.6713999999999998</v>
      </c>
      <c r="BU13" s="224">
        <v>3.8653999999999997</v>
      </c>
      <c r="BV13" s="224">
        <v>3.8653999999999997</v>
      </c>
      <c r="BW13" s="224">
        <v>4.0023999999999997</v>
      </c>
      <c r="BX13" s="222">
        <v>4.1234000000000002</v>
      </c>
      <c r="BY13" s="224">
        <v>4.2159000000000004</v>
      </c>
      <c r="BZ13" s="224">
        <v>4.2959000000000005</v>
      </c>
      <c r="CA13" s="224">
        <v>4.3829000000000002</v>
      </c>
      <c r="CB13" s="224">
        <v>4.4379</v>
      </c>
      <c r="CC13" s="224">
        <v>4.4878999999999998</v>
      </c>
      <c r="CD13" s="224">
        <v>4.5175000000000001</v>
      </c>
      <c r="CE13" s="224">
        <v>4.5505000000000004</v>
      </c>
      <c r="CF13" s="224">
        <v>4.5705</v>
      </c>
      <c r="CG13" s="224">
        <v>4.8030999999999997</v>
      </c>
      <c r="CH13" s="224">
        <v>4.9230999999999998</v>
      </c>
      <c r="CI13" s="224">
        <v>5.0680999999999994</v>
      </c>
      <c r="CJ13" s="222">
        <v>5.2645999999999997</v>
      </c>
      <c r="CK13" s="223">
        <v>5.4075999999999995</v>
      </c>
      <c r="CL13" s="224">
        <v>5.4075999999999995</v>
      </c>
      <c r="CM13" s="224">
        <v>5.4325999999999999</v>
      </c>
      <c r="CN13" s="224">
        <v>5.5145</v>
      </c>
      <c r="CO13" s="224">
        <v>5.5895000000000001</v>
      </c>
      <c r="CP13" s="224">
        <v>5.6530000000000005</v>
      </c>
      <c r="CQ13" s="224">
        <v>5.7476000000000003</v>
      </c>
      <c r="CR13" s="224">
        <v>5.8361999999999998</v>
      </c>
      <c r="CS13" s="224">
        <v>5.9311999999999996</v>
      </c>
      <c r="CT13" s="224">
        <v>5.9837999999999996</v>
      </c>
      <c r="CU13" s="224">
        <v>6.0861999999999998</v>
      </c>
      <c r="CV13" s="224">
        <v>6.1701999999999995</v>
      </c>
      <c r="CW13" s="223">
        <v>6.2001999999999997</v>
      </c>
      <c r="CX13" s="224">
        <v>6.3121</v>
      </c>
      <c r="CY13" s="192">
        <v>6.3121</v>
      </c>
      <c r="CZ13" s="192">
        <v>6.3121</v>
      </c>
      <c r="DA13" s="192">
        <v>6.3121</v>
      </c>
      <c r="DB13" s="192">
        <v>6.3121</v>
      </c>
      <c r="DC13" s="192">
        <v>6.3121</v>
      </c>
      <c r="DD13" s="192">
        <v>6.3121</v>
      </c>
      <c r="DE13" s="192">
        <v>6.3620999999999999</v>
      </c>
      <c r="DF13" s="192">
        <v>6.3910999999999998</v>
      </c>
      <c r="DG13" s="192">
        <v>6.3910999999999998</v>
      </c>
      <c r="DH13" s="193">
        <v>6.4550999999999998</v>
      </c>
      <c r="DI13" s="474">
        <v>6.4550999999999998</v>
      </c>
      <c r="DJ13" s="475">
        <v>6.4890999999999996</v>
      </c>
      <c r="DK13" s="476">
        <v>6.4890999999999996</v>
      </c>
      <c r="DL13" s="161"/>
      <c r="DM13" s="54">
        <f t="shared" si="0"/>
        <v>2.8041380839973984E-2</v>
      </c>
      <c r="DN13" s="53">
        <f t="shared" si="1"/>
        <v>2.8899723686112613E-2</v>
      </c>
      <c r="DO13" s="98"/>
    </row>
    <row r="14" spans="2:119" s="30" customFormat="1" ht="12.75" customHeight="1" x14ac:dyDescent="0.55000000000000004">
      <c r="B14" s="642"/>
      <c r="C14" s="69" t="s">
        <v>78</v>
      </c>
      <c r="D14" s="330">
        <v>0.17899999999999999</v>
      </c>
      <c r="E14" s="223">
        <v>0.17899999999999999</v>
      </c>
      <c r="F14" s="224">
        <v>0.17899999999999999</v>
      </c>
      <c r="G14" s="224">
        <v>0.17899999999999999</v>
      </c>
      <c r="H14" s="224">
        <v>0.17899999999999999</v>
      </c>
      <c r="I14" s="224">
        <v>0.26900000000000002</v>
      </c>
      <c r="J14" s="224">
        <v>0.26900000000000002</v>
      </c>
      <c r="K14" s="224">
        <v>0.33200000000000002</v>
      </c>
      <c r="L14" s="224">
        <v>0.43200000000000005</v>
      </c>
      <c r="M14" s="224">
        <v>0.43200000000000005</v>
      </c>
      <c r="N14" s="224">
        <v>0.43200000000000005</v>
      </c>
      <c r="O14" s="224">
        <v>0.43200000000000005</v>
      </c>
      <c r="P14" s="222">
        <v>0.43200000000000005</v>
      </c>
      <c r="Q14" s="224">
        <v>0.43200000000000005</v>
      </c>
      <c r="R14" s="224">
        <v>0.51700000000000002</v>
      </c>
      <c r="S14" s="224">
        <v>0.51700000000000002</v>
      </c>
      <c r="T14" s="224">
        <v>0.51700000000000002</v>
      </c>
      <c r="U14" s="224">
        <v>0.59199999999999997</v>
      </c>
      <c r="V14" s="224">
        <v>0.59199999999999997</v>
      </c>
      <c r="W14" s="224">
        <v>0.59199999999999997</v>
      </c>
      <c r="X14" s="224">
        <v>0.79099999999999993</v>
      </c>
      <c r="Y14" s="224">
        <v>1.048</v>
      </c>
      <c r="Z14" s="224">
        <v>1.147</v>
      </c>
      <c r="AA14" s="224">
        <v>1.3220000000000001</v>
      </c>
      <c r="AB14" s="224">
        <v>1.5135000000000001</v>
      </c>
      <c r="AC14" s="223">
        <v>1.5135000000000001</v>
      </c>
      <c r="AD14" s="224">
        <v>1.6725000000000001</v>
      </c>
      <c r="AE14" s="224">
        <v>1.7675000000000001</v>
      </c>
      <c r="AF14" s="224">
        <v>1.7675000000000001</v>
      </c>
      <c r="AG14" s="224">
        <v>2.0674000000000001</v>
      </c>
      <c r="AH14" s="224">
        <v>2.3663000000000003</v>
      </c>
      <c r="AI14" s="224">
        <v>2.6053000000000002</v>
      </c>
      <c r="AJ14" s="224">
        <v>2.6053000000000002</v>
      </c>
      <c r="AK14" s="224">
        <v>2.7843</v>
      </c>
      <c r="AL14" s="224">
        <v>3.0872999999999999</v>
      </c>
      <c r="AM14" s="224">
        <v>3.3472999999999997</v>
      </c>
      <c r="AN14" s="222">
        <v>3.8823999999999996</v>
      </c>
      <c r="AO14" s="224">
        <v>3.8823999999999996</v>
      </c>
      <c r="AP14" s="224">
        <v>4.1173999999999999</v>
      </c>
      <c r="AQ14" s="224">
        <v>4.4559999999999995</v>
      </c>
      <c r="AR14" s="224">
        <v>4.5309999999999997</v>
      </c>
      <c r="AS14" s="224">
        <v>4.5309999999999997</v>
      </c>
      <c r="AT14" s="224">
        <v>4.7249999999999996</v>
      </c>
      <c r="AU14" s="224">
        <v>4.8239999999999998</v>
      </c>
      <c r="AV14" s="224">
        <v>4.9119999999999999</v>
      </c>
      <c r="AW14" s="224">
        <v>5.0960000000000001</v>
      </c>
      <c r="AX14" s="224">
        <v>5.2510000000000003</v>
      </c>
      <c r="AY14" s="224">
        <v>5.6390000000000002</v>
      </c>
      <c r="AZ14" s="222">
        <v>5.8260000000000005</v>
      </c>
      <c r="BA14" s="224">
        <v>6.0250000000000004</v>
      </c>
      <c r="BB14" s="224">
        <v>6.2845000000000004</v>
      </c>
      <c r="BC14" s="224">
        <v>6.718</v>
      </c>
      <c r="BD14" s="224">
        <v>6.7779999999999996</v>
      </c>
      <c r="BE14" s="224">
        <v>6.9769999999999994</v>
      </c>
      <c r="BF14" s="224">
        <v>7.1688999999999998</v>
      </c>
      <c r="BG14" s="224">
        <v>7.5568999999999997</v>
      </c>
      <c r="BH14" s="224">
        <v>8.0048999999999992</v>
      </c>
      <c r="BI14" s="224">
        <v>8.5173999999999985</v>
      </c>
      <c r="BJ14" s="224">
        <v>9.193699999999998</v>
      </c>
      <c r="BK14" s="224">
        <v>9.6506999999999987</v>
      </c>
      <c r="BL14" s="224">
        <v>10.230499999999999</v>
      </c>
      <c r="BM14" s="223">
        <v>10.580499999999999</v>
      </c>
      <c r="BN14" s="224">
        <v>10.716499999999998</v>
      </c>
      <c r="BO14" s="224">
        <v>11.192499999999999</v>
      </c>
      <c r="BP14" s="224">
        <v>11.355499999999999</v>
      </c>
      <c r="BQ14" s="224">
        <v>11.613399999999999</v>
      </c>
      <c r="BR14" s="224">
        <v>11.923399999999999</v>
      </c>
      <c r="BS14" s="224">
        <v>12.215399999999999</v>
      </c>
      <c r="BT14" s="224">
        <v>12.844399999999998</v>
      </c>
      <c r="BU14" s="224">
        <v>13.184299999999999</v>
      </c>
      <c r="BV14" s="224">
        <v>13.636199999999999</v>
      </c>
      <c r="BW14" s="224">
        <v>14.520189999999999</v>
      </c>
      <c r="BX14" s="222">
        <v>15.925089999999999</v>
      </c>
      <c r="BY14" s="224">
        <v>16.46199</v>
      </c>
      <c r="BZ14" s="224">
        <v>16.651990000000001</v>
      </c>
      <c r="CA14" s="224">
        <v>16.74699</v>
      </c>
      <c r="CB14" s="224">
        <v>16.74699</v>
      </c>
      <c r="CC14" s="224">
        <v>17.107890000000001</v>
      </c>
      <c r="CD14" s="224">
        <v>17.50779</v>
      </c>
      <c r="CE14" s="224">
        <v>17.778289999999998</v>
      </c>
      <c r="CF14" s="224">
        <v>18.464289999999998</v>
      </c>
      <c r="CG14" s="224">
        <v>19.35389</v>
      </c>
      <c r="CH14" s="224">
        <v>19.543890000000001</v>
      </c>
      <c r="CI14" s="224">
        <v>19.922890000000002</v>
      </c>
      <c r="CJ14" s="222">
        <v>21.233690000000003</v>
      </c>
      <c r="CK14" s="223">
        <v>21.493590000000001</v>
      </c>
      <c r="CL14" s="224">
        <v>21.64359</v>
      </c>
      <c r="CM14" s="224">
        <v>21.64359</v>
      </c>
      <c r="CN14" s="224">
        <v>22.106590000000001</v>
      </c>
      <c r="CO14" s="224">
        <v>22.395590000000002</v>
      </c>
      <c r="CP14" s="224">
        <v>22.495590000000004</v>
      </c>
      <c r="CQ14" s="224">
        <v>22.640590000000003</v>
      </c>
      <c r="CR14" s="224">
        <v>23.239490000000004</v>
      </c>
      <c r="CS14" s="224">
        <v>23.703490000000002</v>
      </c>
      <c r="CT14" s="224">
        <v>23.90239</v>
      </c>
      <c r="CU14" s="224">
        <v>24.054390000000001</v>
      </c>
      <c r="CV14" s="224">
        <v>24.054390000000001</v>
      </c>
      <c r="CW14" s="223">
        <v>24.154390000000003</v>
      </c>
      <c r="CX14" s="192">
        <v>24.154390000000003</v>
      </c>
      <c r="CY14" s="192">
        <v>24.650190000000002</v>
      </c>
      <c r="CZ14" s="192">
        <v>24.650190000000002</v>
      </c>
      <c r="DA14" s="224">
        <v>24.750190000000003</v>
      </c>
      <c r="DB14" s="224">
        <v>24.750190000000003</v>
      </c>
      <c r="DC14" s="192">
        <v>24.750190000000003</v>
      </c>
      <c r="DD14" s="192">
        <v>24.750190000000003</v>
      </c>
      <c r="DE14" s="192">
        <v>24.850190000000005</v>
      </c>
      <c r="DF14" s="192">
        <v>24.950190000000006</v>
      </c>
      <c r="DG14" s="192">
        <v>25.025190000000006</v>
      </c>
      <c r="DH14" s="193">
        <v>25.225090000000005</v>
      </c>
      <c r="DI14" s="474">
        <v>25.225090000000005</v>
      </c>
      <c r="DJ14" s="475">
        <v>25.225090000000005</v>
      </c>
      <c r="DK14" s="476">
        <v>25.225090000000005</v>
      </c>
      <c r="DL14" s="161"/>
      <c r="DM14" s="54">
        <f t="shared" si="0"/>
        <v>2.3322335446501752E-2</v>
      </c>
      <c r="DN14" s="53">
        <f t="shared" si="1"/>
        <v>0.11234194741294211</v>
      </c>
      <c r="DO14" s="98"/>
    </row>
    <row r="15" spans="2:119" s="30" customFormat="1" ht="12.75" customHeight="1" x14ac:dyDescent="0.55000000000000004">
      <c r="B15" s="642"/>
      <c r="C15" s="69" t="s">
        <v>101</v>
      </c>
      <c r="D15" s="330">
        <v>0.49</v>
      </c>
      <c r="E15" s="223">
        <v>0.49</v>
      </c>
      <c r="F15" s="224">
        <v>0.49</v>
      </c>
      <c r="G15" s="224">
        <v>1.087</v>
      </c>
      <c r="H15" s="224">
        <v>1.087</v>
      </c>
      <c r="I15" s="224">
        <v>1.087</v>
      </c>
      <c r="J15" s="224">
        <v>1.5369999999999999</v>
      </c>
      <c r="K15" s="224">
        <v>1.5369999999999999</v>
      </c>
      <c r="L15" s="224">
        <v>1.5369999999999999</v>
      </c>
      <c r="M15" s="224">
        <v>1.5369999999999999</v>
      </c>
      <c r="N15" s="224">
        <v>1.5369999999999999</v>
      </c>
      <c r="O15" s="224">
        <v>1.5369999999999999</v>
      </c>
      <c r="P15" s="222">
        <v>1.5369999999999999</v>
      </c>
      <c r="Q15" s="224">
        <v>1.5369999999999999</v>
      </c>
      <c r="R15" s="224">
        <v>1.5369999999999999</v>
      </c>
      <c r="S15" s="224">
        <v>1.5369999999999999</v>
      </c>
      <c r="T15" s="224">
        <v>1.7369999999999999</v>
      </c>
      <c r="U15" s="224">
        <v>2.5169999999999999</v>
      </c>
      <c r="V15" s="224">
        <v>2.5169999999999999</v>
      </c>
      <c r="W15" s="224">
        <v>2.5169999999999999</v>
      </c>
      <c r="X15" s="224">
        <v>2.5169999999999999</v>
      </c>
      <c r="Y15" s="224">
        <v>2.9969999999999999</v>
      </c>
      <c r="Z15" s="224">
        <v>3.327</v>
      </c>
      <c r="AA15" s="224">
        <v>3.827</v>
      </c>
      <c r="AB15" s="224">
        <v>4.5720000000000001</v>
      </c>
      <c r="AC15" s="223">
        <v>4.5720000000000001</v>
      </c>
      <c r="AD15" s="224">
        <v>4.5720000000000001</v>
      </c>
      <c r="AE15" s="224">
        <v>4.7569999999999997</v>
      </c>
      <c r="AF15" s="224">
        <v>5.2530000000000001</v>
      </c>
      <c r="AG15" s="224">
        <v>5.4130000000000003</v>
      </c>
      <c r="AH15" s="224">
        <v>5.5529999999999999</v>
      </c>
      <c r="AI15" s="224">
        <v>5.5529999999999999</v>
      </c>
      <c r="AJ15" s="224">
        <v>5.5529999999999999</v>
      </c>
      <c r="AK15" s="224">
        <v>5.5529999999999999</v>
      </c>
      <c r="AL15" s="224">
        <v>5.5529999999999999</v>
      </c>
      <c r="AM15" s="224">
        <v>5.5529999999999999</v>
      </c>
      <c r="AN15" s="222">
        <v>5.5529999999999999</v>
      </c>
      <c r="AO15" s="224">
        <v>5.5529999999999999</v>
      </c>
      <c r="AP15" s="224">
        <v>5.5529999999999999</v>
      </c>
      <c r="AQ15" s="224">
        <v>5.7830000000000004</v>
      </c>
      <c r="AR15" s="224">
        <v>6.593</v>
      </c>
      <c r="AS15" s="224">
        <v>7.0919999999999996</v>
      </c>
      <c r="AT15" s="224">
        <v>7.5919999999999996</v>
      </c>
      <c r="AU15" s="224">
        <v>7.5919999999999996</v>
      </c>
      <c r="AV15" s="224">
        <v>7.5919999999999996</v>
      </c>
      <c r="AW15" s="224">
        <v>7.782</v>
      </c>
      <c r="AX15" s="224">
        <v>8.01</v>
      </c>
      <c r="AY15" s="224">
        <v>8.8889999999999993</v>
      </c>
      <c r="AZ15" s="222">
        <v>9.9359999999999999</v>
      </c>
      <c r="BA15" s="224">
        <v>9.9359999999999999</v>
      </c>
      <c r="BB15" s="224">
        <v>10.435</v>
      </c>
      <c r="BC15" s="224">
        <v>10.76</v>
      </c>
      <c r="BD15" s="224">
        <v>10.76</v>
      </c>
      <c r="BE15" s="224">
        <v>11.584999999999999</v>
      </c>
      <c r="BF15" s="224">
        <v>12.084</v>
      </c>
      <c r="BG15" s="224">
        <v>12.084</v>
      </c>
      <c r="BH15" s="224">
        <v>13.382</v>
      </c>
      <c r="BI15" s="224">
        <v>13.382</v>
      </c>
      <c r="BJ15" s="224">
        <v>14.307</v>
      </c>
      <c r="BK15" s="224">
        <v>15.411000000000001</v>
      </c>
      <c r="BL15" s="224">
        <v>15.910000000000002</v>
      </c>
      <c r="BM15" s="223">
        <v>16.380000000000003</v>
      </c>
      <c r="BN15" s="224">
        <v>17.28</v>
      </c>
      <c r="BO15" s="224">
        <v>18.069000000000003</v>
      </c>
      <c r="BP15" s="224">
        <v>18.229000000000003</v>
      </c>
      <c r="BQ15" s="224">
        <v>18.727000000000004</v>
      </c>
      <c r="BR15" s="224">
        <v>19.627000000000002</v>
      </c>
      <c r="BS15" s="224">
        <v>20.314000000000004</v>
      </c>
      <c r="BT15" s="224">
        <v>20.314000000000004</v>
      </c>
      <c r="BU15" s="224">
        <v>20.814000000000004</v>
      </c>
      <c r="BV15" s="224">
        <v>25.687800000000003</v>
      </c>
      <c r="BW15" s="224">
        <v>27.784800000000004</v>
      </c>
      <c r="BX15" s="222">
        <v>34.840800000000002</v>
      </c>
      <c r="BY15" s="224">
        <v>35.6158</v>
      </c>
      <c r="BZ15" s="224">
        <v>36.110799999999998</v>
      </c>
      <c r="CA15" s="224">
        <v>36.110799999999998</v>
      </c>
      <c r="CB15" s="224">
        <v>36.762799999999999</v>
      </c>
      <c r="CC15" s="224">
        <v>38.062799999999996</v>
      </c>
      <c r="CD15" s="224">
        <v>38.062799999999996</v>
      </c>
      <c r="CE15" s="224">
        <v>39.310799999999993</v>
      </c>
      <c r="CF15" s="224">
        <v>41.322799999999994</v>
      </c>
      <c r="CG15" s="224">
        <v>47.896799999999992</v>
      </c>
      <c r="CH15" s="224">
        <v>48.596799999999995</v>
      </c>
      <c r="CI15" s="224">
        <v>50.889799999999994</v>
      </c>
      <c r="CJ15" s="222">
        <v>54.449799999999996</v>
      </c>
      <c r="CK15" s="223">
        <v>54.449799999999996</v>
      </c>
      <c r="CL15" s="224">
        <v>55.278799999999997</v>
      </c>
      <c r="CM15" s="224">
        <v>55.278799999999997</v>
      </c>
      <c r="CN15" s="224">
        <v>55.278799999999997</v>
      </c>
      <c r="CO15" s="224">
        <v>55.278799999999997</v>
      </c>
      <c r="CP15" s="224">
        <v>55.498799999999996</v>
      </c>
      <c r="CQ15" s="224">
        <v>56.301799999999993</v>
      </c>
      <c r="CR15" s="224">
        <v>59.417399999999994</v>
      </c>
      <c r="CS15" s="224">
        <v>62.380899999999997</v>
      </c>
      <c r="CT15" s="224">
        <v>62.380899999999997</v>
      </c>
      <c r="CU15" s="224">
        <v>62.380899999999997</v>
      </c>
      <c r="CV15" s="224">
        <v>62.880899999999997</v>
      </c>
      <c r="CW15" s="223">
        <v>63.230899999999998</v>
      </c>
      <c r="CX15" s="192">
        <v>63.230899999999998</v>
      </c>
      <c r="CY15" s="224">
        <v>63.362899999999996</v>
      </c>
      <c r="CZ15" s="224">
        <v>63.362899999999996</v>
      </c>
      <c r="DA15" s="224">
        <v>63.362899999999996</v>
      </c>
      <c r="DB15" s="224">
        <v>63.362899999999996</v>
      </c>
      <c r="DC15" s="192">
        <v>63.362899999999996</v>
      </c>
      <c r="DD15" s="192">
        <v>63.362899999999996</v>
      </c>
      <c r="DE15" s="192">
        <v>63.362899999999996</v>
      </c>
      <c r="DF15" s="192">
        <v>63.362899999999996</v>
      </c>
      <c r="DG15" s="192">
        <v>63.861899999999999</v>
      </c>
      <c r="DH15" s="193">
        <v>64.361899999999991</v>
      </c>
      <c r="DI15" s="474">
        <v>64.361899999999991</v>
      </c>
      <c r="DJ15" s="475">
        <v>64.361899999999991</v>
      </c>
      <c r="DK15" s="476">
        <v>64.361899999999991</v>
      </c>
      <c r="DL15" s="161"/>
      <c r="DM15" s="54">
        <f t="shared" si="0"/>
        <v>1.576632382671872E-2</v>
      </c>
      <c r="DN15" s="53">
        <f t="shared" si="1"/>
        <v>0.2866408478699991</v>
      </c>
      <c r="DO15" s="98"/>
    </row>
    <row r="16" spans="2:119" s="30" customFormat="1" ht="12.75" customHeight="1" x14ac:dyDescent="0.55000000000000004">
      <c r="B16" s="642"/>
      <c r="C16" s="69" t="s">
        <v>102</v>
      </c>
      <c r="D16" s="330">
        <v>2.08</v>
      </c>
      <c r="E16" s="223">
        <v>2.08</v>
      </c>
      <c r="F16" s="224">
        <v>3.1219999999999999</v>
      </c>
      <c r="G16" s="224">
        <v>3.1219999999999999</v>
      </c>
      <c r="H16" s="224">
        <v>5.1219999999999999</v>
      </c>
      <c r="I16" s="224">
        <v>5.1219999999999999</v>
      </c>
      <c r="J16" s="224">
        <v>5.1219999999999999</v>
      </c>
      <c r="K16" s="224">
        <v>5.1219999999999999</v>
      </c>
      <c r="L16" s="224">
        <v>5.6769999999999996</v>
      </c>
      <c r="M16" s="224">
        <v>5.6769999999999996</v>
      </c>
      <c r="N16" s="224">
        <v>7.657</v>
      </c>
      <c r="O16" s="224">
        <v>7.657</v>
      </c>
      <c r="P16" s="222">
        <v>7.657</v>
      </c>
      <c r="Q16" s="224">
        <v>8.407</v>
      </c>
      <c r="R16" s="224">
        <v>8.407</v>
      </c>
      <c r="S16" s="224">
        <v>10.317</v>
      </c>
      <c r="T16" s="224">
        <v>11.106999999999999</v>
      </c>
      <c r="U16" s="224">
        <v>11.806999999999999</v>
      </c>
      <c r="V16" s="224">
        <v>12.761999999999999</v>
      </c>
      <c r="W16" s="224">
        <v>13.661999999999999</v>
      </c>
      <c r="X16" s="224">
        <v>14.360999999999999</v>
      </c>
      <c r="Y16" s="224">
        <v>14.884999999999998</v>
      </c>
      <c r="Z16" s="224">
        <v>15.734999999999998</v>
      </c>
      <c r="AA16" s="224">
        <v>16.748999999999999</v>
      </c>
      <c r="AB16" s="224">
        <v>16.748999999999999</v>
      </c>
      <c r="AC16" s="223">
        <v>17.707999999999998</v>
      </c>
      <c r="AD16" s="224">
        <v>17.707999999999998</v>
      </c>
      <c r="AE16" s="224">
        <v>18.407999999999998</v>
      </c>
      <c r="AF16" s="224">
        <v>18.407999999999998</v>
      </c>
      <c r="AG16" s="224">
        <v>21.782999999999998</v>
      </c>
      <c r="AH16" s="224">
        <v>22.863</v>
      </c>
      <c r="AI16" s="224">
        <v>22.863</v>
      </c>
      <c r="AJ16" s="224">
        <v>22.863</v>
      </c>
      <c r="AK16" s="224">
        <v>22.863</v>
      </c>
      <c r="AL16" s="224">
        <v>22.863</v>
      </c>
      <c r="AM16" s="224">
        <v>24.852999999999998</v>
      </c>
      <c r="AN16" s="222">
        <v>26.351999999999997</v>
      </c>
      <c r="AO16" s="224">
        <v>27.011999999999997</v>
      </c>
      <c r="AP16" s="224">
        <v>27.011999999999997</v>
      </c>
      <c r="AQ16" s="224">
        <v>27.011999999999997</v>
      </c>
      <c r="AR16" s="224">
        <v>27.771999999999998</v>
      </c>
      <c r="AS16" s="224">
        <v>29.770999999999997</v>
      </c>
      <c r="AT16" s="224">
        <v>29.770999999999997</v>
      </c>
      <c r="AU16" s="224">
        <v>30.520999999999997</v>
      </c>
      <c r="AV16" s="224">
        <v>31.566099999999999</v>
      </c>
      <c r="AW16" s="224">
        <v>31.566099999999999</v>
      </c>
      <c r="AX16" s="224">
        <v>31.566099999999999</v>
      </c>
      <c r="AY16" s="224">
        <v>31.566099999999999</v>
      </c>
      <c r="AZ16" s="222">
        <v>35.228099999999998</v>
      </c>
      <c r="BA16" s="224">
        <v>37.136099999999999</v>
      </c>
      <c r="BB16" s="224">
        <v>37.136099999999999</v>
      </c>
      <c r="BC16" s="224">
        <v>39.2361</v>
      </c>
      <c r="BD16" s="224">
        <v>39.2361</v>
      </c>
      <c r="BE16" s="224">
        <v>39.2361</v>
      </c>
      <c r="BF16" s="224">
        <v>39.2361</v>
      </c>
      <c r="BG16" s="224">
        <v>39.906100000000002</v>
      </c>
      <c r="BH16" s="224">
        <v>39.906100000000002</v>
      </c>
      <c r="BI16" s="224">
        <v>39.906100000000002</v>
      </c>
      <c r="BJ16" s="224">
        <v>40.606100000000005</v>
      </c>
      <c r="BK16" s="224">
        <v>42.168100000000003</v>
      </c>
      <c r="BL16" s="224">
        <v>42.168100000000003</v>
      </c>
      <c r="BM16" s="223">
        <v>42.168100000000003</v>
      </c>
      <c r="BN16" s="224">
        <v>45.1571</v>
      </c>
      <c r="BO16" s="224">
        <v>46.441099999999999</v>
      </c>
      <c r="BP16" s="224">
        <v>47.341099999999997</v>
      </c>
      <c r="BQ16" s="224">
        <v>48.141099999999994</v>
      </c>
      <c r="BR16" s="224">
        <v>50.041099999999993</v>
      </c>
      <c r="BS16" s="224">
        <v>50.991099999999996</v>
      </c>
      <c r="BT16" s="224">
        <v>51.983099999999993</v>
      </c>
      <c r="BU16" s="224">
        <v>51.983099999999993</v>
      </c>
      <c r="BV16" s="224">
        <v>51.983099999999993</v>
      </c>
      <c r="BW16" s="224">
        <v>57.440099999999994</v>
      </c>
      <c r="BX16" s="222">
        <v>63.100099999999998</v>
      </c>
      <c r="BY16" s="224">
        <v>65.3001</v>
      </c>
      <c r="BZ16" s="224">
        <v>66.200100000000006</v>
      </c>
      <c r="CA16" s="224">
        <v>68.199100000000001</v>
      </c>
      <c r="CB16" s="224">
        <v>68.199100000000001</v>
      </c>
      <c r="CC16" s="224">
        <v>69.198099999999997</v>
      </c>
      <c r="CD16" s="224">
        <v>69.198099999999997</v>
      </c>
      <c r="CE16" s="224">
        <v>71.198099999999997</v>
      </c>
      <c r="CF16" s="224">
        <v>75.347099999999998</v>
      </c>
      <c r="CG16" s="224">
        <v>89.242099999999994</v>
      </c>
      <c r="CH16" s="224">
        <v>89.242099999999994</v>
      </c>
      <c r="CI16" s="224">
        <v>89.242099999999994</v>
      </c>
      <c r="CJ16" s="222">
        <v>95.182099999999991</v>
      </c>
      <c r="CK16" s="223">
        <v>96.172099999999986</v>
      </c>
      <c r="CL16" s="224">
        <v>96.172099999999986</v>
      </c>
      <c r="CM16" s="224">
        <v>96.172099999999986</v>
      </c>
      <c r="CN16" s="224">
        <v>98.170099999999991</v>
      </c>
      <c r="CO16" s="224">
        <v>99.497099999999989</v>
      </c>
      <c r="CP16" s="224">
        <v>99.497099999999989</v>
      </c>
      <c r="CQ16" s="224">
        <v>104.99709999999999</v>
      </c>
      <c r="CR16" s="224">
        <v>111.49609999999998</v>
      </c>
      <c r="CS16" s="224">
        <v>119.93609999999998</v>
      </c>
      <c r="CT16" s="224">
        <v>120.53609999999998</v>
      </c>
      <c r="CU16" s="224">
        <v>120.53609999999998</v>
      </c>
      <c r="CV16" s="222">
        <v>120.53609999999998</v>
      </c>
      <c r="CW16" s="223">
        <v>120.53609999999998</v>
      </c>
      <c r="CX16" s="192">
        <v>121.08609999999997</v>
      </c>
      <c r="CY16" s="192">
        <v>121.08609999999997</v>
      </c>
      <c r="CZ16" s="192">
        <v>121.08609999999997</v>
      </c>
      <c r="DA16" s="192">
        <v>121.08609999999997</v>
      </c>
      <c r="DB16" s="192">
        <v>121.08609999999997</v>
      </c>
      <c r="DC16" s="192">
        <v>121.08609999999997</v>
      </c>
      <c r="DD16" s="192">
        <v>121.08609999999997</v>
      </c>
      <c r="DE16" s="192">
        <v>121.08609999999997</v>
      </c>
      <c r="DF16" s="192">
        <v>121.08609999999997</v>
      </c>
      <c r="DG16" s="192">
        <v>121.08609999999997</v>
      </c>
      <c r="DH16" s="193">
        <v>121.08609999999997</v>
      </c>
      <c r="DI16" s="474">
        <v>121.08609999999997</v>
      </c>
      <c r="DJ16" s="475">
        <v>121.08609999999997</v>
      </c>
      <c r="DK16" s="476">
        <v>121.08609999999997</v>
      </c>
      <c r="DL16" s="161"/>
      <c r="DM16" s="54">
        <f t="shared" si="0"/>
        <v>0</v>
      </c>
      <c r="DN16" s="53">
        <f t="shared" si="1"/>
        <v>0.53926659047156</v>
      </c>
      <c r="DO16" s="98"/>
    </row>
    <row r="17" spans="2:121" s="30" customFormat="1" ht="12.75" customHeight="1" x14ac:dyDescent="0.55000000000000004">
      <c r="B17" s="643"/>
      <c r="C17" s="71" t="s">
        <v>103</v>
      </c>
      <c r="D17" s="426">
        <v>0</v>
      </c>
      <c r="E17" s="221">
        <v>0</v>
      </c>
      <c r="F17" s="226">
        <v>0</v>
      </c>
      <c r="G17" s="226">
        <v>0</v>
      </c>
      <c r="H17" s="226">
        <v>0</v>
      </c>
      <c r="I17" s="226">
        <v>0</v>
      </c>
      <c r="J17" s="226">
        <v>0</v>
      </c>
      <c r="K17" s="226">
        <v>0</v>
      </c>
      <c r="L17" s="226">
        <v>0</v>
      </c>
      <c r="M17" s="226">
        <v>0</v>
      </c>
      <c r="N17" s="226">
        <v>0</v>
      </c>
      <c r="O17" s="226">
        <v>0</v>
      </c>
      <c r="P17" s="225">
        <v>0</v>
      </c>
      <c r="Q17" s="226">
        <v>0</v>
      </c>
      <c r="R17" s="226">
        <v>0</v>
      </c>
      <c r="S17" s="226">
        <v>0</v>
      </c>
      <c r="T17" s="226">
        <v>0</v>
      </c>
      <c r="U17" s="226">
        <v>0</v>
      </c>
      <c r="V17" s="226">
        <v>0</v>
      </c>
      <c r="W17" s="226">
        <v>0</v>
      </c>
      <c r="X17" s="226">
        <v>0</v>
      </c>
      <c r="Y17" s="226">
        <v>0</v>
      </c>
      <c r="Z17" s="226">
        <v>0</v>
      </c>
      <c r="AA17" s="226">
        <v>0</v>
      </c>
      <c r="AB17" s="226">
        <v>0</v>
      </c>
      <c r="AC17" s="221">
        <v>0</v>
      </c>
      <c r="AD17" s="226">
        <v>0</v>
      </c>
      <c r="AE17" s="226">
        <v>0</v>
      </c>
      <c r="AF17" s="226">
        <v>0</v>
      </c>
      <c r="AG17" s="226">
        <v>0</v>
      </c>
      <c r="AH17" s="226">
        <v>0</v>
      </c>
      <c r="AI17" s="226">
        <v>0</v>
      </c>
      <c r="AJ17" s="226">
        <v>0</v>
      </c>
      <c r="AK17" s="226">
        <v>0</v>
      </c>
      <c r="AL17" s="226">
        <v>0</v>
      </c>
      <c r="AM17" s="226">
        <v>0</v>
      </c>
      <c r="AN17" s="225">
        <v>0</v>
      </c>
      <c r="AO17" s="226">
        <v>0</v>
      </c>
      <c r="AP17" s="226">
        <v>0</v>
      </c>
      <c r="AQ17" s="226">
        <v>0</v>
      </c>
      <c r="AR17" s="226">
        <v>0</v>
      </c>
      <c r="AS17" s="226">
        <v>0</v>
      </c>
      <c r="AT17" s="226">
        <v>0</v>
      </c>
      <c r="AU17" s="226">
        <v>0</v>
      </c>
      <c r="AV17" s="226">
        <v>0</v>
      </c>
      <c r="AW17" s="226">
        <v>0</v>
      </c>
      <c r="AX17" s="226">
        <v>0</v>
      </c>
      <c r="AY17" s="226">
        <v>0</v>
      </c>
      <c r="AZ17" s="225">
        <v>0</v>
      </c>
      <c r="BA17" s="226">
        <v>0</v>
      </c>
      <c r="BB17" s="226">
        <v>0</v>
      </c>
      <c r="BC17" s="226">
        <v>2.2530000000000001</v>
      </c>
      <c r="BD17" s="226">
        <v>2.2530000000000001</v>
      </c>
      <c r="BE17" s="226">
        <v>2.2530000000000001</v>
      </c>
      <c r="BF17" s="226">
        <v>2.2530000000000001</v>
      </c>
      <c r="BG17" s="226">
        <v>2.2530000000000001</v>
      </c>
      <c r="BH17" s="226">
        <v>2.2530000000000001</v>
      </c>
      <c r="BI17" s="226">
        <v>2.2530000000000001</v>
      </c>
      <c r="BJ17" s="226">
        <v>2.2530000000000001</v>
      </c>
      <c r="BK17" s="226">
        <v>2.2530000000000001</v>
      </c>
      <c r="BL17" s="226">
        <v>2.2530000000000001</v>
      </c>
      <c r="BM17" s="221">
        <v>2.2530000000000001</v>
      </c>
      <c r="BN17" s="226">
        <v>2.2530000000000001</v>
      </c>
      <c r="BO17" s="226">
        <v>2.2530000000000001</v>
      </c>
      <c r="BP17" s="226">
        <v>2.2530000000000001</v>
      </c>
      <c r="BQ17" s="226">
        <v>2.2530000000000001</v>
      </c>
      <c r="BR17" s="226">
        <v>2.2530000000000001</v>
      </c>
      <c r="BS17" s="226">
        <v>2.2530000000000001</v>
      </c>
      <c r="BT17" s="226">
        <v>2.2530000000000001</v>
      </c>
      <c r="BU17" s="226">
        <v>2.2530000000000001</v>
      </c>
      <c r="BV17" s="226">
        <v>2.2530000000000001</v>
      </c>
      <c r="BW17" s="226">
        <v>2.2530000000000001</v>
      </c>
      <c r="BX17" s="225">
        <v>2.2530000000000001</v>
      </c>
      <c r="BY17" s="226">
        <v>2.2530000000000001</v>
      </c>
      <c r="BZ17" s="226">
        <v>2.2530000000000001</v>
      </c>
      <c r="CA17" s="226">
        <v>2.2530000000000001</v>
      </c>
      <c r="CB17" s="226">
        <v>2.2530000000000001</v>
      </c>
      <c r="CC17" s="226">
        <v>2.2530000000000001</v>
      </c>
      <c r="CD17" s="226">
        <v>2.2530000000000001</v>
      </c>
      <c r="CE17" s="226">
        <v>2.2530000000000001</v>
      </c>
      <c r="CF17" s="226">
        <v>2.2530000000000001</v>
      </c>
      <c r="CG17" s="226">
        <v>2.2530000000000001</v>
      </c>
      <c r="CH17" s="226">
        <v>2.2530000000000001</v>
      </c>
      <c r="CI17" s="226">
        <v>2.2530000000000001</v>
      </c>
      <c r="CJ17" s="225">
        <v>2.2530000000000001</v>
      </c>
      <c r="CK17" s="221">
        <v>2.2530000000000001</v>
      </c>
      <c r="CL17" s="226">
        <v>2.2530000000000001</v>
      </c>
      <c r="CM17" s="226">
        <v>2.2530000000000001</v>
      </c>
      <c r="CN17" s="226">
        <v>2.2530000000000001</v>
      </c>
      <c r="CO17" s="226">
        <v>2.2530000000000001</v>
      </c>
      <c r="CP17" s="226">
        <v>2.2530000000000001</v>
      </c>
      <c r="CQ17" s="226">
        <v>2.2530000000000001</v>
      </c>
      <c r="CR17" s="226">
        <v>2.2530000000000001</v>
      </c>
      <c r="CS17" s="226">
        <v>2.2530000000000001</v>
      </c>
      <c r="CT17" s="226">
        <v>2.2530000000000001</v>
      </c>
      <c r="CU17" s="226">
        <v>2.2530000000000001</v>
      </c>
      <c r="CV17" s="225">
        <v>2.2530000000000001</v>
      </c>
      <c r="CW17" s="221">
        <v>2.2530000000000001</v>
      </c>
      <c r="CX17" s="477">
        <v>2.2530000000000001</v>
      </c>
      <c r="CY17" s="477">
        <v>2.2530000000000001</v>
      </c>
      <c r="CZ17" s="477">
        <v>2.2530000000000001</v>
      </c>
      <c r="DA17" s="477">
        <v>2.2530000000000001</v>
      </c>
      <c r="DB17" s="477">
        <v>2.2530000000000001</v>
      </c>
      <c r="DC17" s="477">
        <v>2.2530000000000001</v>
      </c>
      <c r="DD17" s="477">
        <v>2.2530000000000001</v>
      </c>
      <c r="DE17" s="477">
        <v>2.2530000000000001</v>
      </c>
      <c r="DF17" s="477">
        <v>2.2530000000000001</v>
      </c>
      <c r="DG17" s="477">
        <v>2.2530000000000001</v>
      </c>
      <c r="DH17" s="478">
        <v>2.2530000000000001</v>
      </c>
      <c r="DI17" s="479">
        <v>2.2530000000000001</v>
      </c>
      <c r="DJ17" s="480">
        <v>2.2530000000000001</v>
      </c>
      <c r="DK17" s="481">
        <v>2.2530000000000001</v>
      </c>
      <c r="DL17" s="161"/>
      <c r="DM17" s="54">
        <f t="shared" si="0"/>
        <v>0</v>
      </c>
      <c r="DN17" s="53">
        <f t="shared" si="1"/>
        <v>1.0033914944262182E-2</v>
      </c>
      <c r="DO17" s="98"/>
    </row>
    <row r="18" spans="2:121" s="30" customFormat="1" ht="24" customHeight="1" x14ac:dyDescent="0.55000000000000004">
      <c r="B18" s="55" t="s">
        <v>83</v>
      </c>
      <c r="C18" s="72" t="s">
        <v>84</v>
      </c>
      <c r="D18" s="49">
        <v>1.7</v>
      </c>
      <c r="E18" s="214">
        <v>1.7</v>
      </c>
      <c r="F18" s="215">
        <v>1.7</v>
      </c>
      <c r="G18" s="215">
        <v>1.7</v>
      </c>
      <c r="H18" s="215">
        <v>1.7</v>
      </c>
      <c r="I18" s="215">
        <v>1.7</v>
      </c>
      <c r="J18" s="215">
        <v>1.7</v>
      </c>
      <c r="K18" s="215">
        <v>1.7</v>
      </c>
      <c r="L18" s="215">
        <v>1.7</v>
      </c>
      <c r="M18" s="215">
        <v>1.7</v>
      </c>
      <c r="N18" s="215">
        <v>1.7</v>
      </c>
      <c r="O18" s="215">
        <v>1.7</v>
      </c>
      <c r="P18" s="213">
        <v>1.7</v>
      </c>
      <c r="Q18" s="215">
        <v>1.7</v>
      </c>
      <c r="R18" s="215">
        <v>1.7</v>
      </c>
      <c r="S18" s="215">
        <v>1.7</v>
      </c>
      <c r="T18" s="215">
        <v>1.7</v>
      </c>
      <c r="U18" s="215">
        <v>1.7</v>
      </c>
      <c r="V18" s="215">
        <v>1.7</v>
      </c>
      <c r="W18" s="215">
        <v>1.7</v>
      </c>
      <c r="X18" s="215">
        <v>1.7</v>
      </c>
      <c r="Y18" s="215">
        <v>1.7</v>
      </c>
      <c r="Z18" s="215">
        <v>1.7</v>
      </c>
      <c r="AA18" s="215">
        <v>1.7</v>
      </c>
      <c r="AB18" s="215">
        <v>1.7</v>
      </c>
      <c r="AC18" s="214">
        <v>1.7</v>
      </c>
      <c r="AD18" s="215">
        <v>1.7</v>
      </c>
      <c r="AE18" s="215">
        <v>1.7</v>
      </c>
      <c r="AF18" s="215">
        <v>1.7</v>
      </c>
      <c r="AG18" s="215">
        <v>1.7</v>
      </c>
      <c r="AH18" s="215">
        <v>1.7</v>
      </c>
      <c r="AI18" s="215">
        <v>1.7</v>
      </c>
      <c r="AJ18" s="215">
        <v>1.7</v>
      </c>
      <c r="AK18" s="215">
        <v>1.7</v>
      </c>
      <c r="AL18" s="215">
        <v>1.7</v>
      </c>
      <c r="AM18" s="215">
        <v>1.7</v>
      </c>
      <c r="AN18" s="213">
        <v>1.7</v>
      </c>
      <c r="AO18" s="215">
        <v>1.7</v>
      </c>
      <c r="AP18" s="215">
        <v>1.7</v>
      </c>
      <c r="AQ18" s="215">
        <v>1.7</v>
      </c>
      <c r="AR18" s="215">
        <v>1.7</v>
      </c>
      <c r="AS18" s="215">
        <v>1.7</v>
      </c>
      <c r="AT18" s="215">
        <v>1.7</v>
      </c>
      <c r="AU18" s="215">
        <v>1.7</v>
      </c>
      <c r="AV18" s="215">
        <v>1.7</v>
      </c>
      <c r="AW18" s="215">
        <v>1.7</v>
      </c>
      <c r="AX18" s="215">
        <v>1.7</v>
      </c>
      <c r="AY18" s="215">
        <v>1.7</v>
      </c>
      <c r="AZ18" s="213">
        <v>1.7</v>
      </c>
      <c r="BA18" s="215">
        <v>1.7</v>
      </c>
      <c r="BB18" s="215">
        <v>1.7</v>
      </c>
      <c r="BC18" s="215">
        <v>1.7</v>
      </c>
      <c r="BD18" s="215">
        <v>1.7</v>
      </c>
      <c r="BE18" s="215">
        <v>1.7</v>
      </c>
      <c r="BF18" s="215">
        <v>1.7</v>
      </c>
      <c r="BG18" s="215">
        <v>1.7</v>
      </c>
      <c r="BH18" s="215">
        <v>1.7</v>
      </c>
      <c r="BI18" s="215">
        <v>1.7</v>
      </c>
      <c r="BJ18" s="215">
        <v>1.7</v>
      </c>
      <c r="BK18" s="215">
        <v>1.7</v>
      </c>
      <c r="BL18" s="215">
        <v>1.7</v>
      </c>
      <c r="BM18" s="214">
        <v>1.7</v>
      </c>
      <c r="BN18" s="215">
        <v>1.7</v>
      </c>
      <c r="BO18" s="215">
        <v>1.7</v>
      </c>
      <c r="BP18" s="215">
        <v>1.7</v>
      </c>
      <c r="BQ18" s="215">
        <v>1.7</v>
      </c>
      <c r="BR18" s="215">
        <v>1.7</v>
      </c>
      <c r="BS18" s="215">
        <v>1.7</v>
      </c>
      <c r="BT18" s="215">
        <v>1.7</v>
      </c>
      <c r="BU18" s="215">
        <v>1.7</v>
      </c>
      <c r="BV18" s="215">
        <v>1.7</v>
      </c>
      <c r="BW18" s="215">
        <v>1.7</v>
      </c>
      <c r="BX18" s="213">
        <v>1.7</v>
      </c>
      <c r="BY18" s="215">
        <v>1.7</v>
      </c>
      <c r="BZ18" s="215">
        <v>1.7</v>
      </c>
      <c r="CA18" s="215">
        <v>1.7</v>
      </c>
      <c r="CB18" s="215">
        <v>1.7</v>
      </c>
      <c r="CC18" s="215">
        <v>1.7</v>
      </c>
      <c r="CD18" s="215">
        <v>1.7</v>
      </c>
      <c r="CE18" s="215">
        <v>1.7</v>
      </c>
      <c r="CF18" s="215">
        <v>1.7</v>
      </c>
      <c r="CG18" s="215">
        <v>1.7</v>
      </c>
      <c r="CH18" s="215">
        <v>1.7</v>
      </c>
      <c r="CI18" s="215">
        <v>1.7</v>
      </c>
      <c r="CJ18" s="213">
        <v>1.7</v>
      </c>
      <c r="CK18" s="214">
        <v>1.7</v>
      </c>
      <c r="CL18" s="215">
        <v>1.7</v>
      </c>
      <c r="CM18" s="215">
        <v>1.7</v>
      </c>
      <c r="CN18" s="215">
        <v>1.7</v>
      </c>
      <c r="CO18" s="215">
        <v>1.7</v>
      </c>
      <c r="CP18" s="215">
        <v>1.7</v>
      </c>
      <c r="CQ18" s="215">
        <v>1.7</v>
      </c>
      <c r="CR18" s="215">
        <v>1.7</v>
      </c>
      <c r="CS18" s="215">
        <v>1.7</v>
      </c>
      <c r="CT18" s="215">
        <v>1.7</v>
      </c>
      <c r="CU18" s="215">
        <v>1.7</v>
      </c>
      <c r="CV18" s="213">
        <v>1.7</v>
      </c>
      <c r="CW18" s="214">
        <v>1.7</v>
      </c>
      <c r="CX18" s="195">
        <v>1.7</v>
      </c>
      <c r="CY18" s="195">
        <v>1.7</v>
      </c>
      <c r="CZ18" s="195">
        <v>1.7</v>
      </c>
      <c r="DA18" s="195">
        <v>1.7</v>
      </c>
      <c r="DB18" s="195">
        <v>1.7</v>
      </c>
      <c r="DC18" s="215">
        <v>1.7</v>
      </c>
      <c r="DD18" s="215">
        <v>1.7</v>
      </c>
      <c r="DE18" s="215">
        <v>1.7</v>
      </c>
      <c r="DF18" s="215">
        <v>1.7</v>
      </c>
      <c r="DG18" s="215">
        <v>1.7</v>
      </c>
      <c r="DH18" s="213">
        <v>1.7</v>
      </c>
      <c r="DI18" s="482">
        <v>1.7</v>
      </c>
      <c r="DJ18" s="483">
        <v>1.7</v>
      </c>
      <c r="DK18" s="484">
        <v>1.7</v>
      </c>
      <c r="DL18" s="80"/>
      <c r="DM18" s="54">
        <f t="shared" si="0"/>
        <v>0</v>
      </c>
      <c r="DN18" s="54">
        <f t="shared" si="1"/>
        <v>7.5710853995764353E-3</v>
      </c>
      <c r="DO18" s="98"/>
    </row>
    <row r="19" spans="2:121" s="30" customFormat="1" ht="24" customHeight="1" thickBot="1" x14ac:dyDescent="0.6">
      <c r="B19" s="630" t="s">
        <v>65</v>
      </c>
      <c r="C19" s="631"/>
      <c r="D19" s="485">
        <v>4.6456299999999997</v>
      </c>
      <c r="E19" s="239">
        <v>4.6936299999999997</v>
      </c>
      <c r="F19" s="237">
        <v>5.8811499999999999</v>
      </c>
      <c r="G19" s="237">
        <v>6.5936500000000002</v>
      </c>
      <c r="H19" s="237">
        <v>8.5936500000000002</v>
      </c>
      <c r="I19" s="237">
        <v>8.6836500000000001</v>
      </c>
      <c r="J19" s="237">
        <v>9.1336499999999994</v>
      </c>
      <c r="K19" s="237">
        <v>9.1991499999999995</v>
      </c>
      <c r="L19" s="237">
        <v>9.8541499999999989</v>
      </c>
      <c r="M19" s="237">
        <v>9.9080499999999994</v>
      </c>
      <c r="N19" s="237">
        <v>11.96705</v>
      </c>
      <c r="O19" s="237">
        <v>12.002650000000001</v>
      </c>
      <c r="P19" s="197">
        <v>12.011450000000002</v>
      </c>
      <c r="Q19" s="237">
        <v>12.881350000000001</v>
      </c>
      <c r="R19" s="237">
        <v>12.981250000000001</v>
      </c>
      <c r="S19" s="237">
        <v>14.933480000000001</v>
      </c>
      <c r="T19" s="237">
        <v>16.06438</v>
      </c>
      <c r="U19" s="237">
        <v>17.791779999999999</v>
      </c>
      <c r="V19" s="237">
        <v>18.828779999999998</v>
      </c>
      <c r="W19" s="237">
        <v>19.823779999999999</v>
      </c>
      <c r="X19" s="237">
        <v>20.790879</v>
      </c>
      <c r="Y19" s="237">
        <v>22.151579000000002</v>
      </c>
      <c r="Z19" s="237">
        <v>23.533579000000003</v>
      </c>
      <c r="AA19" s="237">
        <v>25.285479000000002</v>
      </c>
      <c r="AB19" s="237">
        <v>26.340379000000002</v>
      </c>
      <c r="AC19" s="239">
        <v>27.399179000000004</v>
      </c>
      <c r="AD19" s="237">
        <v>27.735279000000002</v>
      </c>
      <c r="AE19" s="237">
        <v>29.031029000000004</v>
      </c>
      <c r="AF19" s="237">
        <v>29.670029000000003</v>
      </c>
      <c r="AG19" s="237">
        <v>33.649429000000005</v>
      </c>
      <c r="AH19" s="237">
        <v>35.291029000000002</v>
      </c>
      <c r="AI19" s="237">
        <v>35.607629000000003</v>
      </c>
      <c r="AJ19" s="237">
        <v>35.607629000000003</v>
      </c>
      <c r="AK19" s="237">
        <v>35.851379000000001</v>
      </c>
      <c r="AL19" s="237">
        <v>36.223359000000002</v>
      </c>
      <c r="AM19" s="237">
        <v>38.647559000000001</v>
      </c>
      <c r="AN19" s="197">
        <v>40.845899000000003</v>
      </c>
      <c r="AO19" s="237">
        <v>41.555899000000004</v>
      </c>
      <c r="AP19" s="237">
        <v>41.868199000000004</v>
      </c>
      <c r="AQ19" s="237">
        <v>42.436799000000008</v>
      </c>
      <c r="AR19" s="237">
        <v>44.141599000000006</v>
      </c>
      <c r="AS19" s="237">
        <v>46.825899000000007</v>
      </c>
      <c r="AT19" s="237">
        <v>47.519899000000009</v>
      </c>
      <c r="AU19" s="237">
        <v>48.371699000000007</v>
      </c>
      <c r="AV19" s="237">
        <v>49.564799000000008</v>
      </c>
      <c r="AW19" s="237">
        <v>50.024799000000009</v>
      </c>
      <c r="AX19" s="237">
        <v>50.464299000000011</v>
      </c>
      <c r="AY19" s="237">
        <v>52.029689000000012</v>
      </c>
      <c r="AZ19" s="197">
        <v>56.98468900000001</v>
      </c>
      <c r="BA19" s="237">
        <v>59.172689000000013</v>
      </c>
      <c r="BB19" s="237">
        <v>59.969889000000009</v>
      </c>
      <c r="BC19" s="237">
        <v>65.279889000000011</v>
      </c>
      <c r="BD19" s="237">
        <v>65.421789000000018</v>
      </c>
      <c r="BE19" s="237">
        <v>66.546689000000015</v>
      </c>
      <c r="BF19" s="237">
        <v>67.272589000000011</v>
      </c>
      <c r="BG19" s="237">
        <v>68.382389000000018</v>
      </c>
      <c r="BH19" s="237">
        <v>70.187589000000017</v>
      </c>
      <c r="BI19" s="237">
        <v>70.841089000000011</v>
      </c>
      <c r="BJ19" s="237">
        <v>73.217389000000011</v>
      </c>
      <c r="BK19" s="237">
        <v>76.474389000000016</v>
      </c>
      <c r="BL19" s="237">
        <v>77.749689000000018</v>
      </c>
      <c r="BM19" s="239">
        <v>78.821989000000016</v>
      </c>
      <c r="BN19" s="237">
        <v>82.91498900000002</v>
      </c>
      <c r="BO19" s="237">
        <v>85.626589000000024</v>
      </c>
      <c r="BP19" s="237">
        <v>86.89858900000003</v>
      </c>
      <c r="BQ19" s="237">
        <v>88.479889000000028</v>
      </c>
      <c r="BR19" s="237">
        <v>91.659789000000032</v>
      </c>
      <c r="BS19" s="237">
        <v>93.663289000000034</v>
      </c>
      <c r="BT19" s="237">
        <v>95.565689000000035</v>
      </c>
      <c r="BU19" s="237">
        <v>96.635089000000036</v>
      </c>
      <c r="BV19" s="237">
        <v>101.97528900000003</v>
      </c>
      <c r="BW19" s="237">
        <v>110.61167900000004</v>
      </c>
      <c r="BX19" s="197">
        <v>124.92747900000003</v>
      </c>
      <c r="BY19" s="237">
        <v>128.53487900000005</v>
      </c>
      <c r="BZ19" s="237">
        <v>130.22087900000005</v>
      </c>
      <c r="CA19" s="237">
        <v>132.42567900000006</v>
      </c>
      <c r="CB19" s="237">
        <v>133.13267900000005</v>
      </c>
      <c r="CC19" s="237">
        <v>135.85457900000006</v>
      </c>
      <c r="CD19" s="237">
        <v>136.28407900000005</v>
      </c>
      <c r="CE19" s="237">
        <v>139.86525900000004</v>
      </c>
      <c r="CF19" s="237">
        <v>146.75095900000002</v>
      </c>
      <c r="CG19" s="237">
        <v>168.37655900000001</v>
      </c>
      <c r="CH19" s="237">
        <v>169.38655900000001</v>
      </c>
      <c r="CI19" s="237">
        <v>172.22255900000002</v>
      </c>
      <c r="CJ19" s="197">
        <v>183.27785900000001</v>
      </c>
      <c r="CK19" s="239">
        <v>184.670759</v>
      </c>
      <c r="CL19" s="237">
        <v>185.65155899999999</v>
      </c>
      <c r="CM19" s="237">
        <v>185.676559</v>
      </c>
      <c r="CN19" s="237">
        <v>188.23445899999999</v>
      </c>
      <c r="CO19" s="237">
        <v>189.95595899999998</v>
      </c>
      <c r="CP19" s="237">
        <v>190.33945899999998</v>
      </c>
      <c r="CQ19" s="237">
        <v>196.89623899999998</v>
      </c>
      <c r="CR19" s="237">
        <v>207.23933899999997</v>
      </c>
      <c r="CS19" s="237">
        <v>219.23323899999997</v>
      </c>
      <c r="CT19" s="237">
        <v>220.11077899999998</v>
      </c>
      <c r="CU19" s="237">
        <v>220.36517899999998</v>
      </c>
      <c r="CV19" s="237">
        <v>220.94917899999999</v>
      </c>
      <c r="CW19" s="239">
        <v>221.42917899999998</v>
      </c>
      <c r="CX19" s="237">
        <v>222.10107899999997</v>
      </c>
      <c r="CY19" s="237">
        <v>222.74167899999998</v>
      </c>
      <c r="CZ19" s="215">
        <v>222.74167899999998</v>
      </c>
      <c r="DA19" s="215">
        <v>222.84167899999997</v>
      </c>
      <c r="DB19" s="215">
        <v>222.84167899999997</v>
      </c>
      <c r="DC19" s="237">
        <v>222.84867899999998</v>
      </c>
      <c r="DD19" s="237">
        <v>222.86307899999997</v>
      </c>
      <c r="DE19" s="237">
        <v>223.01307899999998</v>
      </c>
      <c r="DF19" s="237">
        <v>223.15707899999998</v>
      </c>
      <c r="DG19" s="237">
        <v>223.73107899999999</v>
      </c>
      <c r="DH19" s="197">
        <v>224.494979</v>
      </c>
      <c r="DI19" s="486">
        <v>224.504479</v>
      </c>
      <c r="DJ19" s="470">
        <v>224.538479</v>
      </c>
      <c r="DK19" s="471">
        <v>224.538479</v>
      </c>
      <c r="DL19" s="80"/>
      <c r="DM19" s="54">
        <f t="shared" si="0"/>
        <v>8.0667435392727249E-3</v>
      </c>
      <c r="DN19" s="54"/>
      <c r="DO19" s="98"/>
      <c r="DP19" s="58"/>
    </row>
    <row r="20" spans="2:121" s="30" customFormat="1" ht="24" customHeight="1" thickTop="1" x14ac:dyDescent="0.55000000000000004">
      <c r="B20" s="35"/>
      <c r="C20" s="73"/>
      <c r="D20" s="222"/>
      <c r="E20" s="223"/>
      <c r="F20" s="224"/>
      <c r="G20" s="224"/>
      <c r="H20" s="224"/>
      <c r="I20" s="224"/>
      <c r="J20" s="224"/>
      <c r="K20" s="224"/>
      <c r="L20" s="224"/>
      <c r="M20" s="224"/>
      <c r="N20" s="224"/>
      <c r="O20" s="224"/>
      <c r="P20" s="222"/>
      <c r="Q20" s="224"/>
      <c r="R20" s="224"/>
      <c r="S20" s="224"/>
      <c r="T20" s="224"/>
      <c r="U20" s="224"/>
      <c r="V20" s="224"/>
      <c r="W20" s="224"/>
      <c r="X20" s="224"/>
      <c r="Y20" s="224"/>
      <c r="Z20" s="224"/>
      <c r="AA20" s="224"/>
      <c r="AB20" s="224"/>
      <c r="AC20" s="223"/>
      <c r="AD20" s="224"/>
      <c r="AE20" s="224"/>
      <c r="AF20" s="224"/>
      <c r="AG20" s="224"/>
      <c r="AH20" s="224"/>
      <c r="AI20" s="224"/>
      <c r="AJ20" s="224"/>
      <c r="AK20" s="224"/>
      <c r="AL20" s="224"/>
      <c r="AM20" s="224"/>
      <c r="AN20" s="222"/>
      <c r="AO20" s="224"/>
      <c r="AP20" s="224"/>
      <c r="AQ20" s="224"/>
      <c r="AR20" s="224"/>
      <c r="AS20" s="224"/>
      <c r="AT20" s="224"/>
      <c r="AU20" s="224"/>
      <c r="AV20" s="224"/>
      <c r="AW20" s="224"/>
      <c r="AX20" s="224"/>
      <c r="AY20" s="224"/>
      <c r="AZ20" s="222"/>
      <c r="BA20" s="224"/>
      <c r="BB20" s="216"/>
      <c r="BC20" s="216"/>
      <c r="BD20" s="216"/>
      <c r="BE20" s="216"/>
      <c r="BF20" s="216"/>
      <c r="BG20" s="216"/>
      <c r="BH20" s="216"/>
      <c r="BI20" s="216"/>
      <c r="BJ20" s="216"/>
      <c r="BK20" s="216"/>
      <c r="BL20" s="216"/>
      <c r="BM20" s="220"/>
      <c r="BN20" s="216"/>
      <c r="BO20" s="216"/>
      <c r="BP20" s="216"/>
      <c r="BQ20" s="216"/>
      <c r="BR20" s="216"/>
      <c r="BS20" s="216"/>
      <c r="BT20" s="216"/>
      <c r="BU20" s="216"/>
      <c r="BV20" s="216"/>
      <c r="BW20" s="216"/>
      <c r="BX20" s="217"/>
      <c r="BY20" s="216"/>
      <c r="BZ20" s="216"/>
      <c r="CA20" s="216"/>
      <c r="CB20" s="216"/>
      <c r="CC20" s="216"/>
      <c r="CD20" s="216"/>
      <c r="CE20" s="216"/>
      <c r="CF20" s="216"/>
      <c r="CG20" s="216"/>
      <c r="CH20" s="216"/>
      <c r="CI20" s="216"/>
      <c r="CJ20" s="217"/>
      <c r="CK20" s="220"/>
      <c r="CL20" s="216"/>
      <c r="CM20" s="216"/>
      <c r="CN20" s="216"/>
      <c r="CO20" s="216"/>
      <c r="CP20" s="216"/>
      <c r="CQ20" s="216"/>
      <c r="CR20" s="216"/>
      <c r="CS20" s="216"/>
      <c r="CT20" s="216"/>
      <c r="CU20" s="216"/>
      <c r="CV20" s="217"/>
      <c r="CW20" s="220"/>
      <c r="CX20" s="216"/>
      <c r="CY20" s="216"/>
      <c r="CZ20" s="189"/>
      <c r="DA20" s="189"/>
      <c r="DB20" s="189"/>
      <c r="DC20" s="189"/>
      <c r="DD20" s="189"/>
      <c r="DE20" s="189"/>
      <c r="DF20" s="189"/>
      <c r="DG20" s="189"/>
      <c r="DH20" s="318"/>
      <c r="DI20" s="337"/>
      <c r="DJ20" s="366"/>
      <c r="DK20" s="367"/>
      <c r="DL20" s="159"/>
      <c r="DM20" s="54"/>
      <c r="DN20" s="54"/>
      <c r="DO20" s="98"/>
      <c r="DP20" s="57"/>
      <c r="DQ20" s="32"/>
    </row>
    <row r="21" spans="2:121" s="30" customFormat="1" ht="14.4" x14ac:dyDescent="0.55000000000000004">
      <c r="B21" s="604"/>
      <c r="C21" s="80" t="s">
        <v>66</v>
      </c>
      <c r="D21" s="213"/>
      <c r="E21" s="214"/>
      <c r="F21" s="215"/>
      <c r="G21" s="215"/>
      <c r="H21" s="215"/>
      <c r="I21" s="215"/>
      <c r="J21" s="215"/>
      <c r="K21" s="215"/>
      <c r="L21" s="215"/>
      <c r="M21" s="215"/>
      <c r="N21" s="215"/>
      <c r="O21" s="215"/>
      <c r="P21" s="213"/>
      <c r="Q21" s="215"/>
      <c r="R21" s="215"/>
      <c r="S21" s="215"/>
      <c r="T21" s="215"/>
      <c r="U21" s="215"/>
      <c r="V21" s="215"/>
      <c r="W21" s="215"/>
      <c r="X21" s="215"/>
      <c r="Y21" s="215"/>
      <c r="Z21" s="215"/>
      <c r="AA21" s="215"/>
      <c r="AB21" s="215"/>
      <c r="AC21" s="214"/>
      <c r="AD21" s="215"/>
      <c r="AE21" s="215"/>
      <c r="AF21" s="215"/>
      <c r="AG21" s="215"/>
      <c r="AH21" s="215"/>
      <c r="AI21" s="215"/>
      <c r="AJ21" s="215"/>
      <c r="AK21" s="215"/>
      <c r="AL21" s="215"/>
      <c r="AM21" s="215"/>
      <c r="AN21" s="213"/>
      <c r="AO21" s="215"/>
      <c r="AP21" s="215"/>
      <c r="AQ21" s="215"/>
      <c r="AR21" s="215"/>
      <c r="AS21" s="215"/>
      <c r="AT21" s="215"/>
      <c r="AU21" s="215"/>
      <c r="AV21" s="215"/>
      <c r="AW21" s="215"/>
      <c r="AX21" s="215"/>
      <c r="AY21" s="215"/>
      <c r="AZ21" s="213"/>
      <c r="BA21" s="218"/>
      <c r="BB21" s="218"/>
      <c r="BC21" s="218"/>
      <c r="BD21" s="218"/>
      <c r="BE21" s="218"/>
      <c r="BF21" s="218"/>
      <c r="BG21" s="218"/>
      <c r="BH21" s="215"/>
      <c r="BI21" s="215"/>
      <c r="BJ21" s="215"/>
      <c r="BK21" s="215"/>
      <c r="BL21" s="215"/>
      <c r="BM21" s="219"/>
      <c r="BN21" s="215"/>
      <c r="BO21" s="215"/>
      <c r="BP21" s="215"/>
      <c r="BQ21" s="215"/>
      <c r="BR21" s="215"/>
      <c r="BS21" s="215"/>
      <c r="BT21" s="215"/>
      <c r="BU21" s="215"/>
      <c r="BV21" s="215"/>
      <c r="BW21" s="215"/>
      <c r="BX21" s="213"/>
      <c r="BY21" s="215"/>
      <c r="BZ21" s="215"/>
      <c r="CA21" s="215"/>
      <c r="CB21" s="215"/>
      <c r="CC21" s="215"/>
      <c r="CD21" s="215"/>
      <c r="CE21" s="215"/>
      <c r="CF21" s="215"/>
      <c r="CG21" s="215"/>
      <c r="CH21" s="215"/>
      <c r="CI21" s="218"/>
      <c r="CJ21" s="213"/>
      <c r="CK21" s="219"/>
      <c r="CL21" s="215"/>
      <c r="CM21" s="215"/>
      <c r="CN21" s="215"/>
      <c r="CO21" s="215"/>
      <c r="CP21" s="215"/>
      <c r="CQ21" s="215"/>
      <c r="CR21" s="215"/>
      <c r="CS21" s="215"/>
      <c r="CT21" s="215"/>
      <c r="CU21" s="215"/>
      <c r="CV21" s="213"/>
      <c r="CW21" s="219"/>
      <c r="CX21" s="218"/>
      <c r="CY21" s="219"/>
      <c r="CZ21" s="80"/>
      <c r="DA21" s="80"/>
      <c r="DB21" s="80"/>
      <c r="DC21" s="80"/>
      <c r="DD21" s="80"/>
      <c r="DF21" s="80"/>
      <c r="DH21" s="319"/>
      <c r="DI21" s="345"/>
      <c r="DJ21" s="339"/>
      <c r="DK21" s="368"/>
      <c r="DL21" s="80"/>
      <c r="DM21" s="54"/>
      <c r="DN21" s="54"/>
      <c r="DO21" s="98"/>
    </row>
    <row r="22" spans="2:121" s="30" customFormat="1" ht="14.4" x14ac:dyDescent="0.55000000000000004">
      <c r="B22" s="604"/>
      <c r="C22" s="67"/>
      <c r="D22" s="230"/>
      <c r="E22" s="221"/>
      <c r="F22" s="226"/>
      <c r="G22" s="226"/>
      <c r="H22" s="226"/>
      <c r="I22" s="226"/>
      <c r="J22" s="226"/>
      <c r="K22" s="226"/>
      <c r="L22" s="226"/>
      <c r="M22" s="226"/>
      <c r="N22" s="226"/>
      <c r="O22" s="226"/>
      <c r="P22" s="225"/>
      <c r="Q22" s="226"/>
      <c r="R22" s="226"/>
      <c r="S22" s="226"/>
      <c r="T22" s="226"/>
      <c r="U22" s="226"/>
      <c r="V22" s="226"/>
      <c r="W22" s="226"/>
      <c r="X22" s="226"/>
      <c r="Y22" s="226"/>
      <c r="Z22" s="226"/>
      <c r="AA22" s="226"/>
      <c r="AB22" s="226"/>
      <c r="AC22" s="221"/>
      <c r="AD22" s="226"/>
      <c r="AE22" s="226"/>
      <c r="AF22" s="226"/>
      <c r="AG22" s="226"/>
      <c r="AH22" s="226"/>
      <c r="AI22" s="226"/>
      <c r="AJ22" s="226"/>
      <c r="AK22" s="226"/>
      <c r="AL22" s="226"/>
      <c r="AM22" s="226"/>
      <c r="AN22" s="225"/>
      <c r="AO22" s="226"/>
      <c r="AP22" s="226"/>
      <c r="AQ22" s="226"/>
      <c r="AR22" s="226"/>
      <c r="AS22" s="226"/>
      <c r="AT22" s="226"/>
      <c r="AU22" s="226"/>
      <c r="AV22" s="226"/>
      <c r="AW22" s="226"/>
      <c r="AX22" s="226"/>
      <c r="AY22" s="226"/>
      <c r="AZ22" s="225"/>
      <c r="BA22" s="226"/>
      <c r="BB22" s="158"/>
      <c r="BC22" s="231"/>
      <c r="BD22" s="231"/>
      <c r="BE22" s="231"/>
      <c r="BF22" s="231"/>
      <c r="BG22" s="231"/>
      <c r="BH22" s="231"/>
      <c r="BI22" s="231"/>
      <c r="BJ22" s="231"/>
      <c r="BK22" s="231"/>
      <c r="BL22" s="231"/>
      <c r="BM22" s="232"/>
      <c r="BN22" s="231"/>
      <c r="BO22" s="231"/>
      <c r="BP22" s="231"/>
      <c r="BQ22" s="231"/>
      <c r="BR22" s="231"/>
      <c r="BS22" s="231"/>
      <c r="BT22" s="231"/>
      <c r="BU22" s="231"/>
      <c r="BV22" s="231"/>
      <c r="BW22" s="231"/>
      <c r="BX22" s="233"/>
      <c r="BY22" s="231"/>
      <c r="BZ22" s="231"/>
      <c r="CA22" s="231"/>
      <c r="CB22" s="231"/>
      <c r="CC22" s="231"/>
      <c r="CD22" s="231"/>
      <c r="CE22" s="231"/>
      <c r="CF22" s="231"/>
      <c r="CG22" s="231"/>
      <c r="CH22" s="231"/>
      <c r="CI22" s="231"/>
      <c r="CJ22" s="233"/>
      <c r="CK22" s="232"/>
      <c r="CL22" s="231"/>
      <c r="CM22" s="231"/>
      <c r="CN22" s="231"/>
      <c r="CO22" s="231"/>
      <c r="CP22" s="231"/>
      <c r="CQ22" s="231"/>
      <c r="CR22" s="231"/>
      <c r="CS22" s="231"/>
      <c r="CT22" s="231"/>
      <c r="CU22" s="231"/>
      <c r="CV22" s="233"/>
      <c r="CW22" s="232"/>
      <c r="CX22" s="231"/>
      <c r="CY22" s="234"/>
      <c r="CZ22" s="235"/>
      <c r="DA22" s="159"/>
      <c r="DB22" s="159"/>
      <c r="DC22" s="159"/>
      <c r="DD22" s="159"/>
      <c r="DE22" s="159"/>
      <c r="DF22" s="159"/>
      <c r="DG22" s="159"/>
      <c r="DH22" s="320"/>
      <c r="DI22" s="340"/>
      <c r="DJ22" s="341"/>
      <c r="DK22" s="369"/>
      <c r="DL22" s="159"/>
      <c r="DM22" s="54"/>
      <c r="DN22" s="54"/>
      <c r="DO22" s="98"/>
    </row>
    <row r="23" spans="2:121" s="30" customFormat="1" ht="14.4" x14ac:dyDescent="0.55000000000000004">
      <c r="B23" s="632" t="s">
        <v>72</v>
      </c>
      <c r="C23" s="70" t="s">
        <v>73</v>
      </c>
      <c r="D23" s="174">
        <v>0</v>
      </c>
      <c r="E23" s="100">
        <v>0</v>
      </c>
      <c r="F23" s="100">
        <v>0</v>
      </c>
      <c r="G23" s="100">
        <v>0</v>
      </c>
      <c r="H23" s="100">
        <v>0</v>
      </c>
      <c r="I23" s="100">
        <v>0</v>
      </c>
      <c r="J23" s="100">
        <v>0</v>
      </c>
      <c r="K23" s="100">
        <v>2</v>
      </c>
      <c r="L23" s="100">
        <v>2</v>
      </c>
      <c r="M23" s="100">
        <v>6</v>
      </c>
      <c r="N23" s="100">
        <v>13</v>
      </c>
      <c r="O23" s="100">
        <v>17</v>
      </c>
      <c r="P23" s="100">
        <v>18</v>
      </c>
      <c r="Q23" s="203">
        <v>24</v>
      </c>
      <c r="R23" s="100">
        <v>25</v>
      </c>
      <c r="S23" s="100">
        <v>27</v>
      </c>
      <c r="T23" s="100">
        <v>33</v>
      </c>
      <c r="U23" s="100">
        <v>37</v>
      </c>
      <c r="V23" s="100">
        <v>39</v>
      </c>
      <c r="W23" s="100">
        <v>41</v>
      </c>
      <c r="X23" s="100">
        <v>43</v>
      </c>
      <c r="Y23" s="100">
        <v>47</v>
      </c>
      <c r="Z23" s="100">
        <v>50</v>
      </c>
      <c r="AA23" s="100">
        <v>54</v>
      </c>
      <c r="AB23" s="174">
        <v>55</v>
      </c>
      <c r="AC23" s="100">
        <v>56</v>
      </c>
      <c r="AD23" s="100">
        <v>59</v>
      </c>
      <c r="AE23" s="100">
        <v>61</v>
      </c>
      <c r="AF23" s="100">
        <v>62</v>
      </c>
      <c r="AG23" s="100">
        <v>62</v>
      </c>
      <c r="AH23" s="100">
        <v>62</v>
      </c>
      <c r="AI23" s="100">
        <v>64</v>
      </c>
      <c r="AJ23" s="100">
        <v>64</v>
      </c>
      <c r="AK23" s="100">
        <v>65</v>
      </c>
      <c r="AL23" s="100">
        <v>65</v>
      </c>
      <c r="AM23" s="100">
        <v>66</v>
      </c>
      <c r="AN23" s="174">
        <v>67</v>
      </c>
      <c r="AO23" s="100">
        <v>67</v>
      </c>
      <c r="AP23" s="100">
        <v>67</v>
      </c>
      <c r="AQ23" s="100">
        <v>67</v>
      </c>
      <c r="AR23" s="100">
        <v>67</v>
      </c>
      <c r="AS23" s="100">
        <v>67</v>
      </c>
      <c r="AT23" s="100">
        <v>67</v>
      </c>
      <c r="AU23" s="100">
        <v>67</v>
      </c>
      <c r="AV23" s="100">
        <v>67</v>
      </c>
      <c r="AW23" s="100">
        <v>67</v>
      </c>
      <c r="AX23" s="100">
        <v>67</v>
      </c>
      <c r="AY23" s="100">
        <v>67</v>
      </c>
      <c r="AZ23" s="100">
        <v>67</v>
      </c>
      <c r="BA23" s="203">
        <v>67</v>
      </c>
      <c r="BB23" s="100">
        <v>67</v>
      </c>
      <c r="BC23" s="100">
        <v>67</v>
      </c>
      <c r="BD23" s="100">
        <v>67</v>
      </c>
      <c r="BE23" s="100">
        <v>67</v>
      </c>
      <c r="BF23" s="100">
        <v>67</v>
      </c>
      <c r="BG23" s="100">
        <v>67</v>
      </c>
      <c r="BH23" s="100">
        <v>67</v>
      </c>
      <c r="BI23" s="100">
        <v>67</v>
      </c>
      <c r="BJ23" s="100">
        <v>67</v>
      </c>
      <c r="BK23" s="100">
        <v>67</v>
      </c>
      <c r="BL23" s="100">
        <v>67</v>
      </c>
      <c r="BM23" s="203">
        <v>67</v>
      </c>
      <c r="BN23" s="100">
        <v>67</v>
      </c>
      <c r="BO23" s="100">
        <v>67</v>
      </c>
      <c r="BP23" s="100">
        <v>67</v>
      </c>
      <c r="BQ23" s="100">
        <v>67</v>
      </c>
      <c r="BR23" s="100">
        <v>67</v>
      </c>
      <c r="BS23" s="100">
        <v>67</v>
      </c>
      <c r="BT23" s="100">
        <v>67</v>
      </c>
      <c r="BU23" s="100">
        <v>67</v>
      </c>
      <c r="BV23" s="100">
        <v>67</v>
      </c>
      <c r="BW23" s="100">
        <v>67</v>
      </c>
      <c r="BX23" s="174">
        <v>67</v>
      </c>
      <c r="BY23" s="100">
        <v>67</v>
      </c>
      <c r="BZ23" s="100">
        <v>67</v>
      </c>
      <c r="CA23" s="100">
        <v>67</v>
      </c>
      <c r="CB23" s="100">
        <v>67</v>
      </c>
      <c r="CC23" s="100">
        <v>67</v>
      </c>
      <c r="CD23" s="100">
        <v>67</v>
      </c>
      <c r="CE23" s="100">
        <v>67</v>
      </c>
      <c r="CF23" s="100">
        <v>67</v>
      </c>
      <c r="CG23" s="100">
        <v>67</v>
      </c>
      <c r="CH23" s="100">
        <v>67</v>
      </c>
      <c r="CI23" s="100">
        <v>67</v>
      </c>
      <c r="CJ23" s="174">
        <v>67</v>
      </c>
      <c r="CK23" s="203">
        <v>67</v>
      </c>
      <c r="CL23" s="100">
        <v>67</v>
      </c>
      <c r="CM23" s="100">
        <v>67</v>
      </c>
      <c r="CN23" s="100">
        <v>67</v>
      </c>
      <c r="CO23" s="100">
        <v>67</v>
      </c>
      <c r="CP23" s="100">
        <v>67</v>
      </c>
      <c r="CQ23" s="100">
        <v>67</v>
      </c>
      <c r="CR23" s="100">
        <v>67</v>
      </c>
      <c r="CS23" s="100">
        <v>67</v>
      </c>
      <c r="CT23" s="100">
        <v>67</v>
      </c>
      <c r="CU23" s="100">
        <v>67</v>
      </c>
      <c r="CV23" s="100">
        <v>67</v>
      </c>
      <c r="CW23" s="489">
        <v>67</v>
      </c>
      <c r="CX23" s="100">
        <v>67</v>
      </c>
      <c r="CY23" s="100">
        <v>67</v>
      </c>
      <c r="CZ23" s="100">
        <v>67</v>
      </c>
      <c r="DA23" s="490">
        <v>67</v>
      </c>
      <c r="DB23" s="490">
        <v>67</v>
      </c>
      <c r="DC23" s="490">
        <v>67</v>
      </c>
      <c r="DD23" s="490">
        <v>67</v>
      </c>
      <c r="DE23" s="490">
        <v>67</v>
      </c>
      <c r="DF23" s="490">
        <v>67</v>
      </c>
      <c r="DG23" s="490">
        <v>67</v>
      </c>
      <c r="DH23" s="491">
        <v>67</v>
      </c>
      <c r="DI23" s="492">
        <v>67</v>
      </c>
      <c r="DJ23" s="493">
        <v>67</v>
      </c>
      <c r="DK23" s="494">
        <v>67</v>
      </c>
      <c r="DL23" s="27"/>
      <c r="DM23" s="54"/>
      <c r="DN23" s="54"/>
      <c r="DO23" s="98"/>
    </row>
    <row r="24" spans="2:121" s="30" customFormat="1" ht="14.4" x14ac:dyDescent="0.55000000000000004">
      <c r="B24" s="622"/>
      <c r="C24" s="69" t="s">
        <v>99</v>
      </c>
      <c r="D24" s="174">
        <v>0</v>
      </c>
      <c r="E24" s="95">
        <v>0</v>
      </c>
      <c r="F24" s="95">
        <v>0</v>
      </c>
      <c r="G24" s="95">
        <v>0</v>
      </c>
      <c r="H24" s="95">
        <v>0</v>
      </c>
      <c r="I24" s="95">
        <v>0</v>
      </c>
      <c r="J24" s="95">
        <v>0</v>
      </c>
      <c r="K24" s="95">
        <v>2</v>
      </c>
      <c r="L24" s="95">
        <v>2</v>
      </c>
      <c r="M24" s="95">
        <v>5</v>
      </c>
      <c r="N24" s="95">
        <v>11</v>
      </c>
      <c r="O24" s="95">
        <v>15</v>
      </c>
      <c r="P24" s="95">
        <v>16</v>
      </c>
      <c r="Q24" s="449">
        <v>20</v>
      </c>
      <c r="R24" s="95">
        <v>21</v>
      </c>
      <c r="S24" s="95">
        <v>23</v>
      </c>
      <c r="T24" s="95">
        <v>28</v>
      </c>
      <c r="U24" s="95">
        <v>31</v>
      </c>
      <c r="V24" s="95">
        <v>32</v>
      </c>
      <c r="W24" s="95">
        <v>33</v>
      </c>
      <c r="X24" s="95">
        <v>35</v>
      </c>
      <c r="Y24" s="95">
        <v>39</v>
      </c>
      <c r="Z24" s="95">
        <v>41</v>
      </c>
      <c r="AA24" s="95">
        <v>45</v>
      </c>
      <c r="AB24" s="495">
        <v>46</v>
      </c>
      <c r="AC24" s="95">
        <v>46</v>
      </c>
      <c r="AD24" s="95">
        <v>49</v>
      </c>
      <c r="AE24" s="95">
        <v>51</v>
      </c>
      <c r="AF24" s="95">
        <v>51</v>
      </c>
      <c r="AG24" s="95">
        <v>51</v>
      </c>
      <c r="AH24" s="95">
        <v>51</v>
      </c>
      <c r="AI24" s="95">
        <v>53</v>
      </c>
      <c r="AJ24" s="95">
        <v>53</v>
      </c>
      <c r="AK24" s="95">
        <v>54</v>
      </c>
      <c r="AL24" s="95">
        <v>54</v>
      </c>
      <c r="AM24" s="95">
        <v>55</v>
      </c>
      <c r="AN24" s="495">
        <v>56</v>
      </c>
      <c r="AO24" s="95">
        <v>56</v>
      </c>
      <c r="AP24" s="95">
        <v>56</v>
      </c>
      <c r="AQ24" s="95">
        <v>56</v>
      </c>
      <c r="AR24" s="95">
        <v>56</v>
      </c>
      <c r="AS24" s="95">
        <v>56</v>
      </c>
      <c r="AT24" s="95">
        <v>56</v>
      </c>
      <c r="AU24" s="95">
        <v>56</v>
      </c>
      <c r="AV24" s="95">
        <v>56</v>
      </c>
      <c r="AW24" s="95">
        <v>56</v>
      </c>
      <c r="AX24" s="95">
        <v>56</v>
      </c>
      <c r="AY24" s="95">
        <v>56</v>
      </c>
      <c r="AZ24" s="95">
        <v>56</v>
      </c>
      <c r="BA24" s="449">
        <v>56</v>
      </c>
      <c r="BB24" s="95">
        <v>56</v>
      </c>
      <c r="BC24" s="95">
        <v>56</v>
      </c>
      <c r="BD24" s="95">
        <v>56</v>
      </c>
      <c r="BE24" s="95">
        <v>56</v>
      </c>
      <c r="BF24" s="95">
        <v>56</v>
      </c>
      <c r="BG24" s="95">
        <v>56</v>
      </c>
      <c r="BH24" s="95">
        <v>56</v>
      </c>
      <c r="BI24" s="95">
        <v>56</v>
      </c>
      <c r="BJ24" s="95">
        <v>56</v>
      </c>
      <c r="BK24" s="95">
        <v>56</v>
      </c>
      <c r="BL24" s="95">
        <v>56</v>
      </c>
      <c r="BM24" s="449">
        <v>56</v>
      </c>
      <c r="BN24" s="95">
        <v>56</v>
      </c>
      <c r="BO24" s="95">
        <v>56</v>
      </c>
      <c r="BP24" s="95">
        <v>56</v>
      </c>
      <c r="BQ24" s="95">
        <v>56</v>
      </c>
      <c r="BR24" s="95">
        <v>56</v>
      </c>
      <c r="BS24" s="95">
        <v>56</v>
      </c>
      <c r="BT24" s="95">
        <v>56</v>
      </c>
      <c r="BU24" s="95">
        <v>56</v>
      </c>
      <c r="BV24" s="95">
        <v>56</v>
      </c>
      <c r="BW24" s="95">
        <v>56</v>
      </c>
      <c r="BX24" s="495">
        <v>56</v>
      </c>
      <c r="BY24" s="95">
        <v>56</v>
      </c>
      <c r="BZ24" s="95">
        <v>56</v>
      </c>
      <c r="CA24" s="95">
        <v>56</v>
      </c>
      <c r="CB24" s="95">
        <v>56</v>
      </c>
      <c r="CC24" s="95">
        <v>56</v>
      </c>
      <c r="CD24" s="95">
        <v>56</v>
      </c>
      <c r="CE24" s="95">
        <v>56</v>
      </c>
      <c r="CF24" s="95">
        <v>56</v>
      </c>
      <c r="CG24" s="95">
        <v>56</v>
      </c>
      <c r="CH24" s="95">
        <v>56</v>
      </c>
      <c r="CI24" s="95">
        <v>56</v>
      </c>
      <c r="CJ24" s="495">
        <v>56</v>
      </c>
      <c r="CK24" s="449">
        <v>56</v>
      </c>
      <c r="CL24" s="95">
        <v>56</v>
      </c>
      <c r="CM24" s="95">
        <v>56</v>
      </c>
      <c r="CN24" s="95">
        <v>56</v>
      </c>
      <c r="CO24" s="95">
        <v>56</v>
      </c>
      <c r="CP24" s="95">
        <v>56</v>
      </c>
      <c r="CQ24" s="95">
        <v>56</v>
      </c>
      <c r="CR24" s="95">
        <v>56</v>
      </c>
      <c r="CS24" s="95">
        <v>56</v>
      </c>
      <c r="CT24" s="95">
        <v>56</v>
      </c>
      <c r="CU24" s="95">
        <v>56</v>
      </c>
      <c r="CV24" s="95">
        <v>56</v>
      </c>
      <c r="CW24" s="449">
        <v>56</v>
      </c>
      <c r="CX24" s="95">
        <v>56</v>
      </c>
      <c r="CY24" s="95">
        <v>56</v>
      </c>
      <c r="CZ24" s="496">
        <v>56</v>
      </c>
      <c r="DA24" s="496">
        <v>56</v>
      </c>
      <c r="DB24" s="496">
        <v>56</v>
      </c>
      <c r="DC24" s="496">
        <v>56</v>
      </c>
      <c r="DD24" s="496">
        <v>56</v>
      </c>
      <c r="DE24" s="496">
        <v>56</v>
      </c>
      <c r="DF24" s="496">
        <v>56</v>
      </c>
      <c r="DG24" s="496">
        <v>56</v>
      </c>
      <c r="DH24" s="497">
        <v>56</v>
      </c>
      <c r="DI24" s="498">
        <v>56</v>
      </c>
      <c r="DJ24" s="499">
        <v>56</v>
      </c>
      <c r="DK24" s="500">
        <v>56</v>
      </c>
      <c r="DL24" s="160"/>
      <c r="DM24" s="54"/>
      <c r="DN24" s="54">
        <f t="shared" ref="DN24:DN33" si="2">DK24/$DK$34</f>
        <v>4.6052631578947366E-2</v>
      </c>
      <c r="DO24" s="98"/>
    </row>
    <row r="25" spans="2:121" ht="12.6" x14ac:dyDescent="0.45">
      <c r="B25" s="633"/>
      <c r="C25" s="71" t="s">
        <v>100</v>
      </c>
      <c r="D25" s="174">
        <v>0</v>
      </c>
      <c r="E25" s="95">
        <v>0</v>
      </c>
      <c r="F25" s="95">
        <v>0</v>
      </c>
      <c r="G25" s="95">
        <v>0</v>
      </c>
      <c r="H25" s="95">
        <v>0</v>
      </c>
      <c r="I25" s="95">
        <v>0</v>
      </c>
      <c r="J25" s="95">
        <v>0</v>
      </c>
      <c r="K25" s="95">
        <v>0</v>
      </c>
      <c r="L25" s="95">
        <v>0</v>
      </c>
      <c r="M25" s="95">
        <v>1</v>
      </c>
      <c r="N25" s="95">
        <v>2</v>
      </c>
      <c r="O25" s="95">
        <v>2</v>
      </c>
      <c r="P25" s="95">
        <v>2</v>
      </c>
      <c r="Q25" s="449">
        <v>4</v>
      </c>
      <c r="R25" s="95">
        <v>4</v>
      </c>
      <c r="S25" s="95">
        <v>4</v>
      </c>
      <c r="T25" s="95">
        <v>5</v>
      </c>
      <c r="U25" s="95">
        <v>6</v>
      </c>
      <c r="V25" s="95">
        <v>7</v>
      </c>
      <c r="W25" s="95">
        <v>8</v>
      </c>
      <c r="X25" s="95">
        <v>8</v>
      </c>
      <c r="Y25" s="95">
        <v>8</v>
      </c>
      <c r="Z25" s="95">
        <v>9</v>
      </c>
      <c r="AA25" s="95">
        <v>9</v>
      </c>
      <c r="AB25" s="495">
        <v>9</v>
      </c>
      <c r="AC25" s="95">
        <v>10</v>
      </c>
      <c r="AD25" s="95">
        <v>10</v>
      </c>
      <c r="AE25" s="95">
        <v>10</v>
      </c>
      <c r="AF25" s="95">
        <v>11</v>
      </c>
      <c r="AG25" s="95">
        <v>11</v>
      </c>
      <c r="AH25" s="95">
        <v>11</v>
      </c>
      <c r="AI25" s="95">
        <v>11</v>
      </c>
      <c r="AJ25" s="95">
        <v>11</v>
      </c>
      <c r="AK25" s="95">
        <v>11</v>
      </c>
      <c r="AL25" s="95">
        <v>11</v>
      </c>
      <c r="AM25" s="95">
        <v>11</v>
      </c>
      <c r="AN25" s="495">
        <v>11</v>
      </c>
      <c r="AO25" s="95">
        <v>11</v>
      </c>
      <c r="AP25" s="95">
        <v>11</v>
      </c>
      <c r="AQ25" s="95">
        <v>11</v>
      </c>
      <c r="AR25" s="95">
        <v>11</v>
      </c>
      <c r="AS25" s="95">
        <v>11</v>
      </c>
      <c r="AT25" s="95">
        <v>11</v>
      </c>
      <c r="AU25" s="95">
        <v>11</v>
      </c>
      <c r="AV25" s="95">
        <v>11</v>
      </c>
      <c r="AW25" s="95">
        <v>11</v>
      </c>
      <c r="AX25" s="95">
        <v>11</v>
      </c>
      <c r="AY25" s="95">
        <v>11</v>
      </c>
      <c r="AZ25" s="95">
        <v>11</v>
      </c>
      <c r="BA25" s="449">
        <v>11</v>
      </c>
      <c r="BB25" s="95">
        <v>11</v>
      </c>
      <c r="BC25" s="95">
        <v>11</v>
      </c>
      <c r="BD25" s="95">
        <v>11</v>
      </c>
      <c r="BE25" s="95">
        <v>11</v>
      </c>
      <c r="BF25" s="95">
        <v>11</v>
      </c>
      <c r="BG25" s="95">
        <v>11</v>
      </c>
      <c r="BH25" s="95">
        <v>11</v>
      </c>
      <c r="BI25" s="95">
        <v>11</v>
      </c>
      <c r="BJ25" s="95">
        <v>11</v>
      </c>
      <c r="BK25" s="95">
        <v>11</v>
      </c>
      <c r="BL25" s="95">
        <v>11</v>
      </c>
      <c r="BM25" s="449">
        <v>11</v>
      </c>
      <c r="BN25" s="95">
        <v>11</v>
      </c>
      <c r="BO25" s="95">
        <v>11</v>
      </c>
      <c r="BP25" s="95">
        <v>11</v>
      </c>
      <c r="BQ25" s="95">
        <v>11</v>
      </c>
      <c r="BR25" s="95">
        <v>11</v>
      </c>
      <c r="BS25" s="95">
        <v>11</v>
      </c>
      <c r="BT25" s="95">
        <v>11</v>
      </c>
      <c r="BU25" s="95">
        <v>11</v>
      </c>
      <c r="BV25" s="95">
        <v>11</v>
      </c>
      <c r="BW25" s="95">
        <v>11</v>
      </c>
      <c r="BX25" s="495">
        <v>11</v>
      </c>
      <c r="BY25" s="95">
        <v>11</v>
      </c>
      <c r="BZ25" s="95">
        <v>11</v>
      </c>
      <c r="CA25" s="95">
        <v>11</v>
      </c>
      <c r="CB25" s="95">
        <v>11</v>
      </c>
      <c r="CC25" s="95">
        <v>11</v>
      </c>
      <c r="CD25" s="95">
        <v>11</v>
      </c>
      <c r="CE25" s="95">
        <v>11</v>
      </c>
      <c r="CF25" s="95">
        <v>11</v>
      </c>
      <c r="CG25" s="95">
        <v>11</v>
      </c>
      <c r="CH25" s="95">
        <v>11</v>
      </c>
      <c r="CI25" s="95">
        <v>11</v>
      </c>
      <c r="CJ25" s="495">
        <v>11</v>
      </c>
      <c r="CK25" s="449">
        <v>11</v>
      </c>
      <c r="CL25" s="95">
        <v>11</v>
      </c>
      <c r="CM25" s="95">
        <v>11</v>
      </c>
      <c r="CN25" s="95">
        <v>11</v>
      </c>
      <c r="CO25" s="95">
        <v>11</v>
      </c>
      <c r="CP25" s="95">
        <v>11</v>
      </c>
      <c r="CQ25" s="501">
        <v>11</v>
      </c>
      <c r="CR25" s="501">
        <v>11</v>
      </c>
      <c r="CS25" s="501">
        <v>11</v>
      </c>
      <c r="CT25" s="501">
        <v>11</v>
      </c>
      <c r="CU25" s="501">
        <v>11</v>
      </c>
      <c r="CV25" s="501">
        <v>11</v>
      </c>
      <c r="CW25" s="502">
        <v>11</v>
      </c>
      <c r="CX25" s="501">
        <v>11</v>
      </c>
      <c r="CY25" s="501">
        <v>11</v>
      </c>
      <c r="CZ25" s="496">
        <v>11</v>
      </c>
      <c r="DA25" s="496">
        <v>11</v>
      </c>
      <c r="DB25" s="503">
        <v>11</v>
      </c>
      <c r="DC25" s="503">
        <v>11</v>
      </c>
      <c r="DD25" s="503">
        <v>11</v>
      </c>
      <c r="DE25" s="503">
        <v>11</v>
      </c>
      <c r="DF25" s="496">
        <v>11</v>
      </c>
      <c r="DG25" s="496">
        <v>11</v>
      </c>
      <c r="DH25" s="497">
        <v>11</v>
      </c>
      <c r="DI25" s="504">
        <v>11</v>
      </c>
      <c r="DJ25" s="505">
        <v>11</v>
      </c>
      <c r="DK25" s="506">
        <v>11</v>
      </c>
      <c r="DL25" s="160"/>
      <c r="DM25" s="54"/>
      <c r="DN25" s="54">
        <f t="shared" si="2"/>
        <v>9.0460526315789477E-3</v>
      </c>
      <c r="DO25" s="98"/>
    </row>
    <row r="26" spans="2:121" ht="12.75" customHeight="1" x14ac:dyDescent="0.4">
      <c r="B26" s="641" t="s">
        <v>77</v>
      </c>
      <c r="C26" s="70" t="s">
        <v>73</v>
      </c>
      <c r="D26" s="491">
        <v>28</v>
      </c>
      <c r="E26" s="490">
        <v>29</v>
      </c>
      <c r="F26" s="490">
        <v>42</v>
      </c>
      <c r="G26" s="490">
        <v>63</v>
      </c>
      <c r="H26" s="490">
        <v>64</v>
      </c>
      <c r="I26" s="490">
        <v>65</v>
      </c>
      <c r="J26" s="490">
        <v>66</v>
      </c>
      <c r="K26" s="490">
        <v>67</v>
      </c>
      <c r="L26" s="490">
        <v>69</v>
      </c>
      <c r="M26" s="490">
        <v>69</v>
      </c>
      <c r="N26" s="490">
        <v>72</v>
      </c>
      <c r="O26" s="490">
        <v>72</v>
      </c>
      <c r="P26" s="490">
        <v>72</v>
      </c>
      <c r="Q26" s="489">
        <v>73</v>
      </c>
      <c r="R26" s="490">
        <v>74</v>
      </c>
      <c r="S26" s="490">
        <v>77</v>
      </c>
      <c r="T26" s="490">
        <v>82</v>
      </c>
      <c r="U26" s="490">
        <v>91</v>
      </c>
      <c r="V26" s="490">
        <v>94</v>
      </c>
      <c r="W26" s="490">
        <v>96</v>
      </c>
      <c r="X26" s="490">
        <v>102</v>
      </c>
      <c r="Y26" s="490">
        <v>113</v>
      </c>
      <c r="Z26" s="490">
        <v>119</v>
      </c>
      <c r="AA26" s="490">
        <v>127</v>
      </c>
      <c r="AB26" s="491">
        <v>136</v>
      </c>
      <c r="AC26" s="490">
        <v>143</v>
      </c>
      <c r="AD26" s="490">
        <v>156</v>
      </c>
      <c r="AE26" s="490">
        <v>172</v>
      </c>
      <c r="AF26" s="490">
        <v>178</v>
      </c>
      <c r="AG26" s="490">
        <v>190</v>
      </c>
      <c r="AH26" s="490">
        <v>203</v>
      </c>
      <c r="AI26" s="490">
        <v>210</v>
      </c>
      <c r="AJ26" s="490">
        <v>210</v>
      </c>
      <c r="AK26" s="490">
        <v>220</v>
      </c>
      <c r="AL26" s="490">
        <v>230</v>
      </c>
      <c r="AM26" s="490">
        <v>241</v>
      </c>
      <c r="AN26" s="491">
        <v>257</v>
      </c>
      <c r="AO26" s="490">
        <v>259</v>
      </c>
      <c r="AP26" s="490">
        <v>267</v>
      </c>
      <c r="AQ26" s="490">
        <v>272</v>
      </c>
      <c r="AR26" s="490">
        <v>279</v>
      </c>
      <c r="AS26" s="490">
        <v>291</v>
      </c>
      <c r="AT26" s="490">
        <v>294</v>
      </c>
      <c r="AU26" s="490">
        <v>298</v>
      </c>
      <c r="AV26" s="490">
        <v>302</v>
      </c>
      <c r="AW26" s="490">
        <v>311</v>
      </c>
      <c r="AX26" s="490">
        <v>319</v>
      </c>
      <c r="AY26" s="490">
        <v>341</v>
      </c>
      <c r="AZ26" s="490">
        <v>352</v>
      </c>
      <c r="BA26" s="489">
        <v>361</v>
      </c>
      <c r="BB26" s="490">
        <v>369</v>
      </c>
      <c r="BC26" s="490">
        <v>388</v>
      </c>
      <c r="BD26" s="490">
        <v>394</v>
      </c>
      <c r="BE26" s="490">
        <v>402</v>
      </c>
      <c r="BF26" s="490">
        <v>406</v>
      </c>
      <c r="BG26" s="490">
        <v>415</v>
      </c>
      <c r="BH26" s="490">
        <v>427</v>
      </c>
      <c r="BI26" s="490">
        <v>441</v>
      </c>
      <c r="BJ26" s="490">
        <v>457</v>
      </c>
      <c r="BK26" s="490">
        <v>475</v>
      </c>
      <c r="BL26" s="490">
        <v>489</v>
      </c>
      <c r="BM26" s="489">
        <v>502</v>
      </c>
      <c r="BN26" s="490">
        <v>512</v>
      </c>
      <c r="BO26" s="490">
        <v>532</v>
      </c>
      <c r="BP26" s="490">
        <v>538</v>
      </c>
      <c r="BQ26" s="490">
        <v>545</v>
      </c>
      <c r="BR26" s="490">
        <v>556</v>
      </c>
      <c r="BS26" s="490">
        <v>567</v>
      </c>
      <c r="BT26" s="490">
        <v>586</v>
      </c>
      <c r="BU26" s="490">
        <v>600</v>
      </c>
      <c r="BV26" s="490">
        <v>618</v>
      </c>
      <c r="BW26" s="490">
        <v>647</v>
      </c>
      <c r="BX26" s="491">
        <v>695</v>
      </c>
      <c r="BY26" s="490">
        <v>709</v>
      </c>
      <c r="BZ26" s="490">
        <v>717</v>
      </c>
      <c r="CA26" s="490">
        <v>724</v>
      </c>
      <c r="CB26" s="490">
        <v>728</v>
      </c>
      <c r="CC26" s="490">
        <v>738</v>
      </c>
      <c r="CD26" s="490">
        <v>743</v>
      </c>
      <c r="CE26" s="490">
        <v>755</v>
      </c>
      <c r="CF26" s="490">
        <v>773</v>
      </c>
      <c r="CG26" s="490">
        <v>819</v>
      </c>
      <c r="CH26" s="490">
        <v>826</v>
      </c>
      <c r="CI26" s="490">
        <v>840</v>
      </c>
      <c r="CJ26" s="491">
        <v>879</v>
      </c>
      <c r="CK26" s="489">
        <v>887</v>
      </c>
      <c r="CL26" s="490">
        <v>892</v>
      </c>
      <c r="CM26" s="490">
        <v>893</v>
      </c>
      <c r="CN26" s="490">
        <v>902</v>
      </c>
      <c r="CO26" s="490">
        <v>911</v>
      </c>
      <c r="CP26" s="490">
        <v>916</v>
      </c>
      <c r="CQ26" s="100">
        <v>928</v>
      </c>
      <c r="CR26" s="100">
        <v>952</v>
      </c>
      <c r="CS26" s="100">
        <v>977</v>
      </c>
      <c r="CT26" s="100">
        <v>984</v>
      </c>
      <c r="CU26" s="100">
        <v>989</v>
      </c>
      <c r="CV26" s="100">
        <v>992</v>
      </c>
      <c r="CW26" s="203">
        <v>995</v>
      </c>
      <c r="CX26" s="100">
        <v>1001</v>
      </c>
      <c r="CY26" s="100">
        <v>1008</v>
      </c>
      <c r="CZ26" s="490">
        <v>1008</v>
      </c>
      <c r="DA26" s="490">
        <v>1009</v>
      </c>
      <c r="DB26" s="84">
        <v>1009</v>
      </c>
      <c r="DC26" s="84">
        <v>1010</v>
      </c>
      <c r="DD26" s="84">
        <v>1011</v>
      </c>
      <c r="DE26" s="84">
        <v>1013</v>
      </c>
      <c r="DF26" s="490">
        <v>1016</v>
      </c>
      <c r="DG26" s="490">
        <v>1018</v>
      </c>
      <c r="DH26" s="491">
        <v>1023</v>
      </c>
      <c r="DI26" s="507">
        <v>1024</v>
      </c>
      <c r="DJ26" s="508">
        <v>1025</v>
      </c>
      <c r="DK26" s="509">
        <v>1025</v>
      </c>
      <c r="DL26" s="27"/>
      <c r="DM26" s="54">
        <f t="shared" ref="DM26:DM34" si="3">DK26/CY26-1</f>
        <v>1.6865079365079305E-2</v>
      </c>
      <c r="DN26" s="54">
        <f t="shared" si="2"/>
        <v>0.84292763157894735</v>
      </c>
      <c r="DO26" s="98"/>
    </row>
    <row r="27" spans="2:121" s="30" customFormat="1" ht="12.75" customHeight="1" x14ac:dyDescent="0.55000000000000004">
      <c r="B27" s="642"/>
      <c r="C27" s="69" t="s">
        <v>99</v>
      </c>
      <c r="D27" s="174">
        <v>17</v>
      </c>
      <c r="E27" s="95">
        <v>17</v>
      </c>
      <c r="F27" s="95">
        <v>25</v>
      </c>
      <c r="G27" s="95">
        <v>42</v>
      </c>
      <c r="H27" s="95">
        <v>42</v>
      </c>
      <c r="I27" s="95">
        <v>42</v>
      </c>
      <c r="J27" s="95">
        <v>42</v>
      </c>
      <c r="K27" s="95">
        <v>42</v>
      </c>
      <c r="L27" s="95">
        <v>42</v>
      </c>
      <c r="M27" s="95">
        <v>42</v>
      </c>
      <c r="N27" s="95">
        <v>43</v>
      </c>
      <c r="O27" s="95">
        <v>43</v>
      </c>
      <c r="P27" s="95">
        <v>43</v>
      </c>
      <c r="Q27" s="449">
        <v>43</v>
      </c>
      <c r="R27" s="95">
        <v>43</v>
      </c>
      <c r="S27" s="95">
        <v>44</v>
      </c>
      <c r="T27" s="95">
        <v>45</v>
      </c>
      <c r="U27" s="95">
        <v>47</v>
      </c>
      <c r="V27" s="95">
        <v>48</v>
      </c>
      <c r="W27" s="95">
        <v>48</v>
      </c>
      <c r="X27" s="95">
        <v>50</v>
      </c>
      <c r="Y27" s="95">
        <v>54</v>
      </c>
      <c r="Z27" s="95">
        <v>56</v>
      </c>
      <c r="AA27" s="95">
        <v>60</v>
      </c>
      <c r="AB27" s="495">
        <v>63</v>
      </c>
      <c r="AC27" s="95">
        <v>67</v>
      </c>
      <c r="AD27" s="95">
        <v>76</v>
      </c>
      <c r="AE27" s="95">
        <v>84</v>
      </c>
      <c r="AF27" s="95">
        <v>86</v>
      </c>
      <c r="AG27" s="95">
        <v>88</v>
      </c>
      <c r="AH27" s="95">
        <v>93</v>
      </c>
      <c r="AI27" s="95">
        <v>97</v>
      </c>
      <c r="AJ27" s="95">
        <v>97</v>
      </c>
      <c r="AK27" s="95">
        <v>105</v>
      </c>
      <c r="AL27" s="95">
        <v>110</v>
      </c>
      <c r="AM27" s="95">
        <v>115</v>
      </c>
      <c r="AN27" s="495">
        <v>121</v>
      </c>
      <c r="AO27" s="95">
        <v>121</v>
      </c>
      <c r="AP27" s="95">
        <v>125</v>
      </c>
      <c r="AQ27" s="95">
        <v>125</v>
      </c>
      <c r="AR27" s="95">
        <v>127</v>
      </c>
      <c r="AS27" s="95">
        <v>132</v>
      </c>
      <c r="AT27" s="95">
        <v>132</v>
      </c>
      <c r="AU27" s="95">
        <v>134</v>
      </c>
      <c r="AV27" s="95">
        <v>135</v>
      </c>
      <c r="AW27" s="95">
        <v>140</v>
      </c>
      <c r="AX27" s="95">
        <v>144</v>
      </c>
      <c r="AY27" s="95">
        <v>154</v>
      </c>
      <c r="AZ27" s="95">
        <v>156</v>
      </c>
      <c r="BA27" s="449">
        <v>161</v>
      </c>
      <c r="BB27" s="95">
        <v>165</v>
      </c>
      <c r="BC27" s="95">
        <v>170</v>
      </c>
      <c r="BD27" s="95">
        <v>172</v>
      </c>
      <c r="BE27" s="95">
        <v>173</v>
      </c>
      <c r="BF27" s="95">
        <v>173</v>
      </c>
      <c r="BG27" s="95">
        <v>177</v>
      </c>
      <c r="BH27" s="95">
        <v>178</v>
      </c>
      <c r="BI27" s="95">
        <v>184</v>
      </c>
      <c r="BJ27" s="95">
        <v>188</v>
      </c>
      <c r="BK27" s="95">
        <v>194</v>
      </c>
      <c r="BL27" s="95">
        <v>197</v>
      </c>
      <c r="BM27" s="449">
        <v>199</v>
      </c>
      <c r="BN27" s="95">
        <v>202</v>
      </c>
      <c r="BO27" s="95">
        <v>210</v>
      </c>
      <c r="BP27" s="95">
        <v>211</v>
      </c>
      <c r="BQ27" s="95">
        <v>213</v>
      </c>
      <c r="BR27" s="95">
        <v>215</v>
      </c>
      <c r="BS27" s="95">
        <v>219</v>
      </c>
      <c r="BT27" s="95">
        <v>224</v>
      </c>
      <c r="BU27" s="95">
        <v>227</v>
      </c>
      <c r="BV27" s="95">
        <v>228</v>
      </c>
      <c r="BW27" s="95">
        <v>233</v>
      </c>
      <c r="BX27" s="495">
        <v>240</v>
      </c>
      <c r="BY27" s="95">
        <v>241</v>
      </c>
      <c r="BZ27" s="95">
        <v>243</v>
      </c>
      <c r="CA27" s="95">
        <v>245</v>
      </c>
      <c r="CB27" s="95">
        <v>245</v>
      </c>
      <c r="CC27" s="95">
        <v>246</v>
      </c>
      <c r="CD27" s="95">
        <v>246</v>
      </c>
      <c r="CE27" s="95">
        <v>249</v>
      </c>
      <c r="CF27" s="95">
        <v>251</v>
      </c>
      <c r="CG27" s="95">
        <v>255</v>
      </c>
      <c r="CH27" s="95">
        <v>255</v>
      </c>
      <c r="CI27" s="95">
        <v>257</v>
      </c>
      <c r="CJ27" s="495">
        <v>261</v>
      </c>
      <c r="CK27" s="449">
        <v>261</v>
      </c>
      <c r="CL27" s="95">
        <v>262</v>
      </c>
      <c r="CM27" s="95">
        <v>262</v>
      </c>
      <c r="CN27" s="95">
        <v>263</v>
      </c>
      <c r="CO27" s="95">
        <v>266</v>
      </c>
      <c r="CP27" s="95">
        <v>266</v>
      </c>
      <c r="CQ27" s="95">
        <v>268</v>
      </c>
      <c r="CR27" s="95">
        <v>271</v>
      </c>
      <c r="CS27" s="95">
        <v>275</v>
      </c>
      <c r="CT27" s="95">
        <v>277</v>
      </c>
      <c r="CU27" s="95">
        <v>277</v>
      </c>
      <c r="CV27" s="95">
        <v>277</v>
      </c>
      <c r="CW27" s="449">
        <v>277</v>
      </c>
      <c r="CX27" s="95">
        <v>279</v>
      </c>
      <c r="CY27" s="95">
        <v>280</v>
      </c>
      <c r="CZ27" s="496">
        <v>280</v>
      </c>
      <c r="DA27" s="496">
        <v>280</v>
      </c>
      <c r="DB27" s="496">
        <v>280</v>
      </c>
      <c r="DC27" s="496">
        <v>281</v>
      </c>
      <c r="DD27" s="436">
        <v>282</v>
      </c>
      <c r="DE27" s="496">
        <v>282</v>
      </c>
      <c r="DF27" s="496">
        <v>283</v>
      </c>
      <c r="DG27" s="496">
        <v>283</v>
      </c>
      <c r="DH27" s="497">
        <v>283</v>
      </c>
      <c r="DI27" s="498">
        <v>284</v>
      </c>
      <c r="DJ27" s="499">
        <v>284</v>
      </c>
      <c r="DK27" s="500">
        <v>284</v>
      </c>
      <c r="DL27" s="160"/>
      <c r="DM27" s="54">
        <f t="shared" si="3"/>
        <v>1.4285714285714235E-2</v>
      </c>
      <c r="DN27" s="53">
        <f t="shared" si="2"/>
        <v>0.23355263157894737</v>
      </c>
      <c r="DO27" s="98"/>
    </row>
    <row r="28" spans="2:121" s="30" customFormat="1" ht="12.75" customHeight="1" x14ac:dyDescent="0.55000000000000004">
      <c r="B28" s="642"/>
      <c r="C28" s="69" t="s">
        <v>100</v>
      </c>
      <c r="D28" s="174">
        <v>5</v>
      </c>
      <c r="E28" s="95">
        <v>6</v>
      </c>
      <c r="F28" s="95">
        <v>10</v>
      </c>
      <c r="G28" s="95">
        <v>11</v>
      </c>
      <c r="H28" s="95">
        <v>11</v>
      </c>
      <c r="I28" s="95">
        <v>11</v>
      </c>
      <c r="J28" s="95">
        <v>11</v>
      </c>
      <c r="K28" s="95">
        <v>11</v>
      </c>
      <c r="L28" s="95">
        <v>11</v>
      </c>
      <c r="M28" s="95">
        <v>11</v>
      </c>
      <c r="N28" s="95">
        <v>11</v>
      </c>
      <c r="O28" s="95">
        <v>11</v>
      </c>
      <c r="P28" s="95">
        <v>11</v>
      </c>
      <c r="Q28" s="449">
        <v>11</v>
      </c>
      <c r="R28" s="95">
        <v>11</v>
      </c>
      <c r="S28" s="95">
        <v>12</v>
      </c>
      <c r="T28" s="95">
        <v>14</v>
      </c>
      <c r="U28" s="95">
        <v>16</v>
      </c>
      <c r="V28" s="95">
        <v>17</v>
      </c>
      <c r="W28" s="95">
        <v>18</v>
      </c>
      <c r="X28" s="95">
        <v>19</v>
      </c>
      <c r="Y28" s="95">
        <v>21</v>
      </c>
      <c r="Z28" s="95">
        <v>22</v>
      </c>
      <c r="AA28" s="95">
        <v>22</v>
      </c>
      <c r="AB28" s="495">
        <v>24</v>
      </c>
      <c r="AC28" s="95">
        <v>26</v>
      </c>
      <c r="AD28" s="95">
        <v>28</v>
      </c>
      <c r="AE28" s="95">
        <v>33</v>
      </c>
      <c r="AF28" s="95">
        <v>36</v>
      </c>
      <c r="AG28" s="95">
        <v>39</v>
      </c>
      <c r="AH28" s="95">
        <v>42</v>
      </c>
      <c r="AI28" s="95">
        <v>42</v>
      </c>
      <c r="AJ28" s="95">
        <v>42</v>
      </c>
      <c r="AK28" s="95">
        <v>42</v>
      </c>
      <c r="AL28" s="95">
        <v>43</v>
      </c>
      <c r="AM28" s="95">
        <v>45</v>
      </c>
      <c r="AN28" s="495">
        <v>48</v>
      </c>
      <c r="AO28" s="95">
        <v>49</v>
      </c>
      <c r="AP28" s="95">
        <v>50</v>
      </c>
      <c r="AQ28" s="95">
        <v>50</v>
      </c>
      <c r="AR28" s="95">
        <v>51</v>
      </c>
      <c r="AS28" s="95">
        <v>56</v>
      </c>
      <c r="AT28" s="95">
        <v>56</v>
      </c>
      <c r="AU28" s="95">
        <v>56</v>
      </c>
      <c r="AV28" s="95">
        <v>57</v>
      </c>
      <c r="AW28" s="95">
        <v>58</v>
      </c>
      <c r="AX28" s="95">
        <v>59</v>
      </c>
      <c r="AY28" s="95">
        <v>64</v>
      </c>
      <c r="AZ28" s="95">
        <v>65</v>
      </c>
      <c r="BA28" s="449">
        <v>66</v>
      </c>
      <c r="BB28" s="95">
        <v>66</v>
      </c>
      <c r="BC28" s="95">
        <v>70</v>
      </c>
      <c r="BD28" s="95">
        <v>73</v>
      </c>
      <c r="BE28" s="95">
        <v>76</v>
      </c>
      <c r="BF28" s="95">
        <v>77</v>
      </c>
      <c r="BG28" s="95">
        <v>77</v>
      </c>
      <c r="BH28" s="95">
        <v>78</v>
      </c>
      <c r="BI28" s="95">
        <v>80</v>
      </c>
      <c r="BJ28" s="95">
        <v>81</v>
      </c>
      <c r="BK28" s="95">
        <v>83</v>
      </c>
      <c r="BL28" s="95">
        <v>87</v>
      </c>
      <c r="BM28" s="449">
        <v>93</v>
      </c>
      <c r="BN28" s="95">
        <v>94</v>
      </c>
      <c r="BO28" s="95">
        <v>97</v>
      </c>
      <c r="BP28" s="95">
        <v>98</v>
      </c>
      <c r="BQ28" s="95">
        <v>98</v>
      </c>
      <c r="BR28" s="95">
        <v>100</v>
      </c>
      <c r="BS28" s="95">
        <v>101</v>
      </c>
      <c r="BT28" s="95">
        <v>107</v>
      </c>
      <c r="BU28" s="95">
        <v>113</v>
      </c>
      <c r="BV28" s="95">
        <v>113</v>
      </c>
      <c r="BW28" s="95">
        <v>117</v>
      </c>
      <c r="BX28" s="495">
        <v>121</v>
      </c>
      <c r="BY28" s="95">
        <v>124</v>
      </c>
      <c r="BZ28" s="95">
        <v>126</v>
      </c>
      <c r="CA28" s="95">
        <v>129</v>
      </c>
      <c r="CB28" s="95">
        <v>131</v>
      </c>
      <c r="CC28" s="95">
        <v>132</v>
      </c>
      <c r="CD28" s="95">
        <v>133</v>
      </c>
      <c r="CE28" s="95">
        <v>134</v>
      </c>
      <c r="CF28" s="95">
        <v>135</v>
      </c>
      <c r="CG28" s="95">
        <v>142</v>
      </c>
      <c r="CH28" s="95">
        <v>145</v>
      </c>
      <c r="CI28" s="95">
        <v>148</v>
      </c>
      <c r="CJ28" s="495">
        <v>154</v>
      </c>
      <c r="CK28" s="449">
        <v>158</v>
      </c>
      <c r="CL28" s="95">
        <v>158</v>
      </c>
      <c r="CM28" s="95">
        <v>159</v>
      </c>
      <c r="CN28" s="95">
        <v>161</v>
      </c>
      <c r="CO28" s="95">
        <v>163</v>
      </c>
      <c r="CP28" s="95">
        <v>166</v>
      </c>
      <c r="CQ28" s="95">
        <v>169</v>
      </c>
      <c r="CR28" s="95">
        <v>172</v>
      </c>
      <c r="CS28" s="95">
        <v>174</v>
      </c>
      <c r="CT28" s="95">
        <v>176</v>
      </c>
      <c r="CU28" s="95">
        <v>179</v>
      </c>
      <c r="CV28" s="95">
        <v>181</v>
      </c>
      <c r="CW28" s="449">
        <v>182</v>
      </c>
      <c r="CX28" s="95">
        <v>185</v>
      </c>
      <c r="CY28" s="95">
        <v>185</v>
      </c>
      <c r="CZ28" s="496">
        <v>185</v>
      </c>
      <c r="DA28" s="496">
        <v>185</v>
      </c>
      <c r="DB28" s="436">
        <v>185</v>
      </c>
      <c r="DC28" s="436">
        <v>185</v>
      </c>
      <c r="DD28" s="436">
        <v>185</v>
      </c>
      <c r="DE28" s="496">
        <v>186</v>
      </c>
      <c r="DF28" s="496">
        <v>187</v>
      </c>
      <c r="DG28" s="496">
        <v>187</v>
      </c>
      <c r="DH28" s="497">
        <v>189</v>
      </c>
      <c r="DI28" s="498">
        <v>189</v>
      </c>
      <c r="DJ28" s="499">
        <v>190</v>
      </c>
      <c r="DK28" s="500">
        <v>190</v>
      </c>
      <c r="DL28" s="160"/>
      <c r="DM28" s="54">
        <f t="shared" si="3"/>
        <v>2.7027027027026973E-2</v>
      </c>
      <c r="DN28" s="53">
        <f t="shared" si="2"/>
        <v>0.15625</v>
      </c>
      <c r="DO28" s="98"/>
    </row>
    <row r="29" spans="2:121" s="30" customFormat="1" ht="12.75" customHeight="1" x14ac:dyDescent="0.55000000000000004">
      <c r="B29" s="642"/>
      <c r="C29" s="69" t="s">
        <v>78</v>
      </c>
      <c r="D29" s="174">
        <v>3</v>
      </c>
      <c r="E29" s="95">
        <v>3</v>
      </c>
      <c r="F29" s="95">
        <v>3</v>
      </c>
      <c r="G29" s="95">
        <v>3</v>
      </c>
      <c r="H29" s="95">
        <v>3</v>
      </c>
      <c r="I29" s="95">
        <v>4</v>
      </c>
      <c r="J29" s="95">
        <v>4</v>
      </c>
      <c r="K29" s="95">
        <v>5</v>
      </c>
      <c r="L29" s="95">
        <v>6</v>
      </c>
      <c r="M29" s="95">
        <v>6</v>
      </c>
      <c r="N29" s="95">
        <v>6</v>
      </c>
      <c r="O29" s="95">
        <v>6</v>
      </c>
      <c r="P29" s="95">
        <v>6</v>
      </c>
      <c r="Q29" s="449">
        <v>6</v>
      </c>
      <c r="R29" s="95">
        <v>7</v>
      </c>
      <c r="S29" s="95">
        <v>7</v>
      </c>
      <c r="T29" s="95">
        <v>7</v>
      </c>
      <c r="U29" s="95">
        <v>8</v>
      </c>
      <c r="V29" s="95">
        <v>8</v>
      </c>
      <c r="W29" s="95">
        <v>8</v>
      </c>
      <c r="X29" s="95">
        <v>10</v>
      </c>
      <c r="Y29" s="95">
        <v>13</v>
      </c>
      <c r="Z29" s="95">
        <v>14</v>
      </c>
      <c r="AA29" s="95">
        <v>16</v>
      </c>
      <c r="AB29" s="495">
        <v>18</v>
      </c>
      <c r="AC29" s="95">
        <v>18</v>
      </c>
      <c r="AD29" s="95">
        <v>20</v>
      </c>
      <c r="AE29" s="95">
        <v>21</v>
      </c>
      <c r="AF29" s="95">
        <v>21</v>
      </c>
      <c r="AG29" s="95">
        <v>24</v>
      </c>
      <c r="AH29" s="95">
        <v>27</v>
      </c>
      <c r="AI29" s="95">
        <v>30</v>
      </c>
      <c r="AJ29" s="95">
        <v>30</v>
      </c>
      <c r="AK29" s="95">
        <v>32</v>
      </c>
      <c r="AL29" s="95">
        <v>36</v>
      </c>
      <c r="AM29" s="95">
        <v>39</v>
      </c>
      <c r="AN29" s="495">
        <v>45</v>
      </c>
      <c r="AO29" s="95">
        <v>45</v>
      </c>
      <c r="AP29" s="95">
        <v>48</v>
      </c>
      <c r="AQ29" s="95">
        <v>52</v>
      </c>
      <c r="AR29" s="95">
        <v>53</v>
      </c>
      <c r="AS29" s="95">
        <v>53</v>
      </c>
      <c r="AT29" s="95">
        <v>55</v>
      </c>
      <c r="AU29" s="95">
        <v>56</v>
      </c>
      <c r="AV29" s="95">
        <v>57</v>
      </c>
      <c r="AW29" s="95">
        <v>59</v>
      </c>
      <c r="AX29" s="95">
        <v>61</v>
      </c>
      <c r="AY29" s="95">
        <v>66</v>
      </c>
      <c r="AZ29" s="95">
        <v>68</v>
      </c>
      <c r="BA29" s="449">
        <v>70</v>
      </c>
      <c r="BB29" s="95">
        <v>73</v>
      </c>
      <c r="BC29" s="95">
        <v>78</v>
      </c>
      <c r="BD29" s="95">
        <v>79</v>
      </c>
      <c r="BE29" s="95">
        <v>81</v>
      </c>
      <c r="BF29" s="95">
        <v>83</v>
      </c>
      <c r="BG29" s="95">
        <v>87</v>
      </c>
      <c r="BH29" s="95">
        <v>92</v>
      </c>
      <c r="BI29" s="95">
        <v>98</v>
      </c>
      <c r="BJ29" s="95">
        <v>106</v>
      </c>
      <c r="BK29" s="95">
        <v>111</v>
      </c>
      <c r="BL29" s="95">
        <v>117</v>
      </c>
      <c r="BM29" s="449">
        <v>121</v>
      </c>
      <c r="BN29" s="95">
        <v>123</v>
      </c>
      <c r="BO29" s="95">
        <v>128</v>
      </c>
      <c r="BP29" s="95">
        <v>130</v>
      </c>
      <c r="BQ29" s="95">
        <v>133</v>
      </c>
      <c r="BR29" s="95">
        <v>137</v>
      </c>
      <c r="BS29" s="95">
        <v>140</v>
      </c>
      <c r="BT29" s="95">
        <v>147</v>
      </c>
      <c r="BU29" s="95">
        <v>151</v>
      </c>
      <c r="BV29" s="95">
        <v>156</v>
      </c>
      <c r="BW29" s="95">
        <v>166</v>
      </c>
      <c r="BX29" s="495">
        <v>181</v>
      </c>
      <c r="BY29" s="95">
        <v>187</v>
      </c>
      <c r="BZ29" s="95">
        <v>189</v>
      </c>
      <c r="CA29" s="95">
        <v>190</v>
      </c>
      <c r="CB29" s="95">
        <v>190</v>
      </c>
      <c r="CC29" s="95">
        <v>194</v>
      </c>
      <c r="CD29" s="95">
        <v>198</v>
      </c>
      <c r="CE29" s="95">
        <v>202</v>
      </c>
      <c r="CF29" s="95">
        <v>209</v>
      </c>
      <c r="CG29" s="95">
        <v>218</v>
      </c>
      <c r="CH29" s="95">
        <v>220</v>
      </c>
      <c r="CI29" s="95">
        <v>224</v>
      </c>
      <c r="CJ29" s="495">
        <v>239</v>
      </c>
      <c r="CK29" s="449">
        <v>242</v>
      </c>
      <c r="CL29" s="95">
        <v>244</v>
      </c>
      <c r="CM29" s="95">
        <v>244</v>
      </c>
      <c r="CN29" s="95">
        <v>249</v>
      </c>
      <c r="CO29" s="95">
        <v>252</v>
      </c>
      <c r="CP29" s="95">
        <v>253</v>
      </c>
      <c r="CQ29" s="95">
        <v>255</v>
      </c>
      <c r="CR29" s="95">
        <v>261</v>
      </c>
      <c r="CS29" s="95">
        <v>266</v>
      </c>
      <c r="CT29" s="95">
        <v>268</v>
      </c>
      <c r="CU29" s="95">
        <v>270</v>
      </c>
      <c r="CV29" s="95">
        <v>270</v>
      </c>
      <c r="CW29" s="449">
        <v>271</v>
      </c>
      <c r="CX29" s="95">
        <v>271</v>
      </c>
      <c r="CY29" s="95">
        <v>276</v>
      </c>
      <c r="CZ29" s="496">
        <v>276</v>
      </c>
      <c r="DA29" s="496">
        <v>277</v>
      </c>
      <c r="DB29" s="496">
        <v>277</v>
      </c>
      <c r="DC29" s="436">
        <v>277</v>
      </c>
      <c r="DD29" s="436">
        <v>277</v>
      </c>
      <c r="DE29" s="496">
        <v>278</v>
      </c>
      <c r="DF29" s="496">
        <v>279</v>
      </c>
      <c r="DG29" s="496">
        <v>280</v>
      </c>
      <c r="DH29" s="497">
        <v>282</v>
      </c>
      <c r="DI29" s="498">
        <v>282</v>
      </c>
      <c r="DJ29" s="499">
        <v>282</v>
      </c>
      <c r="DK29" s="500">
        <v>282</v>
      </c>
      <c r="DL29" s="160"/>
      <c r="DM29" s="54">
        <f t="shared" si="3"/>
        <v>2.1739130434782705E-2</v>
      </c>
      <c r="DN29" s="53">
        <f t="shared" si="2"/>
        <v>0.23190789473684212</v>
      </c>
      <c r="DO29" s="98"/>
    </row>
    <row r="30" spans="2:121" s="30" customFormat="1" ht="12.75" customHeight="1" x14ac:dyDescent="0.55000000000000004">
      <c r="B30" s="642"/>
      <c r="C30" s="69" t="s">
        <v>101</v>
      </c>
      <c r="D30" s="174">
        <v>1</v>
      </c>
      <c r="E30" s="95">
        <v>1</v>
      </c>
      <c r="F30" s="95">
        <v>1</v>
      </c>
      <c r="G30" s="95">
        <v>4</v>
      </c>
      <c r="H30" s="95">
        <v>4</v>
      </c>
      <c r="I30" s="95">
        <v>4</v>
      </c>
      <c r="J30" s="95">
        <v>5</v>
      </c>
      <c r="K30" s="95">
        <v>5</v>
      </c>
      <c r="L30" s="95">
        <v>5</v>
      </c>
      <c r="M30" s="95">
        <v>5</v>
      </c>
      <c r="N30" s="95">
        <v>5</v>
      </c>
      <c r="O30" s="95">
        <v>5</v>
      </c>
      <c r="P30" s="95">
        <v>5</v>
      </c>
      <c r="Q30" s="449">
        <v>5</v>
      </c>
      <c r="R30" s="95">
        <v>5</v>
      </c>
      <c r="S30" s="95">
        <v>5</v>
      </c>
      <c r="T30" s="95">
        <v>6</v>
      </c>
      <c r="U30" s="95">
        <v>9</v>
      </c>
      <c r="V30" s="95">
        <v>9</v>
      </c>
      <c r="W30" s="95">
        <v>9</v>
      </c>
      <c r="X30" s="95">
        <v>9</v>
      </c>
      <c r="Y30" s="95">
        <v>10</v>
      </c>
      <c r="Z30" s="95">
        <v>11</v>
      </c>
      <c r="AA30" s="95">
        <v>12</v>
      </c>
      <c r="AB30" s="495">
        <v>14</v>
      </c>
      <c r="AC30" s="95">
        <v>14</v>
      </c>
      <c r="AD30" s="95">
        <v>14</v>
      </c>
      <c r="AE30" s="95">
        <v>15</v>
      </c>
      <c r="AF30" s="95">
        <v>16</v>
      </c>
      <c r="AG30" s="95">
        <v>17</v>
      </c>
      <c r="AH30" s="95">
        <v>18</v>
      </c>
      <c r="AI30" s="95">
        <v>18</v>
      </c>
      <c r="AJ30" s="95">
        <v>18</v>
      </c>
      <c r="AK30" s="95">
        <v>18</v>
      </c>
      <c r="AL30" s="95">
        <v>18</v>
      </c>
      <c r="AM30" s="95">
        <v>18</v>
      </c>
      <c r="AN30" s="495">
        <v>18</v>
      </c>
      <c r="AO30" s="95">
        <v>18</v>
      </c>
      <c r="AP30" s="95">
        <v>18</v>
      </c>
      <c r="AQ30" s="95">
        <v>19</v>
      </c>
      <c r="AR30" s="95">
        <v>21</v>
      </c>
      <c r="AS30" s="95">
        <v>22</v>
      </c>
      <c r="AT30" s="95">
        <v>23</v>
      </c>
      <c r="AU30" s="95">
        <v>23</v>
      </c>
      <c r="AV30" s="95">
        <v>23</v>
      </c>
      <c r="AW30" s="95">
        <v>24</v>
      </c>
      <c r="AX30" s="95">
        <v>25</v>
      </c>
      <c r="AY30" s="95">
        <v>27</v>
      </c>
      <c r="AZ30" s="95">
        <v>30</v>
      </c>
      <c r="BA30" s="449">
        <v>30</v>
      </c>
      <c r="BB30" s="95">
        <v>31</v>
      </c>
      <c r="BC30" s="95">
        <v>33</v>
      </c>
      <c r="BD30" s="95">
        <v>33</v>
      </c>
      <c r="BE30" s="95">
        <v>35</v>
      </c>
      <c r="BF30" s="95">
        <v>36</v>
      </c>
      <c r="BG30" s="95">
        <v>36</v>
      </c>
      <c r="BH30" s="95">
        <v>41</v>
      </c>
      <c r="BI30" s="95">
        <v>41</v>
      </c>
      <c r="BJ30" s="95">
        <v>43</v>
      </c>
      <c r="BK30" s="95">
        <v>46</v>
      </c>
      <c r="BL30" s="95">
        <v>47</v>
      </c>
      <c r="BM30" s="449">
        <v>48</v>
      </c>
      <c r="BN30" s="95">
        <v>50</v>
      </c>
      <c r="BO30" s="95">
        <v>52</v>
      </c>
      <c r="BP30" s="95">
        <v>53</v>
      </c>
      <c r="BQ30" s="95">
        <v>54</v>
      </c>
      <c r="BR30" s="95">
        <v>56</v>
      </c>
      <c r="BS30" s="95">
        <v>58</v>
      </c>
      <c r="BT30" s="95">
        <v>58</v>
      </c>
      <c r="BU30" s="95">
        <v>59</v>
      </c>
      <c r="BV30" s="95">
        <v>71</v>
      </c>
      <c r="BW30" s="95">
        <v>76</v>
      </c>
      <c r="BX30" s="495">
        <v>93</v>
      </c>
      <c r="BY30" s="95">
        <v>95</v>
      </c>
      <c r="BZ30" s="95">
        <v>96</v>
      </c>
      <c r="CA30" s="95">
        <v>96</v>
      </c>
      <c r="CB30" s="95">
        <v>98</v>
      </c>
      <c r="CC30" s="95">
        <v>101</v>
      </c>
      <c r="CD30" s="95">
        <v>101</v>
      </c>
      <c r="CE30" s="95">
        <v>104</v>
      </c>
      <c r="CF30" s="95">
        <v>109</v>
      </c>
      <c r="CG30" s="95">
        <v>126</v>
      </c>
      <c r="CH30" s="95">
        <v>128</v>
      </c>
      <c r="CI30" s="95">
        <v>133</v>
      </c>
      <c r="CJ30" s="495">
        <v>141</v>
      </c>
      <c r="CK30" s="449">
        <v>141</v>
      </c>
      <c r="CL30" s="95">
        <v>143</v>
      </c>
      <c r="CM30" s="95">
        <v>143</v>
      </c>
      <c r="CN30" s="95">
        <v>143</v>
      </c>
      <c r="CO30" s="95">
        <v>143</v>
      </c>
      <c r="CP30" s="95">
        <v>144</v>
      </c>
      <c r="CQ30" s="95">
        <v>146</v>
      </c>
      <c r="CR30" s="95">
        <v>154</v>
      </c>
      <c r="CS30" s="95">
        <v>163</v>
      </c>
      <c r="CT30" s="95">
        <v>163</v>
      </c>
      <c r="CU30" s="95">
        <v>163</v>
      </c>
      <c r="CV30" s="95">
        <v>164</v>
      </c>
      <c r="CW30" s="449">
        <v>165</v>
      </c>
      <c r="CX30" s="95">
        <v>165</v>
      </c>
      <c r="CY30" s="95">
        <v>166</v>
      </c>
      <c r="CZ30" s="496">
        <v>166</v>
      </c>
      <c r="DA30" s="496">
        <v>166</v>
      </c>
      <c r="DB30" s="496">
        <v>166</v>
      </c>
      <c r="DC30" s="496">
        <v>166</v>
      </c>
      <c r="DD30" s="496">
        <v>166</v>
      </c>
      <c r="DE30" s="496">
        <v>166</v>
      </c>
      <c r="DF30" s="496">
        <v>166</v>
      </c>
      <c r="DG30" s="496">
        <v>167</v>
      </c>
      <c r="DH30" s="497">
        <v>168</v>
      </c>
      <c r="DI30" s="498">
        <v>168</v>
      </c>
      <c r="DJ30" s="499">
        <v>168</v>
      </c>
      <c r="DK30" s="500">
        <v>168</v>
      </c>
      <c r="DL30" s="160"/>
      <c r="DM30" s="54">
        <f t="shared" si="3"/>
        <v>1.2048192771084265E-2</v>
      </c>
      <c r="DN30" s="53">
        <f t="shared" si="2"/>
        <v>0.13815789473684212</v>
      </c>
      <c r="DO30" s="98"/>
    </row>
    <row r="31" spans="2:121" s="30" customFormat="1" ht="12.75" customHeight="1" x14ac:dyDescent="0.55000000000000004">
      <c r="B31" s="642"/>
      <c r="C31" s="69" t="s">
        <v>102</v>
      </c>
      <c r="D31" s="174">
        <v>2</v>
      </c>
      <c r="E31" s="95">
        <v>2</v>
      </c>
      <c r="F31" s="95">
        <v>3</v>
      </c>
      <c r="G31" s="95">
        <v>3</v>
      </c>
      <c r="H31" s="95">
        <v>4</v>
      </c>
      <c r="I31" s="95">
        <v>4</v>
      </c>
      <c r="J31" s="95">
        <v>4</v>
      </c>
      <c r="K31" s="95">
        <v>4</v>
      </c>
      <c r="L31" s="95">
        <v>5</v>
      </c>
      <c r="M31" s="95">
        <v>5</v>
      </c>
      <c r="N31" s="95">
        <v>7</v>
      </c>
      <c r="O31" s="95">
        <v>7</v>
      </c>
      <c r="P31" s="95">
        <v>7</v>
      </c>
      <c r="Q31" s="449">
        <v>8</v>
      </c>
      <c r="R31" s="95">
        <v>8</v>
      </c>
      <c r="S31" s="95">
        <v>9</v>
      </c>
      <c r="T31" s="95">
        <v>10</v>
      </c>
      <c r="U31" s="95">
        <v>11</v>
      </c>
      <c r="V31" s="95">
        <v>12</v>
      </c>
      <c r="W31" s="95">
        <v>13</v>
      </c>
      <c r="X31" s="95">
        <v>14</v>
      </c>
      <c r="Y31" s="95">
        <v>15</v>
      </c>
      <c r="Z31" s="95">
        <v>16</v>
      </c>
      <c r="AA31" s="95">
        <v>17</v>
      </c>
      <c r="AB31" s="495">
        <v>17</v>
      </c>
      <c r="AC31" s="95">
        <v>18</v>
      </c>
      <c r="AD31" s="95">
        <v>18</v>
      </c>
      <c r="AE31" s="95">
        <v>19</v>
      </c>
      <c r="AF31" s="95">
        <v>19</v>
      </c>
      <c r="AG31" s="95">
        <v>22</v>
      </c>
      <c r="AH31" s="95">
        <v>23</v>
      </c>
      <c r="AI31" s="95">
        <v>23</v>
      </c>
      <c r="AJ31" s="95">
        <v>23</v>
      </c>
      <c r="AK31" s="95">
        <v>23</v>
      </c>
      <c r="AL31" s="95">
        <v>23</v>
      </c>
      <c r="AM31" s="95">
        <v>24</v>
      </c>
      <c r="AN31" s="495">
        <v>25</v>
      </c>
      <c r="AO31" s="95">
        <v>26</v>
      </c>
      <c r="AP31" s="95">
        <v>26</v>
      </c>
      <c r="AQ31" s="95">
        <v>26</v>
      </c>
      <c r="AR31" s="95">
        <v>27</v>
      </c>
      <c r="AS31" s="95">
        <v>28</v>
      </c>
      <c r="AT31" s="95">
        <v>28</v>
      </c>
      <c r="AU31" s="95">
        <v>29</v>
      </c>
      <c r="AV31" s="95">
        <v>30</v>
      </c>
      <c r="AW31" s="95">
        <v>30</v>
      </c>
      <c r="AX31" s="95">
        <v>30</v>
      </c>
      <c r="AY31" s="95">
        <v>30</v>
      </c>
      <c r="AZ31" s="95">
        <v>33</v>
      </c>
      <c r="BA31" s="449">
        <v>34</v>
      </c>
      <c r="BB31" s="95">
        <v>34</v>
      </c>
      <c r="BC31" s="95">
        <v>36</v>
      </c>
      <c r="BD31" s="95">
        <v>36</v>
      </c>
      <c r="BE31" s="95">
        <v>36</v>
      </c>
      <c r="BF31" s="95">
        <v>36</v>
      </c>
      <c r="BG31" s="95">
        <v>37</v>
      </c>
      <c r="BH31" s="95">
        <v>37</v>
      </c>
      <c r="BI31" s="95">
        <v>37</v>
      </c>
      <c r="BJ31" s="95">
        <v>38</v>
      </c>
      <c r="BK31" s="95">
        <v>40</v>
      </c>
      <c r="BL31" s="95">
        <v>40</v>
      </c>
      <c r="BM31" s="449">
        <v>40</v>
      </c>
      <c r="BN31" s="95">
        <v>42</v>
      </c>
      <c r="BO31" s="95">
        <v>44</v>
      </c>
      <c r="BP31" s="95">
        <v>45</v>
      </c>
      <c r="BQ31" s="95">
        <v>46</v>
      </c>
      <c r="BR31" s="95">
        <v>47</v>
      </c>
      <c r="BS31" s="95">
        <v>48</v>
      </c>
      <c r="BT31" s="95">
        <v>49</v>
      </c>
      <c r="BU31" s="95">
        <v>49</v>
      </c>
      <c r="BV31" s="95">
        <v>49</v>
      </c>
      <c r="BW31" s="95">
        <v>54</v>
      </c>
      <c r="BX31" s="495">
        <v>59</v>
      </c>
      <c r="BY31" s="95">
        <v>61</v>
      </c>
      <c r="BZ31" s="95">
        <v>62</v>
      </c>
      <c r="CA31" s="95">
        <v>63</v>
      </c>
      <c r="CB31" s="95">
        <v>63</v>
      </c>
      <c r="CC31" s="95">
        <v>64</v>
      </c>
      <c r="CD31" s="95">
        <v>64</v>
      </c>
      <c r="CE31" s="95">
        <v>65</v>
      </c>
      <c r="CF31" s="95">
        <v>68</v>
      </c>
      <c r="CG31" s="95">
        <v>77</v>
      </c>
      <c r="CH31" s="95">
        <v>77</v>
      </c>
      <c r="CI31" s="95">
        <v>77</v>
      </c>
      <c r="CJ31" s="495">
        <v>83</v>
      </c>
      <c r="CK31" s="449">
        <v>84</v>
      </c>
      <c r="CL31" s="95">
        <v>84</v>
      </c>
      <c r="CM31" s="95">
        <v>84</v>
      </c>
      <c r="CN31" s="95">
        <v>85</v>
      </c>
      <c r="CO31" s="95">
        <v>86</v>
      </c>
      <c r="CP31" s="95">
        <v>86</v>
      </c>
      <c r="CQ31" s="95">
        <v>89</v>
      </c>
      <c r="CR31" s="95">
        <v>93</v>
      </c>
      <c r="CS31" s="95">
        <v>98</v>
      </c>
      <c r="CT31" s="95">
        <v>99</v>
      </c>
      <c r="CU31" s="95">
        <v>99</v>
      </c>
      <c r="CV31" s="95">
        <v>99</v>
      </c>
      <c r="CW31" s="449">
        <v>99</v>
      </c>
      <c r="CX31" s="95">
        <v>100</v>
      </c>
      <c r="CY31" s="95">
        <v>100</v>
      </c>
      <c r="CZ31" s="496">
        <v>100</v>
      </c>
      <c r="DA31" s="496">
        <v>100</v>
      </c>
      <c r="DB31" s="496">
        <v>100</v>
      </c>
      <c r="DC31" s="496">
        <v>100</v>
      </c>
      <c r="DD31" s="436">
        <v>100</v>
      </c>
      <c r="DE31" s="496">
        <v>100</v>
      </c>
      <c r="DF31" s="496">
        <v>100</v>
      </c>
      <c r="DG31" s="496">
        <v>100</v>
      </c>
      <c r="DH31" s="497">
        <v>100</v>
      </c>
      <c r="DI31" s="498">
        <v>100</v>
      </c>
      <c r="DJ31" s="499">
        <v>100</v>
      </c>
      <c r="DK31" s="500">
        <v>100</v>
      </c>
      <c r="DL31" s="160"/>
      <c r="DM31" s="54">
        <f t="shared" si="3"/>
        <v>0</v>
      </c>
      <c r="DN31" s="53">
        <f t="shared" si="2"/>
        <v>8.2236842105263164E-2</v>
      </c>
      <c r="DO31" s="98"/>
    </row>
    <row r="32" spans="2:121" s="30" customFormat="1" ht="12.75" customHeight="1" x14ac:dyDescent="0.55000000000000004">
      <c r="B32" s="643"/>
      <c r="C32" s="71" t="s">
        <v>103</v>
      </c>
      <c r="D32" s="510">
        <v>0</v>
      </c>
      <c r="E32" s="501">
        <v>0</v>
      </c>
      <c r="F32" s="501">
        <v>0</v>
      </c>
      <c r="G32" s="501">
        <v>0</v>
      </c>
      <c r="H32" s="501">
        <v>0</v>
      </c>
      <c r="I32" s="501">
        <v>0</v>
      </c>
      <c r="J32" s="501">
        <v>0</v>
      </c>
      <c r="K32" s="501">
        <v>0</v>
      </c>
      <c r="L32" s="501">
        <v>0</v>
      </c>
      <c r="M32" s="501">
        <v>0</v>
      </c>
      <c r="N32" s="501">
        <v>0</v>
      </c>
      <c r="O32" s="501">
        <v>0</v>
      </c>
      <c r="P32" s="501">
        <v>0</v>
      </c>
      <c r="Q32" s="502">
        <v>0</v>
      </c>
      <c r="R32" s="501">
        <v>0</v>
      </c>
      <c r="S32" s="501">
        <v>0</v>
      </c>
      <c r="T32" s="501">
        <v>0</v>
      </c>
      <c r="U32" s="501">
        <v>0</v>
      </c>
      <c r="V32" s="501">
        <v>0</v>
      </c>
      <c r="W32" s="501">
        <v>0</v>
      </c>
      <c r="X32" s="501">
        <v>0</v>
      </c>
      <c r="Y32" s="501">
        <v>0</v>
      </c>
      <c r="Z32" s="501">
        <v>0</v>
      </c>
      <c r="AA32" s="501">
        <v>0</v>
      </c>
      <c r="AB32" s="511">
        <v>0</v>
      </c>
      <c r="AC32" s="501">
        <v>0</v>
      </c>
      <c r="AD32" s="501">
        <v>0</v>
      </c>
      <c r="AE32" s="501">
        <v>0</v>
      </c>
      <c r="AF32" s="501">
        <v>0</v>
      </c>
      <c r="AG32" s="501">
        <v>0</v>
      </c>
      <c r="AH32" s="501">
        <v>0</v>
      </c>
      <c r="AI32" s="501">
        <v>0</v>
      </c>
      <c r="AJ32" s="501">
        <v>0</v>
      </c>
      <c r="AK32" s="501">
        <v>0</v>
      </c>
      <c r="AL32" s="501">
        <v>0</v>
      </c>
      <c r="AM32" s="501">
        <v>0</v>
      </c>
      <c r="AN32" s="511">
        <v>0</v>
      </c>
      <c r="AO32" s="501">
        <v>0</v>
      </c>
      <c r="AP32" s="501">
        <v>0</v>
      </c>
      <c r="AQ32" s="501">
        <v>0</v>
      </c>
      <c r="AR32" s="501">
        <v>0</v>
      </c>
      <c r="AS32" s="501">
        <v>0</v>
      </c>
      <c r="AT32" s="501">
        <v>0</v>
      </c>
      <c r="AU32" s="501">
        <v>0</v>
      </c>
      <c r="AV32" s="501">
        <v>0</v>
      </c>
      <c r="AW32" s="501">
        <v>0</v>
      </c>
      <c r="AX32" s="501">
        <v>0</v>
      </c>
      <c r="AY32" s="501">
        <v>0</v>
      </c>
      <c r="AZ32" s="501">
        <v>0</v>
      </c>
      <c r="BA32" s="502">
        <v>0</v>
      </c>
      <c r="BB32" s="501">
        <v>0</v>
      </c>
      <c r="BC32" s="501">
        <v>1</v>
      </c>
      <c r="BD32" s="501">
        <v>1</v>
      </c>
      <c r="BE32" s="501">
        <v>1</v>
      </c>
      <c r="BF32" s="501">
        <v>1</v>
      </c>
      <c r="BG32" s="501">
        <v>1</v>
      </c>
      <c r="BH32" s="501">
        <v>1</v>
      </c>
      <c r="BI32" s="501">
        <v>1</v>
      </c>
      <c r="BJ32" s="501">
        <v>1</v>
      </c>
      <c r="BK32" s="501">
        <v>1</v>
      </c>
      <c r="BL32" s="501">
        <v>1</v>
      </c>
      <c r="BM32" s="502">
        <v>1</v>
      </c>
      <c r="BN32" s="501">
        <v>1</v>
      </c>
      <c r="BO32" s="501">
        <v>1</v>
      </c>
      <c r="BP32" s="501">
        <v>1</v>
      </c>
      <c r="BQ32" s="501">
        <v>1</v>
      </c>
      <c r="BR32" s="501">
        <v>1</v>
      </c>
      <c r="BS32" s="501">
        <v>1</v>
      </c>
      <c r="BT32" s="501">
        <v>1</v>
      </c>
      <c r="BU32" s="501">
        <v>1</v>
      </c>
      <c r="BV32" s="501">
        <v>1</v>
      </c>
      <c r="BW32" s="501">
        <v>1</v>
      </c>
      <c r="BX32" s="511">
        <v>1</v>
      </c>
      <c r="BY32" s="501">
        <v>1</v>
      </c>
      <c r="BZ32" s="501">
        <v>1</v>
      </c>
      <c r="CA32" s="501">
        <v>1</v>
      </c>
      <c r="CB32" s="501">
        <v>1</v>
      </c>
      <c r="CC32" s="501">
        <v>1</v>
      </c>
      <c r="CD32" s="501">
        <v>1</v>
      </c>
      <c r="CE32" s="501">
        <v>1</v>
      </c>
      <c r="CF32" s="501">
        <v>1</v>
      </c>
      <c r="CG32" s="501">
        <v>1</v>
      </c>
      <c r="CH32" s="501">
        <v>1</v>
      </c>
      <c r="CI32" s="501">
        <v>1</v>
      </c>
      <c r="CJ32" s="511">
        <v>1</v>
      </c>
      <c r="CK32" s="502">
        <v>1</v>
      </c>
      <c r="CL32" s="501">
        <v>1</v>
      </c>
      <c r="CM32" s="501">
        <v>1</v>
      </c>
      <c r="CN32" s="501">
        <v>1</v>
      </c>
      <c r="CO32" s="501">
        <v>1</v>
      </c>
      <c r="CP32" s="501">
        <v>1</v>
      </c>
      <c r="CQ32" s="501">
        <v>1</v>
      </c>
      <c r="CR32" s="501">
        <v>1</v>
      </c>
      <c r="CS32" s="501">
        <v>1</v>
      </c>
      <c r="CT32" s="501">
        <v>1</v>
      </c>
      <c r="CU32" s="501">
        <v>1</v>
      </c>
      <c r="CV32" s="501">
        <v>1</v>
      </c>
      <c r="CW32" s="502">
        <v>1</v>
      </c>
      <c r="CX32" s="501">
        <v>1</v>
      </c>
      <c r="CY32" s="501">
        <v>1</v>
      </c>
      <c r="CZ32" s="503">
        <v>1</v>
      </c>
      <c r="DA32" s="503">
        <v>1</v>
      </c>
      <c r="DB32" s="503">
        <v>1</v>
      </c>
      <c r="DC32" s="503">
        <v>1</v>
      </c>
      <c r="DD32" s="503">
        <v>1</v>
      </c>
      <c r="DE32" s="503">
        <v>1</v>
      </c>
      <c r="DF32" s="503">
        <v>1</v>
      </c>
      <c r="DG32" s="503">
        <v>1</v>
      </c>
      <c r="DH32" s="512">
        <v>1</v>
      </c>
      <c r="DI32" s="504">
        <v>1</v>
      </c>
      <c r="DJ32" s="505">
        <v>1</v>
      </c>
      <c r="DK32" s="506">
        <v>1</v>
      </c>
      <c r="DL32" s="160"/>
      <c r="DM32" s="54">
        <f t="shared" si="3"/>
        <v>0</v>
      </c>
      <c r="DN32" s="53">
        <f t="shared" si="2"/>
        <v>8.2236842105263153E-4</v>
      </c>
      <c r="DO32" s="98"/>
    </row>
    <row r="33" spans="2:119" s="30" customFormat="1" ht="24" customHeight="1" x14ac:dyDescent="0.55000000000000004">
      <c r="B33" s="55" t="s">
        <v>83</v>
      </c>
      <c r="C33" s="72" t="s">
        <v>84</v>
      </c>
      <c r="D33" s="174">
        <v>124</v>
      </c>
      <c r="E33" s="100">
        <v>124</v>
      </c>
      <c r="F33" s="100">
        <v>124</v>
      </c>
      <c r="G33" s="100">
        <v>124</v>
      </c>
      <c r="H33" s="100">
        <v>124</v>
      </c>
      <c r="I33" s="100">
        <v>124</v>
      </c>
      <c r="J33" s="100">
        <v>124</v>
      </c>
      <c r="K33" s="100">
        <v>124</v>
      </c>
      <c r="L33" s="100">
        <v>124</v>
      </c>
      <c r="M33" s="100">
        <v>124</v>
      </c>
      <c r="N33" s="100">
        <v>124</v>
      </c>
      <c r="O33" s="100">
        <v>124</v>
      </c>
      <c r="P33" s="100">
        <v>124</v>
      </c>
      <c r="Q33" s="203">
        <v>124</v>
      </c>
      <c r="R33" s="100">
        <v>124</v>
      </c>
      <c r="S33" s="100">
        <v>124</v>
      </c>
      <c r="T33" s="100">
        <v>124</v>
      </c>
      <c r="U33" s="100">
        <v>124</v>
      </c>
      <c r="V33" s="100">
        <v>124</v>
      </c>
      <c r="W33" s="100">
        <v>124</v>
      </c>
      <c r="X33" s="100">
        <v>124</v>
      </c>
      <c r="Y33" s="100">
        <v>124</v>
      </c>
      <c r="Z33" s="100">
        <v>124</v>
      </c>
      <c r="AA33" s="100">
        <v>124</v>
      </c>
      <c r="AB33" s="174">
        <v>124</v>
      </c>
      <c r="AC33" s="100">
        <v>124</v>
      </c>
      <c r="AD33" s="100">
        <v>124</v>
      </c>
      <c r="AE33" s="100">
        <v>124</v>
      </c>
      <c r="AF33" s="100">
        <v>124</v>
      </c>
      <c r="AG33" s="100">
        <v>124</v>
      </c>
      <c r="AH33" s="100">
        <v>124</v>
      </c>
      <c r="AI33" s="100">
        <v>124</v>
      </c>
      <c r="AJ33" s="100">
        <v>124</v>
      </c>
      <c r="AK33" s="100">
        <v>124</v>
      </c>
      <c r="AL33" s="100">
        <v>124</v>
      </c>
      <c r="AM33" s="100">
        <v>124</v>
      </c>
      <c r="AN33" s="174">
        <v>124</v>
      </c>
      <c r="AO33" s="100">
        <v>124</v>
      </c>
      <c r="AP33" s="100">
        <v>124</v>
      </c>
      <c r="AQ33" s="100">
        <v>124</v>
      </c>
      <c r="AR33" s="100">
        <v>124</v>
      </c>
      <c r="AS33" s="100">
        <v>124</v>
      </c>
      <c r="AT33" s="100">
        <v>124</v>
      </c>
      <c r="AU33" s="100">
        <v>124</v>
      </c>
      <c r="AV33" s="100">
        <v>124</v>
      </c>
      <c r="AW33" s="100">
        <v>124</v>
      </c>
      <c r="AX33" s="100">
        <v>124</v>
      </c>
      <c r="AY33" s="100">
        <v>124</v>
      </c>
      <c r="AZ33" s="100">
        <v>124</v>
      </c>
      <c r="BA33" s="203">
        <v>124</v>
      </c>
      <c r="BB33" s="490">
        <v>124</v>
      </c>
      <c r="BC33" s="490">
        <v>124</v>
      </c>
      <c r="BD33" s="490">
        <v>124</v>
      </c>
      <c r="BE33" s="490">
        <v>124</v>
      </c>
      <c r="BF33" s="490">
        <v>124</v>
      </c>
      <c r="BG33" s="490">
        <v>124</v>
      </c>
      <c r="BH33" s="490">
        <v>124</v>
      </c>
      <c r="BI33" s="490">
        <v>124</v>
      </c>
      <c r="BJ33" s="490">
        <v>124</v>
      </c>
      <c r="BK33" s="490">
        <v>124</v>
      </c>
      <c r="BL33" s="490">
        <v>124</v>
      </c>
      <c r="BM33" s="489">
        <v>124</v>
      </c>
      <c r="BN33" s="490">
        <v>124</v>
      </c>
      <c r="BO33" s="490">
        <v>124</v>
      </c>
      <c r="BP33" s="490">
        <v>124</v>
      </c>
      <c r="BQ33" s="490">
        <v>124</v>
      </c>
      <c r="BR33" s="490">
        <v>124</v>
      </c>
      <c r="BS33" s="490">
        <v>124</v>
      </c>
      <c r="BT33" s="490">
        <v>124</v>
      </c>
      <c r="BU33" s="490">
        <v>124</v>
      </c>
      <c r="BV33" s="490">
        <v>124</v>
      </c>
      <c r="BW33" s="490">
        <v>124</v>
      </c>
      <c r="BX33" s="491">
        <v>124</v>
      </c>
      <c r="BY33" s="490">
        <v>124</v>
      </c>
      <c r="BZ33" s="490">
        <v>124</v>
      </c>
      <c r="CA33" s="490">
        <v>124</v>
      </c>
      <c r="CB33" s="490">
        <v>124</v>
      </c>
      <c r="CC33" s="490">
        <v>124</v>
      </c>
      <c r="CD33" s="490">
        <v>124</v>
      </c>
      <c r="CE33" s="490">
        <v>124</v>
      </c>
      <c r="CF33" s="490">
        <v>124</v>
      </c>
      <c r="CG33" s="490">
        <v>124</v>
      </c>
      <c r="CH33" s="490">
        <v>124</v>
      </c>
      <c r="CI33" s="490">
        <v>124</v>
      </c>
      <c r="CJ33" s="491">
        <v>124</v>
      </c>
      <c r="CK33" s="489">
        <v>124</v>
      </c>
      <c r="CL33" s="490">
        <v>124</v>
      </c>
      <c r="CM33" s="490">
        <v>124</v>
      </c>
      <c r="CN33" s="490">
        <v>124</v>
      </c>
      <c r="CO33" s="490">
        <v>124</v>
      </c>
      <c r="CP33" s="490">
        <v>124</v>
      </c>
      <c r="CQ33" s="260">
        <v>124</v>
      </c>
      <c r="CR33" s="260">
        <v>124</v>
      </c>
      <c r="CS33" s="260">
        <v>124</v>
      </c>
      <c r="CT33" s="260">
        <v>124</v>
      </c>
      <c r="CU33" s="260">
        <v>124</v>
      </c>
      <c r="CV33" s="260">
        <v>124</v>
      </c>
      <c r="CW33" s="513">
        <v>124</v>
      </c>
      <c r="CX33" s="260">
        <v>124</v>
      </c>
      <c r="CY33" s="451">
        <v>124</v>
      </c>
      <c r="CZ33" s="490">
        <v>124</v>
      </c>
      <c r="DA33" s="490">
        <v>124</v>
      </c>
      <c r="DB33" s="490">
        <v>124</v>
      </c>
      <c r="DC33" s="490">
        <v>124</v>
      </c>
      <c r="DD33" s="490">
        <v>124</v>
      </c>
      <c r="DE33" s="490">
        <v>124</v>
      </c>
      <c r="DF33" s="490">
        <v>124</v>
      </c>
      <c r="DG33" s="490">
        <v>124</v>
      </c>
      <c r="DH33" s="491">
        <v>124</v>
      </c>
      <c r="DI33" s="514">
        <v>124</v>
      </c>
      <c r="DJ33" s="515">
        <v>124</v>
      </c>
      <c r="DK33" s="516">
        <v>124</v>
      </c>
      <c r="DL33" s="27"/>
      <c r="DM33" s="54">
        <f t="shared" si="3"/>
        <v>0</v>
      </c>
      <c r="DN33" s="54">
        <f t="shared" si="2"/>
        <v>0.10197368421052631</v>
      </c>
      <c r="DO33" s="98"/>
    </row>
    <row r="34" spans="2:119" s="30" customFormat="1" ht="24" customHeight="1" thickBot="1" x14ac:dyDescent="0.6">
      <c r="B34" s="630" t="s">
        <v>65</v>
      </c>
      <c r="C34" s="631"/>
      <c r="D34" s="453">
        <v>152</v>
      </c>
      <c r="E34" s="454">
        <v>153</v>
      </c>
      <c r="F34" s="454">
        <v>166</v>
      </c>
      <c r="G34" s="454">
        <v>187</v>
      </c>
      <c r="H34" s="454">
        <v>188</v>
      </c>
      <c r="I34" s="454">
        <v>189</v>
      </c>
      <c r="J34" s="454">
        <v>190</v>
      </c>
      <c r="K34" s="454">
        <v>193</v>
      </c>
      <c r="L34" s="454">
        <v>195</v>
      </c>
      <c r="M34" s="454">
        <v>199</v>
      </c>
      <c r="N34" s="454">
        <v>209</v>
      </c>
      <c r="O34" s="454">
        <v>213</v>
      </c>
      <c r="P34" s="454">
        <v>214</v>
      </c>
      <c r="Q34" s="455">
        <v>221</v>
      </c>
      <c r="R34" s="454">
        <v>223</v>
      </c>
      <c r="S34" s="454">
        <v>228</v>
      </c>
      <c r="T34" s="454">
        <v>239</v>
      </c>
      <c r="U34" s="454">
        <v>252</v>
      </c>
      <c r="V34" s="454">
        <v>257</v>
      </c>
      <c r="W34" s="454">
        <v>261</v>
      </c>
      <c r="X34" s="454">
        <v>269</v>
      </c>
      <c r="Y34" s="454">
        <v>284</v>
      </c>
      <c r="Z34" s="454">
        <v>293</v>
      </c>
      <c r="AA34" s="454">
        <v>305</v>
      </c>
      <c r="AB34" s="453">
        <v>315</v>
      </c>
      <c r="AC34" s="454">
        <v>323</v>
      </c>
      <c r="AD34" s="454">
        <v>339</v>
      </c>
      <c r="AE34" s="454">
        <v>357</v>
      </c>
      <c r="AF34" s="454">
        <v>364</v>
      </c>
      <c r="AG34" s="454">
        <v>376</v>
      </c>
      <c r="AH34" s="454">
        <v>389</v>
      </c>
      <c r="AI34" s="454">
        <v>398</v>
      </c>
      <c r="AJ34" s="454">
        <v>398</v>
      </c>
      <c r="AK34" s="454">
        <v>409</v>
      </c>
      <c r="AL34" s="454">
        <v>419</v>
      </c>
      <c r="AM34" s="454">
        <v>431</v>
      </c>
      <c r="AN34" s="453">
        <v>448</v>
      </c>
      <c r="AO34" s="454">
        <v>450</v>
      </c>
      <c r="AP34" s="454">
        <v>458</v>
      </c>
      <c r="AQ34" s="454">
        <v>463</v>
      </c>
      <c r="AR34" s="454">
        <v>470</v>
      </c>
      <c r="AS34" s="454">
        <v>482</v>
      </c>
      <c r="AT34" s="454">
        <v>485</v>
      </c>
      <c r="AU34" s="454">
        <v>489</v>
      </c>
      <c r="AV34" s="454">
        <v>493</v>
      </c>
      <c r="AW34" s="454">
        <v>502</v>
      </c>
      <c r="AX34" s="454">
        <v>510</v>
      </c>
      <c r="AY34" s="454">
        <v>532</v>
      </c>
      <c r="AZ34" s="454">
        <v>543</v>
      </c>
      <c r="BA34" s="455">
        <v>552</v>
      </c>
      <c r="BB34" s="454">
        <v>560</v>
      </c>
      <c r="BC34" s="454">
        <v>579</v>
      </c>
      <c r="BD34" s="454">
        <v>585</v>
      </c>
      <c r="BE34" s="454">
        <v>593</v>
      </c>
      <c r="BF34" s="454">
        <v>597</v>
      </c>
      <c r="BG34" s="454">
        <v>606</v>
      </c>
      <c r="BH34" s="454">
        <v>618</v>
      </c>
      <c r="BI34" s="454">
        <v>632</v>
      </c>
      <c r="BJ34" s="454">
        <v>648</v>
      </c>
      <c r="BK34" s="454">
        <v>666</v>
      </c>
      <c r="BL34" s="454">
        <v>680</v>
      </c>
      <c r="BM34" s="455">
        <v>693</v>
      </c>
      <c r="BN34" s="454">
        <v>703</v>
      </c>
      <c r="BO34" s="454">
        <v>723</v>
      </c>
      <c r="BP34" s="454">
        <v>729</v>
      </c>
      <c r="BQ34" s="454">
        <v>736</v>
      </c>
      <c r="BR34" s="454">
        <v>747</v>
      </c>
      <c r="BS34" s="454">
        <v>758</v>
      </c>
      <c r="BT34" s="454">
        <v>777</v>
      </c>
      <c r="BU34" s="454">
        <v>791</v>
      </c>
      <c r="BV34" s="454">
        <v>809</v>
      </c>
      <c r="BW34" s="454">
        <v>838</v>
      </c>
      <c r="BX34" s="453">
        <v>886</v>
      </c>
      <c r="BY34" s="454">
        <v>900</v>
      </c>
      <c r="BZ34" s="454">
        <v>908</v>
      </c>
      <c r="CA34" s="454">
        <v>915</v>
      </c>
      <c r="CB34" s="454">
        <v>919</v>
      </c>
      <c r="CC34" s="454">
        <v>929</v>
      </c>
      <c r="CD34" s="454">
        <v>934</v>
      </c>
      <c r="CE34" s="454">
        <v>946</v>
      </c>
      <c r="CF34" s="454">
        <v>964</v>
      </c>
      <c r="CG34" s="454">
        <v>1010</v>
      </c>
      <c r="CH34" s="454">
        <v>1017</v>
      </c>
      <c r="CI34" s="454">
        <v>1031</v>
      </c>
      <c r="CJ34" s="453">
        <v>1070</v>
      </c>
      <c r="CK34" s="455">
        <v>1078</v>
      </c>
      <c r="CL34" s="454">
        <v>1083</v>
      </c>
      <c r="CM34" s="454">
        <v>1084</v>
      </c>
      <c r="CN34" s="454">
        <v>1093</v>
      </c>
      <c r="CO34" s="454">
        <v>1102</v>
      </c>
      <c r="CP34" s="454">
        <v>1107</v>
      </c>
      <c r="CQ34" s="517">
        <v>1119</v>
      </c>
      <c r="CR34" s="517">
        <v>1143</v>
      </c>
      <c r="CS34" s="517">
        <v>1168</v>
      </c>
      <c r="CT34" s="517">
        <v>1175</v>
      </c>
      <c r="CU34" s="517">
        <v>1180</v>
      </c>
      <c r="CV34" s="517">
        <v>1183</v>
      </c>
      <c r="CW34" s="518">
        <v>1186</v>
      </c>
      <c r="CX34" s="517">
        <v>1192</v>
      </c>
      <c r="CY34" s="517">
        <v>1199</v>
      </c>
      <c r="CZ34" s="454">
        <v>1199</v>
      </c>
      <c r="DA34" s="454">
        <v>1200</v>
      </c>
      <c r="DB34" s="454">
        <v>1200</v>
      </c>
      <c r="DC34" s="454">
        <v>1201</v>
      </c>
      <c r="DD34" s="454">
        <v>1202</v>
      </c>
      <c r="DE34" s="454">
        <v>1204</v>
      </c>
      <c r="DF34" s="454">
        <v>1207</v>
      </c>
      <c r="DG34" s="454">
        <v>1209</v>
      </c>
      <c r="DH34" s="453">
        <v>1214</v>
      </c>
      <c r="DI34" s="519">
        <v>1215</v>
      </c>
      <c r="DJ34" s="520">
        <v>1216</v>
      </c>
      <c r="DK34" s="521">
        <v>1216</v>
      </c>
      <c r="DL34" s="27"/>
      <c r="DM34" s="54">
        <f t="shared" si="3"/>
        <v>1.4178482068390341E-2</v>
      </c>
      <c r="DN34" s="54"/>
      <c r="DO34" s="98"/>
    </row>
    <row r="35" spans="2:119" ht="12.6" thickTop="1" x14ac:dyDescent="0.4"/>
    <row r="36" spans="2:119" x14ac:dyDescent="0.4">
      <c r="B36" s="15" t="s">
        <v>85</v>
      </c>
    </row>
    <row r="37" spans="2:119" x14ac:dyDescent="0.4">
      <c r="B37" s="126" t="s">
        <v>104</v>
      </c>
    </row>
  </sheetData>
  <mergeCells count="19">
    <mergeCell ref="BY3:CJ3"/>
    <mergeCell ref="DN3:DN4"/>
    <mergeCell ref="B26:B32"/>
    <mergeCell ref="AO3:AZ3"/>
    <mergeCell ref="H3:P3"/>
    <mergeCell ref="Q3:AB3"/>
    <mergeCell ref="AC3:AN3"/>
    <mergeCell ref="DM3:DM4"/>
    <mergeCell ref="BA3:BL3"/>
    <mergeCell ref="BM3:BX3"/>
    <mergeCell ref="CK3:CV3"/>
    <mergeCell ref="CW3:DH3"/>
    <mergeCell ref="DI3:DK3"/>
    <mergeCell ref="B34:C34"/>
    <mergeCell ref="B19:C19"/>
    <mergeCell ref="B23:B25"/>
    <mergeCell ref="B8:B10"/>
    <mergeCell ref="D3:D4"/>
    <mergeCell ref="B11:B17"/>
  </mergeCells>
  <hyperlinks>
    <hyperlink ref="B37" location="'Cumulative PV FIT Deploy'!A1" display="1. See 'Notes' in 'Cumulative PV FIT Deploy' worksheet" xr:uid="{00000000-0004-0000-0400-000000000000}"/>
  </hyperlinks>
  <pageMargins left="0.23622047244094491" right="0.23622047244094491" top="0.74803149606299213" bottom="0.74803149606299213" header="0.31496062992125984" footer="0.31496062992125984"/>
  <pageSetup paperSize="9" scale="65" fitToWidth="0" orientation="landscape" r:id="rId1"/>
  <headerFooter>
    <oddHeader>&amp;LFEED-IN TARIFFS: Commissioned Installations by Month&amp;RCumulative Hydro FIT Deploy</oddHeader>
    <oddFooter>&amp;Lhttps://www.gov.uk/government/statistics/monthly-small-scale-renewable-deployment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DP35"/>
  <sheetViews>
    <sheetView zoomScale="70" zoomScaleNormal="70" workbookViewId="0">
      <pane xSplit="3" ySplit="7" topLeftCell="CZ8" activePane="bottomRight" state="frozen"/>
      <selection pane="topRight" activeCell="DH5" sqref="DH5"/>
      <selection pane="bottomLeft" activeCell="DH5" sqref="DH5"/>
      <selection pane="bottomRight" activeCell="CW41" sqref="CW41"/>
    </sheetView>
  </sheetViews>
  <sheetFormatPr defaultColWidth="9.1640625" defaultRowHeight="12.3" x14ac:dyDescent="0.4"/>
  <cols>
    <col min="1" max="1" width="3.5546875" style="1" customWidth="1"/>
    <col min="2" max="2" width="18.1640625" style="1" customWidth="1"/>
    <col min="3" max="3" width="33.5546875" style="1" customWidth="1"/>
    <col min="4" max="72" width="10.5546875" style="17" customWidth="1"/>
    <col min="73" max="75" width="10.5546875" style="96" customWidth="1"/>
    <col min="76" max="76" width="10.5546875" style="1" customWidth="1"/>
    <col min="77" max="88" width="10.27734375" style="1" customWidth="1"/>
    <col min="89" max="115" width="10.5546875" style="1" customWidth="1"/>
    <col min="116" max="116" width="9.83203125" style="1" customWidth="1"/>
    <col min="117" max="117" width="12.1640625" style="1" customWidth="1"/>
    <col min="118" max="118" width="12.5546875" style="1" customWidth="1"/>
    <col min="119" max="16384" width="9.1640625" style="1"/>
  </cols>
  <sheetData>
    <row r="1" spans="2:120" ht="27.6" x14ac:dyDescent="0.95">
      <c r="B1" s="12" t="s">
        <v>35</v>
      </c>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row>
    <row r="2" spans="2:120" ht="15" x14ac:dyDescent="0.5">
      <c r="B2" s="13" t="s">
        <v>105</v>
      </c>
      <c r="AO2" s="18"/>
      <c r="AP2" s="18"/>
      <c r="AQ2" s="18"/>
      <c r="AR2" s="18"/>
      <c r="AS2" s="18"/>
      <c r="AT2" s="18"/>
      <c r="AU2" s="18"/>
      <c r="AV2" s="18"/>
      <c r="AW2" s="18"/>
      <c r="AX2" s="18"/>
      <c r="AY2" s="18"/>
      <c r="AZ2" s="18"/>
    </row>
    <row r="3" spans="2:120" ht="12.75" customHeight="1" thickBot="1" x14ac:dyDescent="0.45">
      <c r="B3" s="14"/>
      <c r="C3" s="59"/>
      <c r="D3" s="644" t="s">
        <v>39</v>
      </c>
      <c r="E3" s="624">
        <v>2010</v>
      </c>
      <c r="F3" s="618"/>
      <c r="G3" s="618"/>
      <c r="H3" s="618"/>
      <c r="I3" s="618"/>
      <c r="J3" s="618"/>
      <c r="K3" s="618"/>
      <c r="L3" s="618"/>
      <c r="M3" s="618"/>
      <c r="N3" s="618"/>
      <c r="O3" s="618"/>
      <c r="P3" s="625"/>
      <c r="Q3" s="618">
        <v>2011</v>
      </c>
      <c r="R3" s="618"/>
      <c r="S3" s="618"/>
      <c r="T3" s="618"/>
      <c r="U3" s="618"/>
      <c r="V3" s="618"/>
      <c r="W3" s="618"/>
      <c r="X3" s="618"/>
      <c r="Y3" s="618"/>
      <c r="Z3" s="618"/>
      <c r="AA3" s="618"/>
      <c r="AB3" s="618"/>
      <c r="AC3" s="624">
        <v>2012</v>
      </c>
      <c r="AD3" s="618"/>
      <c r="AE3" s="618"/>
      <c r="AF3" s="618"/>
      <c r="AG3" s="618"/>
      <c r="AH3" s="618"/>
      <c r="AI3" s="618"/>
      <c r="AJ3" s="618"/>
      <c r="AK3" s="618"/>
      <c r="AL3" s="618"/>
      <c r="AM3" s="618"/>
      <c r="AN3" s="625"/>
      <c r="AO3" s="619">
        <v>2013</v>
      </c>
      <c r="AP3" s="620"/>
      <c r="AQ3" s="620"/>
      <c r="AR3" s="620"/>
      <c r="AS3" s="620"/>
      <c r="AT3" s="620"/>
      <c r="AU3" s="620"/>
      <c r="AV3" s="620"/>
      <c r="AW3" s="620"/>
      <c r="AX3" s="620"/>
      <c r="AY3" s="620"/>
      <c r="AZ3" s="621"/>
      <c r="BA3" s="619">
        <v>2014</v>
      </c>
      <c r="BB3" s="620"/>
      <c r="BC3" s="620"/>
      <c r="BD3" s="620"/>
      <c r="BE3" s="620"/>
      <c r="BF3" s="620"/>
      <c r="BG3" s="620"/>
      <c r="BH3" s="620"/>
      <c r="BI3" s="620"/>
      <c r="BJ3" s="620"/>
      <c r="BK3" s="620"/>
      <c r="BL3" s="620"/>
      <c r="BM3" s="619">
        <v>2015</v>
      </c>
      <c r="BN3" s="620"/>
      <c r="BO3" s="620"/>
      <c r="BP3" s="620"/>
      <c r="BQ3" s="620"/>
      <c r="BR3" s="620"/>
      <c r="BS3" s="620"/>
      <c r="BT3" s="620"/>
      <c r="BU3" s="620"/>
      <c r="BV3" s="620"/>
      <c r="BW3" s="620"/>
      <c r="BX3" s="621"/>
      <c r="BY3" s="619">
        <v>2016</v>
      </c>
      <c r="BZ3" s="620"/>
      <c r="CA3" s="620"/>
      <c r="CB3" s="620"/>
      <c r="CC3" s="620"/>
      <c r="CD3" s="620"/>
      <c r="CE3" s="620"/>
      <c r="CF3" s="620"/>
      <c r="CG3" s="620"/>
      <c r="CH3" s="620"/>
      <c r="CI3" s="620"/>
      <c r="CJ3" s="621"/>
      <c r="CK3" s="619">
        <v>2017</v>
      </c>
      <c r="CL3" s="620"/>
      <c r="CM3" s="620"/>
      <c r="CN3" s="620"/>
      <c r="CO3" s="620"/>
      <c r="CP3" s="620"/>
      <c r="CQ3" s="620"/>
      <c r="CR3" s="620"/>
      <c r="CS3" s="620"/>
      <c r="CT3" s="620"/>
      <c r="CU3" s="620"/>
      <c r="CV3" s="621"/>
      <c r="CW3" s="619">
        <v>2018</v>
      </c>
      <c r="CX3" s="620"/>
      <c r="CY3" s="620"/>
      <c r="CZ3" s="620"/>
      <c r="DA3" s="620"/>
      <c r="DB3" s="620"/>
      <c r="DC3" s="620"/>
      <c r="DD3" s="620"/>
      <c r="DE3" s="620"/>
      <c r="DF3" s="620"/>
      <c r="DG3" s="620"/>
      <c r="DH3" s="621"/>
      <c r="DI3" s="619">
        <v>2019</v>
      </c>
      <c r="DJ3" s="620"/>
      <c r="DK3" s="638"/>
      <c r="DL3" s="162"/>
      <c r="DM3" s="617" t="s">
        <v>37</v>
      </c>
      <c r="DN3" s="617" t="s">
        <v>38</v>
      </c>
    </row>
    <row r="4" spans="2:120" ht="12.75" customHeight="1" thickTop="1" thickBot="1" x14ac:dyDescent="0.45">
      <c r="B4" s="410"/>
      <c r="C4" s="419"/>
      <c r="D4" s="645"/>
      <c r="E4" s="42" t="s">
        <v>40</v>
      </c>
      <c r="F4" s="10" t="s">
        <v>41</v>
      </c>
      <c r="G4" s="10" t="s">
        <v>42</v>
      </c>
      <c r="H4" s="10" t="s">
        <v>43</v>
      </c>
      <c r="I4" s="10" t="s">
        <v>44</v>
      </c>
      <c r="J4" s="10" t="s">
        <v>45</v>
      </c>
      <c r="K4" s="10" t="s">
        <v>46</v>
      </c>
      <c r="L4" s="11" t="s">
        <v>47</v>
      </c>
      <c r="M4" s="11" t="s">
        <v>48</v>
      </c>
      <c r="N4" s="10" t="s">
        <v>49</v>
      </c>
      <c r="O4" s="10" t="s">
        <v>50</v>
      </c>
      <c r="P4" s="39" t="s">
        <v>51</v>
      </c>
      <c r="Q4" s="10" t="s">
        <v>40</v>
      </c>
      <c r="R4" s="10" t="s">
        <v>41</v>
      </c>
      <c r="S4" s="10" t="s">
        <v>42</v>
      </c>
      <c r="T4" s="10" t="s">
        <v>43</v>
      </c>
      <c r="U4" s="10" t="s">
        <v>44</v>
      </c>
      <c r="V4" s="10" t="s">
        <v>45</v>
      </c>
      <c r="W4" s="10" t="s">
        <v>46</v>
      </c>
      <c r="X4" s="11" t="s">
        <v>47</v>
      </c>
      <c r="Y4" s="11" t="s">
        <v>48</v>
      </c>
      <c r="Z4" s="10" t="s">
        <v>49</v>
      </c>
      <c r="AA4" s="10" t="s">
        <v>50</v>
      </c>
      <c r="AB4" s="10" t="s">
        <v>51</v>
      </c>
      <c r="AC4" s="42" t="s">
        <v>40</v>
      </c>
      <c r="AD4" s="10" t="s">
        <v>41</v>
      </c>
      <c r="AE4" s="10" t="s">
        <v>42</v>
      </c>
      <c r="AF4" s="10" t="s">
        <v>43</v>
      </c>
      <c r="AG4" s="10" t="s">
        <v>44</v>
      </c>
      <c r="AH4" s="10" t="s">
        <v>45</v>
      </c>
      <c r="AI4" s="10" t="s">
        <v>46</v>
      </c>
      <c r="AJ4" s="11" t="s">
        <v>47</v>
      </c>
      <c r="AK4" s="11" t="s">
        <v>48</v>
      </c>
      <c r="AL4" s="10" t="s">
        <v>49</v>
      </c>
      <c r="AM4" s="10" t="s">
        <v>50</v>
      </c>
      <c r="AN4" s="39" t="s">
        <v>51</v>
      </c>
      <c r="AO4" s="42" t="s">
        <v>40</v>
      </c>
      <c r="AP4" s="10" t="s">
        <v>41</v>
      </c>
      <c r="AQ4" s="10" t="s">
        <v>42</v>
      </c>
      <c r="AR4" s="10" t="s">
        <v>43</v>
      </c>
      <c r="AS4" s="10" t="s">
        <v>44</v>
      </c>
      <c r="AT4" s="10" t="s">
        <v>45</v>
      </c>
      <c r="AU4" s="10" t="s">
        <v>46</v>
      </c>
      <c r="AV4" s="10" t="s">
        <v>47</v>
      </c>
      <c r="AW4" s="10" t="s">
        <v>48</v>
      </c>
      <c r="AX4" s="10" t="s">
        <v>49</v>
      </c>
      <c r="AY4" s="10" t="s">
        <v>50</v>
      </c>
      <c r="AZ4" s="39" t="s">
        <v>51</v>
      </c>
      <c r="BA4" s="411" t="s">
        <v>40</v>
      </c>
      <c r="BB4" s="411" t="s">
        <v>41</v>
      </c>
      <c r="BC4" s="411" t="s">
        <v>42</v>
      </c>
      <c r="BD4" s="411" t="s">
        <v>43</v>
      </c>
      <c r="BE4" s="411" t="s">
        <v>44</v>
      </c>
      <c r="BF4" s="411" t="s">
        <v>45</v>
      </c>
      <c r="BG4" s="411" t="s">
        <v>46</v>
      </c>
      <c r="BH4" s="411" t="s">
        <v>47</v>
      </c>
      <c r="BI4" s="411" t="s">
        <v>48</v>
      </c>
      <c r="BJ4" s="411" t="s">
        <v>49</v>
      </c>
      <c r="BK4" s="411" t="s">
        <v>50</v>
      </c>
      <c r="BL4" s="411" t="s">
        <v>51</v>
      </c>
      <c r="BM4" s="412" t="s">
        <v>40</v>
      </c>
      <c r="BN4" s="411" t="s">
        <v>41</v>
      </c>
      <c r="BO4" s="411" t="s">
        <v>42</v>
      </c>
      <c r="BP4" s="411" t="s">
        <v>43</v>
      </c>
      <c r="BQ4" s="411" t="s">
        <v>44</v>
      </c>
      <c r="BR4" s="411" t="s">
        <v>45</v>
      </c>
      <c r="BS4" s="411" t="s">
        <v>46</v>
      </c>
      <c r="BT4" s="411" t="s">
        <v>47</v>
      </c>
      <c r="BU4" s="411" t="s">
        <v>48</v>
      </c>
      <c r="BV4" s="411" t="s">
        <v>49</v>
      </c>
      <c r="BW4" s="411" t="s">
        <v>50</v>
      </c>
      <c r="BX4" s="413" t="s">
        <v>51</v>
      </c>
      <c r="BY4" s="411" t="s">
        <v>40</v>
      </c>
      <c r="BZ4" s="411" t="s">
        <v>41</v>
      </c>
      <c r="CA4" s="411" t="s">
        <v>42</v>
      </c>
      <c r="CB4" s="411" t="s">
        <v>43</v>
      </c>
      <c r="CC4" s="411" t="s">
        <v>44</v>
      </c>
      <c r="CD4" s="411" t="s">
        <v>45</v>
      </c>
      <c r="CE4" s="411" t="s">
        <v>46</v>
      </c>
      <c r="CF4" s="411" t="s">
        <v>47</v>
      </c>
      <c r="CG4" s="411" t="s">
        <v>48</v>
      </c>
      <c r="CH4" s="411" t="s">
        <v>49</v>
      </c>
      <c r="CI4" s="411" t="s">
        <v>50</v>
      </c>
      <c r="CJ4" s="413" t="s">
        <v>70</v>
      </c>
      <c r="CK4" s="412" t="s">
        <v>40</v>
      </c>
      <c r="CL4" s="411" t="s">
        <v>41</v>
      </c>
      <c r="CM4" s="411" t="s">
        <v>42</v>
      </c>
      <c r="CN4" s="411" t="s">
        <v>43</v>
      </c>
      <c r="CO4" s="411" t="s">
        <v>44</v>
      </c>
      <c r="CP4" s="411" t="s">
        <v>45</v>
      </c>
      <c r="CQ4" s="411" t="s">
        <v>46</v>
      </c>
      <c r="CR4" s="411" t="s">
        <v>47</v>
      </c>
      <c r="CS4" s="411" t="s">
        <v>48</v>
      </c>
      <c r="CT4" s="411" t="s">
        <v>49</v>
      </c>
      <c r="CU4" s="411" t="s">
        <v>50</v>
      </c>
      <c r="CV4" s="413" t="s">
        <v>51</v>
      </c>
      <c r="CW4" s="412" t="s">
        <v>40</v>
      </c>
      <c r="CX4" s="411" t="s">
        <v>41</v>
      </c>
      <c r="CY4" s="411" t="s">
        <v>56</v>
      </c>
      <c r="CZ4" s="411" t="s">
        <v>43</v>
      </c>
      <c r="DA4" s="411" t="s">
        <v>44</v>
      </c>
      <c r="DB4" s="411" t="s">
        <v>53</v>
      </c>
      <c r="DC4" s="411" t="s">
        <v>46</v>
      </c>
      <c r="DD4" s="411" t="s">
        <v>55</v>
      </c>
      <c r="DE4" s="411" t="s">
        <v>48</v>
      </c>
      <c r="DF4" s="411" t="s">
        <v>49</v>
      </c>
      <c r="DG4" s="411" t="s">
        <v>50</v>
      </c>
      <c r="DH4" s="413" t="s">
        <v>70</v>
      </c>
      <c r="DI4" s="414" t="s">
        <v>40</v>
      </c>
      <c r="DJ4" s="415" t="s">
        <v>41</v>
      </c>
      <c r="DK4" s="420" t="s">
        <v>98</v>
      </c>
      <c r="DL4" s="51"/>
      <c r="DM4" s="617"/>
      <c r="DN4" s="617"/>
    </row>
    <row r="5" spans="2:120" s="30" customFormat="1" ht="17.7" x14ac:dyDescent="0.55000000000000004">
      <c r="B5" s="31" t="s">
        <v>62</v>
      </c>
      <c r="C5" s="67"/>
      <c r="D5" s="27"/>
      <c r="E5" s="45"/>
      <c r="F5" s="27"/>
      <c r="G5" s="27"/>
      <c r="H5" s="27"/>
      <c r="I5" s="27"/>
      <c r="J5" s="27"/>
      <c r="K5" s="27"/>
      <c r="L5" s="27"/>
      <c r="M5" s="27"/>
      <c r="N5" s="27"/>
      <c r="O5" s="27"/>
      <c r="P5" s="38"/>
      <c r="Q5" s="27"/>
      <c r="R5" s="27"/>
      <c r="S5" s="27"/>
      <c r="T5" s="27"/>
      <c r="U5" s="27"/>
      <c r="V5" s="27"/>
      <c r="W5" s="27"/>
      <c r="X5" s="27"/>
      <c r="Y5" s="27"/>
      <c r="Z5" s="27"/>
      <c r="AA5" s="27"/>
      <c r="AB5" s="27"/>
      <c r="AC5" s="45"/>
      <c r="AD5" s="27"/>
      <c r="AE5" s="27"/>
      <c r="AF5" s="27"/>
      <c r="AG5" s="27"/>
      <c r="AH5" s="27"/>
      <c r="AI5" s="27"/>
      <c r="AJ5" s="27"/>
      <c r="AK5" s="27"/>
      <c r="AL5" s="27"/>
      <c r="AM5" s="27"/>
      <c r="AN5" s="38"/>
      <c r="AO5" s="45"/>
      <c r="AP5" s="27"/>
      <c r="AQ5" s="27"/>
      <c r="AR5" s="27"/>
      <c r="AS5" s="27"/>
      <c r="AT5" s="293"/>
      <c r="AU5" s="293"/>
      <c r="AV5" s="293"/>
      <c r="AW5" s="293"/>
      <c r="AX5" s="293"/>
      <c r="AY5" s="293"/>
      <c r="AZ5" s="294"/>
      <c r="BA5" s="293"/>
      <c r="BM5" s="90"/>
      <c r="BU5" s="115"/>
      <c r="BV5" s="115"/>
      <c r="BW5" s="115"/>
      <c r="BX5" s="114"/>
      <c r="CJ5" s="114"/>
      <c r="CK5" s="90"/>
      <c r="CW5" s="249"/>
      <c r="DH5" s="114"/>
      <c r="DI5" s="335"/>
      <c r="DJ5" s="370"/>
      <c r="DK5" s="371"/>
      <c r="DM5" s="1"/>
      <c r="DN5" s="1"/>
    </row>
    <row r="6" spans="2:120" s="30" customFormat="1" ht="14.4" x14ac:dyDescent="0.55000000000000004">
      <c r="B6" s="604"/>
      <c r="C6" s="34" t="s">
        <v>57</v>
      </c>
      <c r="D6" s="27"/>
      <c r="E6" s="45"/>
      <c r="F6" s="27"/>
      <c r="G6" s="27"/>
      <c r="H6" s="27"/>
      <c r="I6" s="27"/>
      <c r="J6" s="27"/>
      <c r="K6" s="27"/>
      <c r="L6" s="27"/>
      <c r="M6" s="27"/>
      <c r="N6" s="27"/>
      <c r="O6" s="27"/>
      <c r="P6" s="38"/>
      <c r="Q6" s="27"/>
      <c r="R6" s="27"/>
      <c r="S6" s="27"/>
      <c r="T6" s="27"/>
      <c r="U6" s="27"/>
      <c r="V6" s="27"/>
      <c r="W6" s="27"/>
      <c r="X6" s="27"/>
      <c r="Y6" s="27"/>
      <c r="Z6" s="27"/>
      <c r="AA6" s="27"/>
      <c r="AB6" s="27"/>
      <c r="AC6" s="45"/>
      <c r="AD6" s="27"/>
      <c r="AE6" s="27"/>
      <c r="AF6" s="27"/>
      <c r="AG6" s="27"/>
      <c r="AH6" s="27"/>
      <c r="AI6" s="27"/>
      <c r="AJ6" s="27"/>
      <c r="AK6" s="27"/>
      <c r="AL6" s="27"/>
      <c r="AM6" s="27"/>
      <c r="AN6" s="38"/>
      <c r="AO6" s="45"/>
      <c r="AP6" s="27"/>
      <c r="AQ6" s="27"/>
      <c r="AR6" s="27"/>
      <c r="AS6" s="27"/>
      <c r="AT6" s="27"/>
      <c r="AU6" s="27"/>
      <c r="AV6" s="27"/>
      <c r="AW6" s="27"/>
      <c r="AX6" s="27"/>
      <c r="AY6" s="27"/>
      <c r="AZ6" s="38"/>
      <c r="BB6" s="1"/>
      <c r="BH6" s="34"/>
      <c r="BI6" s="34"/>
      <c r="BJ6" s="32"/>
      <c r="BK6" s="86"/>
      <c r="BL6" s="34"/>
      <c r="BM6" s="90"/>
      <c r="BN6" s="34"/>
      <c r="BO6" s="34"/>
      <c r="BP6" s="34"/>
      <c r="BQ6" s="34"/>
      <c r="BR6" s="34"/>
      <c r="BX6" s="114"/>
      <c r="BY6" s="34"/>
      <c r="BZ6" s="34"/>
      <c r="CA6" s="34"/>
      <c r="CB6" s="34"/>
      <c r="CC6" s="34"/>
      <c r="CD6" s="34"/>
      <c r="CE6" s="34"/>
      <c r="CF6" s="34"/>
      <c r="CG6" s="34"/>
      <c r="CJ6" s="114"/>
      <c r="CK6" s="90"/>
      <c r="CL6" s="34"/>
      <c r="CN6" s="34"/>
      <c r="CO6" s="34"/>
      <c r="CP6" s="34"/>
      <c r="CQ6" s="34"/>
      <c r="CR6" s="34"/>
      <c r="CT6" s="34"/>
      <c r="CV6" s="34"/>
      <c r="CW6" s="90"/>
      <c r="CX6" s="34"/>
      <c r="CY6" s="248"/>
      <c r="CZ6" s="34"/>
      <c r="DA6" s="34"/>
      <c r="DB6" s="34"/>
      <c r="DC6" s="34"/>
      <c r="DD6" s="34"/>
      <c r="DF6" s="34"/>
      <c r="DH6" s="112"/>
      <c r="DI6" s="332"/>
      <c r="DJ6" s="344"/>
      <c r="DK6" s="372"/>
      <c r="DL6" s="34"/>
      <c r="DM6" s="1"/>
      <c r="DN6" s="1"/>
    </row>
    <row r="7" spans="2:120" s="30" customFormat="1" ht="14.4" x14ac:dyDescent="0.55000000000000004">
      <c r="B7" s="604"/>
      <c r="C7" s="67"/>
      <c r="D7" s="27"/>
      <c r="E7" s="45"/>
      <c r="F7" s="27"/>
      <c r="G7" s="27"/>
      <c r="H7" s="27"/>
      <c r="I7" s="27"/>
      <c r="J7" s="27"/>
      <c r="K7" s="27"/>
      <c r="L7" s="27"/>
      <c r="M7" s="27"/>
      <c r="N7" s="27"/>
      <c r="O7" s="27"/>
      <c r="P7" s="38"/>
      <c r="Q7" s="27"/>
      <c r="R7" s="27"/>
      <c r="S7" s="27"/>
      <c r="T7" s="27"/>
      <c r="U7" s="27"/>
      <c r="V7" s="27"/>
      <c r="W7" s="27"/>
      <c r="X7" s="27"/>
      <c r="Y7" s="27"/>
      <c r="Z7" s="27"/>
      <c r="AA7" s="27"/>
      <c r="AB7" s="27"/>
      <c r="AC7" s="45"/>
      <c r="AD7" s="27"/>
      <c r="AE7" s="27"/>
      <c r="AF7" s="27"/>
      <c r="AG7" s="27"/>
      <c r="AH7" s="27"/>
      <c r="AI7" s="27"/>
      <c r="AJ7" s="27"/>
      <c r="AK7" s="27"/>
      <c r="AL7" s="27"/>
      <c r="AM7" s="27"/>
      <c r="AN7" s="38"/>
      <c r="AO7" s="45"/>
      <c r="AP7" s="27"/>
      <c r="AQ7" s="27"/>
      <c r="AR7" s="27"/>
      <c r="AS7" s="27"/>
      <c r="AT7" s="27"/>
      <c r="AU7" s="27"/>
      <c r="AV7" s="27"/>
      <c r="AW7" s="27"/>
      <c r="AX7" s="27"/>
      <c r="AY7" s="27"/>
      <c r="AZ7" s="38"/>
      <c r="BA7" s="3"/>
      <c r="BB7" s="1"/>
      <c r="BM7" s="90"/>
      <c r="BU7" s="96"/>
      <c r="BV7" s="96"/>
      <c r="BW7" s="96"/>
      <c r="BX7" s="111"/>
      <c r="BY7" s="1"/>
      <c r="BZ7" s="1"/>
      <c r="CA7" s="1"/>
      <c r="CB7" s="1"/>
      <c r="CC7" s="1"/>
      <c r="CD7" s="1"/>
      <c r="CE7" s="1"/>
      <c r="CF7" s="1"/>
      <c r="CG7" s="1"/>
      <c r="CH7" s="1"/>
      <c r="CI7" s="1"/>
      <c r="CJ7" s="111"/>
      <c r="CK7" s="89"/>
      <c r="CL7" s="1"/>
      <c r="CM7" s="1"/>
      <c r="CN7" s="1"/>
      <c r="CO7" s="1"/>
      <c r="CP7" s="1"/>
      <c r="CQ7" s="1"/>
      <c r="CR7" s="1"/>
      <c r="CS7" s="1"/>
      <c r="CT7" s="1"/>
      <c r="CU7" s="1"/>
      <c r="CV7" s="1"/>
      <c r="CW7" s="89"/>
      <c r="CX7" s="1"/>
      <c r="CY7" s="1"/>
      <c r="CZ7" s="1"/>
      <c r="DA7" s="1"/>
      <c r="DB7" s="1"/>
      <c r="DC7" s="1"/>
      <c r="DD7" s="1"/>
      <c r="DE7" s="1"/>
      <c r="DF7" s="1"/>
      <c r="DG7" s="1"/>
      <c r="DH7" s="111"/>
      <c r="DI7" s="333"/>
      <c r="DJ7" s="359"/>
      <c r="DK7" s="356"/>
      <c r="DL7" s="1"/>
      <c r="DM7" s="1"/>
      <c r="DN7" s="1"/>
    </row>
    <row r="8" spans="2:120" s="30" customFormat="1" ht="14.4" x14ac:dyDescent="0.55000000000000004">
      <c r="B8" s="642" t="s">
        <v>72</v>
      </c>
      <c r="C8" s="74" t="s">
        <v>73</v>
      </c>
      <c r="D8" s="156">
        <v>1.3803000000000001</v>
      </c>
      <c r="E8" s="236">
        <v>1.5324660000000001</v>
      </c>
      <c r="F8" s="156">
        <v>1.813466</v>
      </c>
      <c r="G8" s="156">
        <v>2.3144660000000004</v>
      </c>
      <c r="H8" s="156">
        <v>2.5840660000000004</v>
      </c>
      <c r="I8" s="156">
        <v>3.0758660000000004</v>
      </c>
      <c r="J8" s="156">
        <v>3.6241660000000007</v>
      </c>
      <c r="K8" s="156">
        <v>4.3045520000000002</v>
      </c>
      <c r="L8" s="156">
        <v>4.8857410000000003</v>
      </c>
      <c r="M8" s="156">
        <v>5.3525410000000004</v>
      </c>
      <c r="N8" s="156">
        <v>6.1860210000000002</v>
      </c>
      <c r="O8" s="156">
        <v>6.9419210000000007</v>
      </c>
      <c r="P8" s="156">
        <v>7.4944110000000004</v>
      </c>
      <c r="Q8" s="236">
        <v>8.0310109999999995</v>
      </c>
      <c r="R8" s="156">
        <v>8.6514109999999995</v>
      </c>
      <c r="S8" s="156">
        <v>9.6200010000000002</v>
      </c>
      <c r="T8" s="156">
        <v>10.337501</v>
      </c>
      <c r="U8" s="156">
        <v>11.213061</v>
      </c>
      <c r="V8" s="156">
        <v>13.735944</v>
      </c>
      <c r="W8" s="156">
        <v>14.275544</v>
      </c>
      <c r="X8" s="156">
        <v>14.971743999999999</v>
      </c>
      <c r="Y8" s="156">
        <v>15.705763999999999</v>
      </c>
      <c r="Z8" s="156">
        <v>16.167663999999998</v>
      </c>
      <c r="AA8" s="156">
        <v>16.614463999999998</v>
      </c>
      <c r="AB8" s="156">
        <v>17.152163999999999</v>
      </c>
      <c r="AC8" s="236">
        <v>18.594563999999998</v>
      </c>
      <c r="AD8" s="156">
        <v>20.160463999999997</v>
      </c>
      <c r="AE8" s="156">
        <v>24.727553999999998</v>
      </c>
      <c r="AF8" s="156">
        <v>25.220253999999997</v>
      </c>
      <c r="AG8" s="156">
        <v>26.425783999999997</v>
      </c>
      <c r="AH8" s="156">
        <v>27.911283999999998</v>
      </c>
      <c r="AI8" s="156">
        <v>29.252383999999999</v>
      </c>
      <c r="AJ8" s="156">
        <v>30.846883999999999</v>
      </c>
      <c r="AK8" s="156">
        <v>32.428784</v>
      </c>
      <c r="AL8" s="156">
        <v>34.290604000000002</v>
      </c>
      <c r="AM8" s="156">
        <v>40.888130000000004</v>
      </c>
      <c r="AN8" s="156">
        <v>40.990630000000003</v>
      </c>
      <c r="AO8" s="236">
        <v>41.135630000000006</v>
      </c>
      <c r="AP8" s="156">
        <v>41.525430000000007</v>
      </c>
      <c r="AQ8" s="156">
        <v>41.843530000000008</v>
      </c>
      <c r="AR8" s="156">
        <v>41.971230000000006</v>
      </c>
      <c r="AS8" s="156">
        <v>42.252030000000005</v>
      </c>
      <c r="AT8" s="156">
        <v>42.496430000000004</v>
      </c>
      <c r="AU8" s="156">
        <v>42.775430000000007</v>
      </c>
      <c r="AV8" s="156">
        <v>42.94503000000001</v>
      </c>
      <c r="AW8" s="156">
        <v>43.462630000000011</v>
      </c>
      <c r="AX8" s="156">
        <v>43.721830000000011</v>
      </c>
      <c r="AY8" s="156">
        <v>44.070930000000011</v>
      </c>
      <c r="AZ8" s="49">
        <v>44.450990000000012</v>
      </c>
      <c r="BA8" s="156">
        <v>44.840990000000012</v>
      </c>
      <c r="BB8" s="156">
        <v>45.442270000000015</v>
      </c>
      <c r="BC8" s="156">
        <v>48.656900000000014</v>
      </c>
      <c r="BD8" s="156">
        <v>48.684900000000013</v>
      </c>
      <c r="BE8" s="156">
        <v>48.724000000000011</v>
      </c>
      <c r="BF8" s="156">
        <v>48.759800000000013</v>
      </c>
      <c r="BG8" s="156">
        <v>48.785800000000016</v>
      </c>
      <c r="BH8" s="156">
        <v>48.829900000000016</v>
      </c>
      <c r="BI8" s="156">
        <v>49.598000000000013</v>
      </c>
      <c r="BJ8" s="156">
        <v>49.608000000000011</v>
      </c>
      <c r="BK8" s="156">
        <v>49.672620000000009</v>
      </c>
      <c r="BL8" s="156">
        <v>49.689620000000012</v>
      </c>
      <c r="BM8" s="236">
        <v>49.689620000000012</v>
      </c>
      <c r="BN8" s="156">
        <v>49.727320000000013</v>
      </c>
      <c r="BO8" s="156">
        <v>50.396380000000015</v>
      </c>
      <c r="BP8" s="156">
        <v>50.396380000000015</v>
      </c>
      <c r="BQ8" s="156">
        <v>50.396380000000015</v>
      </c>
      <c r="BR8" s="156">
        <v>50.401780000000016</v>
      </c>
      <c r="BS8" s="156">
        <v>50.412780000000019</v>
      </c>
      <c r="BT8" s="156">
        <v>50.417780000000022</v>
      </c>
      <c r="BU8" s="156">
        <v>50.73822000000002</v>
      </c>
      <c r="BV8" s="156">
        <v>50.774020000000021</v>
      </c>
      <c r="BW8" s="156">
        <v>50.803020000000025</v>
      </c>
      <c r="BX8" s="156">
        <v>50.964020000000026</v>
      </c>
      <c r="BY8" s="236">
        <v>51.756760000000028</v>
      </c>
      <c r="BZ8" s="156">
        <v>51.756760000000028</v>
      </c>
      <c r="CA8" s="156">
        <v>51.779760000000032</v>
      </c>
      <c r="CB8" s="156">
        <v>51.779760000000032</v>
      </c>
      <c r="CC8" s="156">
        <v>51.779760000000032</v>
      </c>
      <c r="CD8" s="156">
        <v>51.784760000000034</v>
      </c>
      <c r="CE8" s="156">
        <v>51.784760000000034</v>
      </c>
      <c r="CF8" s="156">
        <v>51.794760000000032</v>
      </c>
      <c r="CG8" s="156">
        <v>51.81076000000003</v>
      </c>
      <c r="CH8" s="156">
        <v>51.821760000000033</v>
      </c>
      <c r="CI8" s="156">
        <v>51.851760000000034</v>
      </c>
      <c r="CJ8" s="156">
        <v>51.857760000000034</v>
      </c>
      <c r="CK8" s="236">
        <v>51.857760000000034</v>
      </c>
      <c r="CL8" s="156">
        <v>51.863760000000035</v>
      </c>
      <c r="CM8" s="156">
        <v>51.947760000000038</v>
      </c>
      <c r="CN8" s="156">
        <v>51.958760000000041</v>
      </c>
      <c r="CO8" s="156">
        <v>51.958760000000041</v>
      </c>
      <c r="CP8" s="156">
        <v>51.958760000000041</v>
      </c>
      <c r="CQ8" s="156">
        <v>51.958760000000041</v>
      </c>
      <c r="CR8" s="156">
        <v>51.964760000000041</v>
      </c>
      <c r="CS8" s="156">
        <v>51.970760000000041</v>
      </c>
      <c r="CT8" s="156">
        <v>51.970760000000041</v>
      </c>
      <c r="CU8" s="156">
        <v>51.970760000000041</v>
      </c>
      <c r="CV8" s="156">
        <v>51.970760000000041</v>
      </c>
      <c r="CW8" s="236">
        <v>51.970760000000041</v>
      </c>
      <c r="CX8" s="156">
        <v>51.988760000000042</v>
      </c>
      <c r="CY8" s="156">
        <v>52.063130000000044</v>
      </c>
      <c r="CZ8" s="156">
        <v>52.079980000000042</v>
      </c>
      <c r="DA8" s="156">
        <v>52.079980000000042</v>
      </c>
      <c r="DB8" s="156">
        <v>52.142980000000044</v>
      </c>
      <c r="DC8" s="156">
        <v>52.147980000000047</v>
      </c>
      <c r="DD8" s="156">
        <v>52.177980000000048</v>
      </c>
      <c r="DE8" s="156">
        <v>52.187980000000046</v>
      </c>
      <c r="DF8" s="156">
        <v>52.187980000000046</v>
      </c>
      <c r="DG8" s="156">
        <v>52.197980000000044</v>
      </c>
      <c r="DH8" s="49">
        <v>52.197980000000044</v>
      </c>
      <c r="DI8" s="336">
        <v>52.197980000000044</v>
      </c>
      <c r="DJ8" s="373">
        <v>52.214980000000047</v>
      </c>
      <c r="DK8" s="374">
        <v>52.624980000000043</v>
      </c>
      <c r="DL8" s="163"/>
      <c r="DM8" s="54">
        <f t="shared" ref="DM8:DM18" si="0">DK8/CY8-1</f>
        <v>1.0791706145980795E-2</v>
      </c>
      <c r="DN8" s="54">
        <f t="shared" ref="DN8:DN17" si="1">DK8/$DK$18</f>
        <v>6.988075318002375E-2</v>
      </c>
      <c r="DO8" s="98"/>
      <c r="DP8" s="115"/>
    </row>
    <row r="9" spans="2:120" s="30" customFormat="1" ht="12.75" customHeight="1" x14ac:dyDescent="0.55000000000000004">
      <c r="B9" s="642"/>
      <c r="C9" s="75" t="s">
        <v>106</v>
      </c>
      <c r="D9" s="192">
        <v>3.0000000000000001E-3</v>
      </c>
      <c r="E9" s="238">
        <v>6.1659999999999996E-3</v>
      </c>
      <c r="F9" s="192">
        <v>6.1659999999999996E-3</v>
      </c>
      <c r="G9" s="192">
        <v>7.1659999999999996E-3</v>
      </c>
      <c r="H9" s="192">
        <v>8.6660000000000001E-3</v>
      </c>
      <c r="I9" s="192">
        <v>8.6660000000000001E-3</v>
      </c>
      <c r="J9" s="192">
        <v>8.6660000000000001E-3</v>
      </c>
      <c r="K9" s="192">
        <v>1.0166E-2</v>
      </c>
      <c r="L9" s="192">
        <v>1.0166E-2</v>
      </c>
      <c r="M9" s="192">
        <v>2.0166E-2</v>
      </c>
      <c r="N9" s="192">
        <v>2.3165999999999999E-2</v>
      </c>
      <c r="O9" s="192">
        <v>3.6165999999999997E-2</v>
      </c>
      <c r="P9" s="192">
        <v>3.6766E-2</v>
      </c>
      <c r="Q9" s="238">
        <v>3.6766E-2</v>
      </c>
      <c r="R9" s="192">
        <v>3.6766E-2</v>
      </c>
      <c r="S9" s="192">
        <v>3.8266000000000001E-2</v>
      </c>
      <c r="T9" s="192">
        <v>4.2765999999999998E-2</v>
      </c>
      <c r="U9" s="192">
        <v>4.5766000000000001E-2</v>
      </c>
      <c r="V9" s="192">
        <v>4.8448999999999999E-2</v>
      </c>
      <c r="W9" s="192">
        <v>4.8448999999999999E-2</v>
      </c>
      <c r="X9" s="192">
        <v>4.8448999999999999E-2</v>
      </c>
      <c r="Y9" s="192">
        <v>4.8448999999999999E-2</v>
      </c>
      <c r="Z9" s="192">
        <v>4.8448999999999999E-2</v>
      </c>
      <c r="AA9" s="192">
        <v>4.8448999999999999E-2</v>
      </c>
      <c r="AB9" s="192">
        <v>4.8448999999999999E-2</v>
      </c>
      <c r="AC9" s="238">
        <v>4.8448999999999999E-2</v>
      </c>
      <c r="AD9" s="192">
        <v>4.8448999999999999E-2</v>
      </c>
      <c r="AE9" s="192">
        <v>5.1248999999999996E-2</v>
      </c>
      <c r="AF9" s="192">
        <v>5.1248999999999996E-2</v>
      </c>
      <c r="AG9" s="192">
        <v>5.1328999999999993E-2</v>
      </c>
      <c r="AH9" s="192">
        <v>5.2728999999999991E-2</v>
      </c>
      <c r="AI9" s="192">
        <v>5.2728999999999991E-2</v>
      </c>
      <c r="AJ9" s="192">
        <v>5.2728999999999991E-2</v>
      </c>
      <c r="AK9" s="192">
        <v>5.2728999999999991E-2</v>
      </c>
      <c r="AL9" s="192">
        <v>5.2728999999999991E-2</v>
      </c>
      <c r="AM9" s="192">
        <v>6.6854999999999998E-2</v>
      </c>
      <c r="AN9" s="192">
        <v>6.6854999999999998E-2</v>
      </c>
      <c r="AO9" s="238">
        <v>6.6854999999999998E-2</v>
      </c>
      <c r="AP9" s="192">
        <v>6.6854999999999998E-2</v>
      </c>
      <c r="AQ9" s="192">
        <v>6.8254999999999996E-2</v>
      </c>
      <c r="AR9" s="192">
        <v>6.8254999999999996E-2</v>
      </c>
      <c r="AS9" s="192">
        <v>6.8254999999999996E-2</v>
      </c>
      <c r="AT9" s="192">
        <v>6.8254999999999996E-2</v>
      </c>
      <c r="AU9" s="192">
        <v>6.8254999999999996E-2</v>
      </c>
      <c r="AV9" s="192">
        <v>6.9654999999999995E-2</v>
      </c>
      <c r="AW9" s="192">
        <v>7.2454999999999992E-2</v>
      </c>
      <c r="AX9" s="192">
        <v>7.2454999999999992E-2</v>
      </c>
      <c r="AY9" s="192">
        <v>7.6654999999999987E-2</v>
      </c>
      <c r="AZ9" s="193">
        <v>7.8054999999999986E-2</v>
      </c>
      <c r="BA9" s="192">
        <v>7.9454999999999984E-2</v>
      </c>
      <c r="BB9" s="192">
        <v>8.3654999999999979E-2</v>
      </c>
      <c r="BC9" s="192">
        <v>0.12145499999999998</v>
      </c>
      <c r="BD9" s="192">
        <v>0.12145499999999998</v>
      </c>
      <c r="BE9" s="192">
        <v>0.12145499999999998</v>
      </c>
      <c r="BF9" s="192">
        <v>0.12145499999999998</v>
      </c>
      <c r="BG9" s="192">
        <v>0.12145499999999998</v>
      </c>
      <c r="BH9" s="192">
        <v>0.12145499999999998</v>
      </c>
      <c r="BI9" s="192">
        <v>0.12145499999999998</v>
      </c>
      <c r="BJ9" s="192">
        <v>0.12145499999999998</v>
      </c>
      <c r="BK9" s="192">
        <v>0.12145499999999998</v>
      </c>
      <c r="BL9" s="192">
        <v>0.12145499999999998</v>
      </c>
      <c r="BM9" s="238">
        <v>0.12145499999999998</v>
      </c>
      <c r="BN9" s="192">
        <v>0.12145499999999998</v>
      </c>
      <c r="BO9" s="192">
        <v>0.12285499999999998</v>
      </c>
      <c r="BP9" s="192">
        <v>0.12285499999999998</v>
      </c>
      <c r="BQ9" s="192">
        <v>0.12285499999999998</v>
      </c>
      <c r="BR9" s="192">
        <v>0.12285499999999998</v>
      </c>
      <c r="BS9" s="192">
        <v>0.12285499999999998</v>
      </c>
      <c r="BT9" s="192">
        <v>0.12285499999999998</v>
      </c>
      <c r="BU9" s="192">
        <v>0.12285499999999998</v>
      </c>
      <c r="BV9" s="192">
        <v>0.12285499999999998</v>
      </c>
      <c r="BW9" s="192">
        <v>0.12285499999999998</v>
      </c>
      <c r="BX9" s="192">
        <v>0.12285499999999998</v>
      </c>
      <c r="BY9" s="238">
        <v>0.12285499999999998</v>
      </c>
      <c r="BZ9" s="192">
        <v>0.12285499999999998</v>
      </c>
      <c r="CA9" s="192">
        <v>0.12285499999999998</v>
      </c>
      <c r="CB9" s="192">
        <v>0.12285499999999998</v>
      </c>
      <c r="CC9" s="192">
        <v>0.12285499999999998</v>
      </c>
      <c r="CD9" s="192">
        <v>0.12285499999999998</v>
      </c>
      <c r="CE9" s="192">
        <v>0.12285499999999998</v>
      </c>
      <c r="CF9" s="192">
        <v>0.12285499999999998</v>
      </c>
      <c r="CG9" s="192">
        <v>0.12285499999999998</v>
      </c>
      <c r="CH9" s="192">
        <v>0.12285499999999998</v>
      </c>
      <c r="CI9" s="192">
        <v>0.12285499999999998</v>
      </c>
      <c r="CJ9" s="192">
        <v>0.12285499999999998</v>
      </c>
      <c r="CK9" s="238">
        <v>0.12285499999999998</v>
      </c>
      <c r="CL9" s="192">
        <v>0.12285499999999998</v>
      </c>
      <c r="CM9" s="192">
        <v>0.12285499999999998</v>
      </c>
      <c r="CN9" s="192">
        <v>0.12285499999999998</v>
      </c>
      <c r="CO9" s="192">
        <v>0.12285499999999998</v>
      </c>
      <c r="CP9" s="192">
        <v>0.12285499999999998</v>
      </c>
      <c r="CQ9" s="192">
        <v>0.12285499999999998</v>
      </c>
      <c r="CR9" s="192">
        <v>0.12285499999999998</v>
      </c>
      <c r="CS9" s="192">
        <v>0.12285499999999998</v>
      </c>
      <c r="CT9" s="192">
        <v>0.12285499999999998</v>
      </c>
      <c r="CU9" s="192">
        <v>0.12285499999999998</v>
      </c>
      <c r="CV9" s="192">
        <v>0.12285499999999998</v>
      </c>
      <c r="CW9" s="238">
        <v>0.12285499999999998</v>
      </c>
      <c r="CX9" s="192">
        <v>0.12285499999999998</v>
      </c>
      <c r="CY9" s="192">
        <v>0.12285499999999998</v>
      </c>
      <c r="CZ9" s="192">
        <v>0.12285499999999998</v>
      </c>
      <c r="DA9" s="192">
        <v>0.12285499999999998</v>
      </c>
      <c r="DB9" s="192">
        <v>0.12285499999999998</v>
      </c>
      <c r="DC9" s="192">
        <v>0.12285499999999998</v>
      </c>
      <c r="DD9" s="192">
        <v>0.12285499999999998</v>
      </c>
      <c r="DE9" s="192">
        <v>0.12285499999999998</v>
      </c>
      <c r="DF9" s="192">
        <v>0.12285499999999998</v>
      </c>
      <c r="DG9" s="192">
        <v>0.12285499999999998</v>
      </c>
      <c r="DH9" s="193">
        <v>0.12285499999999998</v>
      </c>
      <c r="DI9" s="522">
        <v>0.12285499999999998</v>
      </c>
      <c r="DJ9" s="523">
        <v>0.13985499999999998</v>
      </c>
      <c r="DK9" s="524">
        <v>0.13985499999999998</v>
      </c>
      <c r="DL9" s="161"/>
      <c r="DM9" s="54">
        <f t="shared" si="0"/>
        <v>0.13837450653209071</v>
      </c>
      <c r="DN9" s="53">
        <f t="shared" si="1"/>
        <v>1.8571356675085125E-4</v>
      </c>
      <c r="DO9" s="98"/>
      <c r="DP9" s="115"/>
    </row>
    <row r="10" spans="2:120" s="30" customFormat="1" ht="12.75" customHeight="1" x14ac:dyDescent="0.55000000000000004">
      <c r="B10" s="642"/>
      <c r="C10" s="75" t="s">
        <v>107</v>
      </c>
      <c r="D10" s="192">
        <v>1.3018000000000003</v>
      </c>
      <c r="E10" s="238">
        <v>1.4288000000000003</v>
      </c>
      <c r="F10" s="192">
        <v>1.6898000000000004</v>
      </c>
      <c r="G10" s="192">
        <v>2.0883000000000003</v>
      </c>
      <c r="H10" s="192">
        <v>2.3564000000000003</v>
      </c>
      <c r="I10" s="192">
        <v>2.7832000000000003</v>
      </c>
      <c r="J10" s="192">
        <v>3.2395000000000005</v>
      </c>
      <c r="K10" s="192">
        <v>3.7518860000000003</v>
      </c>
      <c r="L10" s="192">
        <v>4.2530860000000006</v>
      </c>
      <c r="M10" s="192">
        <v>4.6398860000000006</v>
      </c>
      <c r="N10" s="192">
        <v>5.3243660000000004</v>
      </c>
      <c r="O10" s="192">
        <v>5.8847660000000008</v>
      </c>
      <c r="P10" s="192">
        <v>6.2816660000000013</v>
      </c>
      <c r="Q10" s="238">
        <v>6.7262660000000016</v>
      </c>
      <c r="R10" s="192">
        <v>7.1796660000000019</v>
      </c>
      <c r="S10" s="192">
        <v>7.9797660000000015</v>
      </c>
      <c r="T10" s="192">
        <v>8.4877660000000024</v>
      </c>
      <c r="U10" s="192">
        <v>9.1098260000000018</v>
      </c>
      <c r="V10" s="192">
        <v>10.472726000000002</v>
      </c>
      <c r="W10" s="192">
        <v>10.904326000000001</v>
      </c>
      <c r="X10" s="192">
        <v>11.373126000000001</v>
      </c>
      <c r="Y10" s="192">
        <v>11.889346000000002</v>
      </c>
      <c r="Z10" s="192">
        <v>12.268746000000002</v>
      </c>
      <c r="AA10" s="192">
        <v>12.693546000000001</v>
      </c>
      <c r="AB10" s="192">
        <v>13.209246000000002</v>
      </c>
      <c r="AC10" s="238">
        <v>13.835246000000001</v>
      </c>
      <c r="AD10" s="192">
        <v>14.597146000000002</v>
      </c>
      <c r="AE10" s="192">
        <v>17.173436000000002</v>
      </c>
      <c r="AF10" s="192">
        <v>17.547136000000002</v>
      </c>
      <c r="AG10" s="192">
        <v>18.352586000000002</v>
      </c>
      <c r="AH10" s="192">
        <v>19.261686000000005</v>
      </c>
      <c r="AI10" s="192">
        <v>20.032786000000005</v>
      </c>
      <c r="AJ10" s="192">
        <v>20.925286000000007</v>
      </c>
      <c r="AK10" s="192">
        <v>22.038986000000008</v>
      </c>
      <c r="AL10" s="192">
        <v>23.186806000000008</v>
      </c>
      <c r="AM10" s="192">
        <v>27.23300600000001</v>
      </c>
      <c r="AN10" s="192">
        <v>27.319006000000009</v>
      </c>
      <c r="AO10" s="238">
        <v>27.464006000000008</v>
      </c>
      <c r="AP10" s="192">
        <v>27.771806000000009</v>
      </c>
      <c r="AQ10" s="192">
        <v>27.956506000000008</v>
      </c>
      <c r="AR10" s="192">
        <v>28.024206000000007</v>
      </c>
      <c r="AS10" s="192">
        <v>28.171006000000006</v>
      </c>
      <c r="AT10" s="192">
        <v>28.375406000000005</v>
      </c>
      <c r="AU10" s="192">
        <v>28.579406000000006</v>
      </c>
      <c r="AV10" s="192">
        <v>28.705606000000007</v>
      </c>
      <c r="AW10" s="192">
        <v>29.010406000000007</v>
      </c>
      <c r="AX10" s="192">
        <v>29.213606000000006</v>
      </c>
      <c r="AY10" s="192">
        <v>29.428506000000006</v>
      </c>
      <c r="AZ10" s="193">
        <v>29.585606000000006</v>
      </c>
      <c r="BA10" s="192">
        <v>29.773606000000004</v>
      </c>
      <c r="BB10" s="192">
        <v>30.090086000000003</v>
      </c>
      <c r="BC10" s="192">
        <v>32.043916000000003</v>
      </c>
      <c r="BD10" s="192">
        <v>32.071916000000002</v>
      </c>
      <c r="BE10" s="192">
        <v>32.111015999999999</v>
      </c>
      <c r="BF10" s="192">
        <v>32.146816000000001</v>
      </c>
      <c r="BG10" s="192">
        <v>32.172816000000005</v>
      </c>
      <c r="BH10" s="192">
        <v>32.216916000000005</v>
      </c>
      <c r="BI10" s="192">
        <v>32.710016000000003</v>
      </c>
      <c r="BJ10" s="192">
        <v>32.720016000000001</v>
      </c>
      <c r="BK10" s="192">
        <v>32.759636</v>
      </c>
      <c r="BL10" s="192">
        <v>32.776636000000003</v>
      </c>
      <c r="BM10" s="238">
        <v>32.776636000000003</v>
      </c>
      <c r="BN10" s="192">
        <v>32.814336000000004</v>
      </c>
      <c r="BO10" s="192">
        <v>33.246036000000004</v>
      </c>
      <c r="BP10" s="192">
        <v>33.246036000000004</v>
      </c>
      <c r="BQ10" s="192">
        <v>33.246036000000004</v>
      </c>
      <c r="BR10" s="192">
        <v>33.251436000000005</v>
      </c>
      <c r="BS10" s="192">
        <v>33.262436000000008</v>
      </c>
      <c r="BT10" s="192">
        <v>33.267436000000011</v>
      </c>
      <c r="BU10" s="192">
        <v>33.496316000000007</v>
      </c>
      <c r="BV10" s="192">
        <v>33.532116000000009</v>
      </c>
      <c r="BW10" s="192">
        <v>33.561116000000013</v>
      </c>
      <c r="BX10" s="192">
        <v>33.657116000000009</v>
      </c>
      <c r="BY10" s="238">
        <v>34.124856000000008</v>
      </c>
      <c r="BZ10" s="192">
        <v>34.124856000000008</v>
      </c>
      <c r="CA10" s="192">
        <v>34.147856000000012</v>
      </c>
      <c r="CB10" s="192">
        <v>34.147856000000012</v>
      </c>
      <c r="CC10" s="192">
        <v>34.147856000000012</v>
      </c>
      <c r="CD10" s="192">
        <v>34.152856000000014</v>
      </c>
      <c r="CE10" s="192">
        <v>34.152856000000014</v>
      </c>
      <c r="CF10" s="192">
        <v>34.162856000000012</v>
      </c>
      <c r="CG10" s="192">
        <v>34.17885600000001</v>
      </c>
      <c r="CH10" s="192">
        <v>34.189856000000013</v>
      </c>
      <c r="CI10" s="192">
        <v>34.194856000000016</v>
      </c>
      <c r="CJ10" s="192">
        <v>34.200856000000016</v>
      </c>
      <c r="CK10" s="238">
        <v>34.200856000000016</v>
      </c>
      <c r="CL10" s="192">
        <v>34.206856000000016</v>
      </c>
      <c r="CM10" s="192">
        <v>34.290856000000019</v>
      </c>
      <c r="CN10" s="192">
        <v>34.301856000000022</v>
      </c>
      <c r="CO10" s="192">
        <v>34.301856000000022</v>
      </c>
      <c r="CP10" s="192">
        <v>34.301856000000022</v>
      </c>
      <c r="CQ10" s="192">
        <v>34.301856000000022</v>
      </c>
      <c r="CR10" s="192">
        <v>34.307856000000022</v>
      </c>
      <c r="CS10" s="192">
        <v>34.313856000000023</v>
      </c>
      <c r="CT10" s="192">
        <v>34.313856000000023</v>
      </c>
      <c r="CU10" s="192">
        <v>34.313856000000023</v>
      </c>
      <c r="CV10" s="192">
        <v>34.313856000000023</v>
      </c>
      <c r="CW10" s="238">
        <v>34.313856000000023</v>
      </c>
      <c r="CX10" s="192">
        <v>34.331856000000023</v>
      </c>
      <c r="CY10" s="192">
        <v>34.339356000000024</v>
      </c>
      <c r="CZ10" s="192">
        <v>34.356206000000022</v>
      </c>
      <c r="DA10" s="192">
        <v>34.356206000000022</v>
      </c>
      <c r="DB10" s="192">
        <v>34.371206000000022</v>
      </c>
      <c r="DC10" s="192">
        <v>34.376206000000025</v>
      </c>
      <c r="DD10" s="192">
        <v>34.376206000000025</v>
      </c>
      <c r="DE10" s="192">
        <v>34.386206000000023</v>
      </c>
      <c r="DF10" s="192">
        <v>34.386206000000023</v>
      </c>
      <c r="DG10" s="192">
        <v>34.396206000000021</v>
      </c>
      <c r="DH10" s="193">
        <v>34.396206000000021</v>
      </c>
      <c r="DI10" s="522">
        <v>34.396206000000021</v>
      </c>
      <c r="DJ10" s="523">
        <v>34.396206000000021</v>
      </c>
      <c r="DK10" s="524">
        <v>34.690206000000018</v>
      </c>
      <c r="DL10" s="161"/>
      <c r="DM10" s="54">
        <f t="shared" si="0"/>
        <v>1.0217139773966544E-2</v>
      </c>
      <c r="DN10" s="53">
        <f t="shared" si="1"/>
        <v>4.6065152390560117E-2</v>
      </c>
      <c r="DO10" s="98"/>
      <c r="DP10" s="115"/>
    </row>
    <row r="11" spans="2:120" s="30" customFormat="1" ht="12.75" customHeight="1" x14ac:dyDescent="0.55000000000000004">
      <c r="B11" s="643"/>
      <c r="C11" s="75" t="s">
        <v>100</v>
      </c>
      <c r="D11" s="192">
        <v>7.5499999999999998E-2</v>
      </c>
      <c r="E11" s="238">
        <v>9.7500000000000003E-2</v>
      </c>
      <c r="F11" s="192">
        <v>0.11750000000000001</v>
      </c>
      <c r="G11" s="192">
        <v>0.21900000000000003</v>
      </c>
      <c r="H11" s="192">
        <v>0.21900000000000003</v>
      </c>
      <c r="I11" s="192">
        <v>0.28400000000000003</v>
      </c>
      <c r="J11" s="192">
        <v>0.376</v>
      </c>
      <c r="K11" s="192">
        <v>0.54249999999999998</v>
      </c>
      <c r="L11" s="192">
        <v>0.62248899999999996</v>
      </c>
      <c r="M11" s="192">
        <v>0.69248899999999991</v>
      </c>
      <c r="N11" s="192">
        <v>0.83848899999999993</v>
      </c>
      <c r="O11" s="192">
        <v>1.0209889999999999</v>
      </c>
      <c r="P11" s="192">
        <v>1.1759789999999999</v>
      </c>
      <c r="Q11" s="238">
        <v>1.267979</v>
      </c>
      <c r="R11" s="192">
        <v>1.434979</v>
      </c>
      <c r="S11" s="192">
        <v>1.601969</v>
      </c>
      <c r="T11" s="192">
        <v>1.806969</v>
      </c>
      <c r="U11" s="192">
        <v>2.0574690000000002</v>
      </c>
      <c r="V11" s="192">
        <v>3.2147690000000004</v>
      </c>
      <c r="W11" s="192">
        <v>3.3227690000000005</v>
      </c>
      <c r="X11" s="192">
        <v>3.5501690000000004</v>
      </c>
      <c r="Y11" s="192">
        <v>3.7679690000000003</v>
      </c>
      <c r="Z11" s="192">
        <v>3.8504690000000004</v>
      </c>
      <c r="AA11" s="192">
        <v>3.8724690000000002</v>
      </c>
      <c r="AB11" s="192">
        <v>3.894469</v>
      </c>
      <c r="AC11" s="238">
        <v>4.7108689999999998</v>
      </c>
      <c r="AD11" s="192">
        <v>5.514869</v>
      </c>
      <c r="AE11" s="192">
        <v>7.5028689999999996</v>
      </c>
      <c r="AF11" s="192">
        <v>7.6218689999999993</v>
      </c>
      <c r="AG11" s="192">
        <v>8.0218689999999988</v>
      </c>
      <c r="AH11" s="192">
        <v>8.5968689999999981</v>
      </c>
      <c r="AI11" s="192">
        <v>9.1668689999999984</v>
      </c>
      <c r="AJ11" s="192">
        <v>9.8688689999999983</v>
      </c>
      <c r="AK11" s="192">
        <v>10.337068999999998</v>
      </c>
      <c r="AL11" s="192">
        <v>11.051068999999998</v>
      </c>
      <c r="AM11" s="192">
        <v>13.588268999999999</v>
      </c>
      <c r="AN11" s="192">
        <v>13.604768999999999</v>
      </c>
      <c r="AO11" s="238">
        <v>13.604768999999999</v>
      </c>
      <c r="AP11" s="192">
        <v>13.686769</v>
      </c>
      <c r="AQ11" s="192">
        <v>13.818769</v>
      </c>
      <c r="AR11" s="192">
        <v>13.878769</v>
      </c>
      <c r="AS11" s="192">
        <v>14.012769</v>
      </c>
      <c r="AT11" s="192">
        <v>14.052769</v>
      </c>
      <c r="AU11" s="192">
        <v>14.127768999999999</v>
      </c>
      <c r="AV11" s="192">
        <v>14.169768999999999</v>
      </c>
      <c r="AW11" s="192">
        <v>14.379769</v>
      </c>
      <c r="AX11" s="192">
        <v>14.435768999999999</v>
      </c>
      <c r="AY11" s="192">
        <v>14.565769</v>
      </c>
      <c r="AZ11" s="193">
        <v>14.787329</v>
      </c>
      <c r="BA11" s="192">
        <v>14.987928999999999</v>
      </c>
      <c r="BB11" s="192">
        <v>15.268528999999999</v>
      </c>
      <c r="BC11" s="192">
        <v>16.491529</v>
      </c>
      <c r="BD11" s="192">
        <v>16.491529</v>
      </c>
      <c r="BE11" s="192">
        <v>16.491529</v>
      </c>
      <c r="BF11" s="192">
        <v>16.491529</v>
      </c>
      <c r="BG11" s="192">
        <v>16.491529</v>
      </c>
      <c r="BH11" s="192">
        <v>16.491529</v>
      </c>
      <c r="BI11" s="192">
        <v>16.766528999999998</v>
      </c>
      <c r="BJ11" s="192">
        <v>16.766528999999998</v>
      </c>
      <c r="BK11" s="192">
        <v>16.791528999999997</v>
      </c>
      <c r="BL11" s="192">
        <v>16.791528999999997</v>
      </c>
      <c r="BM11" s="238">
        <v>16.791528999999997</v>
      </c>
      <c r="BN11" s="192">
        <v>16.791528999999997</v>
      </c>
      <c r="BO11" s="192">
        <v>17.027488999999996</v>
      </c>
      <c r="BP11" s="192">
        <v>17.027488999999996</v>
      </c>
      <c r="BQ11" s="192">
        <v>17.027488999999996</v>
      </c>
      <c r="BR11" s="192">
        <v>17.027488999999996</v>
      </c>
      <c r="BS11" s="192">
        <v>17.027488999999996</v>
      </c>
      <c r="BT11" s="192">
        <v>17.027488999999996</v>
      </c>
      <c r="BU11" s="192">
        <v>17.119048999999997</v>
      </c>
      <c r="BV11" s="192">
        <v>17.119048999999997</v>
      </c>
      <c r="BW11" s="192">
        <v>17.119048999999997</v>
      </c>
      <c r="BX11" s="192">
        <v>17.184048999999998</v>
      </c>
      <c r="BY11" s="238">
        <v>17.509048999999997</v>
      </c>
      <c r="BZ11" s="192">
        <v>17.509048999999997</v>
      </c>
      <c r="CA11" s="192">
        <v>17.509048999999997</v>
      </c>
      <c r="CB11" s="192">
        <v>17.509048999999997</v>
      </c>
      <c r="CC11" s="192">
        <v>17.509048999999997</v>
      </c>
      <c r="CD11" s="192">
        <v>17.509048999999997</v>
      </c>
      <c r="CE11" s="192">
        <v>17.509048999999997</v>
      </c>
      <c r="CF11" s="192">
        <v>17.509048999999997</v>
      </c>
      <c r="CG11" s="192">
        <v>17.509048999999997</v>
      </c>
      <c r="CH11" s="192">
        <v>17.509048999999997</v>
      </c>
      <c r="CI11" s="192">
        <v>17.534048999999996</v>
      </c>
      <c r="CJ11" s="192">
        <v>17.534048999999996</v>
      </c>
      <c r="CK11" s="238">
        <v>17.534048999999996</v>
      </c>
      <c r="CL11" s="192">
        <v>17.534048999999996</v>
      </c>
      <c r="CM11" s="192">
        <v>17.534048999999996</v>
      </c>
      <c r="CN11" s="192">
        <v>17.534048999999996</v>
      </c>
      <c r="CO11" s="192">
        <v>17.534048999999996</v>
      </c>
      <c r="CP11" s="192">
        <v>17.534048999999996</v>
      </c>
      <c r="CQ11" s="192">
        <v>17.534048999999996</v>
      </c>
      <c r="CR11" s="192">
        <v>17.534048999999996</v>
      </c>
      <c r="CS11" s="192">
        <v>17.534048999999996</v>
      </c>
      <c r="CT11" s="477">
        <v>17.534048999999996</v>
      </c>
      <c r="CU11" s="477">
        <v>17.534048999999996</v>
      </c>
      <c r="CV11" s="477">
        <v>17.534048999999996</v>
      </c>
      <c r="CW11" s="525">
        <v>17.534048999999996</v>
      </c>
      <c r="CX11" s="477">
        <v>17.534048999999996</v>
      </c>
      <c r="CY11" s="477">
        <v>17.600918999999998</v>
      </c>
      <c r="CZ11" s="192">
        <v>17.600918999999998</v>
      </c>
      <c r="DA11" s="192">
        <v>17.600918999999998</v>
      </c>
      <c r="DB11" s="192">
        <v>17.648918999999996</v>
      </c>
      <c r="DC11" s="192">
        <v>17.648918999999996</v>
      </c>
      <c r="DD11" s="192">
        <v>17.678918999999997</v>
      </c>
      <c r="DE11" s="192">
        <v>17.678918999999997</v>
      </c>
      <c r="DF11" s="192">
        <v>17.678918999999997</v>
      </c>
      <c r="DG11" s="192">
        <v>17.678918999999997</v>
      </c>
      <c r="DH11" s="193">
        <v>17.678918999999997</v>
      </c>
      <c r="DI11" s="526">
        <v>17.678918999999997</v>
      </c>
      <c r="DJ11" s="527">
        <v>17.678918999999997</v>
      </c>
      <c r="DK11" s="528">
        <v>17.794918999999997</v>
      </c>
      <c r="DL11" s="161"/>
      <c r="DM11" s="54">
        <f t="shared" si="0"/>
        <v>1.1022151741054032E-2</v>
      </c>
      <c r="DN11" s="53">
        <f t="shared" si="1"/>
        <v>2.3629887222712746E-2</v>
      </c>
      <c r="DO11" s="98"/>
      <c r="DP11" s="115"/>
    </row>
    <row r="12" spans="2:120" s="30" customFormat="1" ht="12.75" customHeight="1" x14ac:dyDescent="0.55000000000000004">
      <c r="B12" s="641" t="s">
        <v>77</v>
      </c>
      <c r="C12" s="70" t="s">
        <v>73</v>
      </c>
      <c r="D12" s="240">
        <v>4.7549999999999999</v>
      </c>
      <c r="E12" s="241">
        <v>5.5549999999999997</v>
      </c>
      <c r="F12" s="240">
        <v>5.6549999999999994</v>
      </c>
      <c r="G12" s="240">
        <v>6.7899999999999991</v>
      </c>
      <c r="H12" s="240">
        <v>6.7899999999999991</v>
      </c>
      <c r="I12" s="240">
        <v>6.980999999999999</v>
      </c>
      <c r="J12" s="240">
        <v>7.8609999999999989</v>
      </c>
      <c r="K12" s="240">
        <v>7.9159999999999986</v>
      </c>
      <c r="L12" s="240">
        <v>7.9159999999999986</v>
      </c>
      <c r="M12" s="240">
        <v>8.0809999999999977</v>
      </c>
      <c r="N12" s="240">
        <v>8.1909999999999972</v>
      </c>
      <c r="O12" s="240">
        <v>8.1909999999999972</v>
      </c>
      <c r="P12" s="240">
        <v>8.9909999999999979</v>
      </c>
      <c r="Q12" s="241">
        <v>9.0459999999999976</v>
      </c>
      <c r="R12" s="240">
        <v>12.235999999999997</v>
      </c>
      <c r="S12" s="240">
        <v>13.935999999999996</v>
      </c>
      <c r="T12" s="240">
        <v>17.925999999999995</v>
      </c>
      <c r="U12" s="240">
        <v>18.885999999999996</v>
      </c>
      <c r="V12" s="240">
        <v>23.565999999999995</v>
      </c>
      <c r="W12" s="240">
        <v>24.955999999999996</v>
      </c>
      <c r="X12" s="240">
        <v>25.855999999999995</v>
      </c>
      <c r="Y12" s="240">
        <v>29.455999999999996</v>
      </c>
      <c r="Z12" s="240">
        <v>32.720999999999997</v>
      </c>
      <c r="AA12" s="240">
        <v>39.135999999999996</v>
      </c>
      <c r="AB12" s="240">
        <v>49.435999999999993</v>
      </c>
      <c r="AC12" s="241">
        <v>51.085999999999991</v>
      </c>
      <c r="AD12" s="240">
        <v>53.650999999999989</v>
      </c>
      <c r="AE12" s="240">
        <v>59.850999999999992</v>
      </c>
      <c r="AF12" s="240">
        <v>63.91599999999999</v>
      </c>
      <c r="AG12" s="240">
        <v>65.192999999999984</v>
      </c>
      <c r="AH12" s="240">
        <v>68.692999999999984</v>
      </c>
      <c r="AI12" s="240">
        <v>69.737999999999985</v>
      </c>
      <c r="AJ12" s="240">
        <v>73.573499999999981</v>
      </c>
      <c r="AK12" s="240">
        <v>82.946499999999986</v>
      </c>
      <c r="AL12" s="240">
        <v>92.670599999999979</v>
      </c>
      <c r="AM12" s="240">
        <v>120.85771999999999</v>
      </c>
      <c r="AN12" s="240">
        <v>121.07771999999999</v>
      </c>
      <c r="AO12" s="241">
        <v>127.45771999999998</v>
      </c>
      <c r="AP12" s="240">
        <v>129.42471999999998</v>
      </c>
      <c r="AQ12" s="240">
        <v>142.27471999999997</v>
      </c>
      <c r="AR12" s="240">
        <v>144.62271999999999</v>
      </c>
      <c r="AS12" s="240">
        <v>150.40822</v>
      </c>
      <c r="AT12" s="240">
        <v>152.51321999999999</v>
      </c>
      <c r="AU12" s="240">
        <v>155.36872</v>
      </c>
      <c r="AV12" s="240">
        <v>159.18371999999999</v>
      </c>
      <c r="AW12" s="240">
        <v>163.10002</v>
      </c>
      <c r="AX12" s="240">
        <v>168.61091999999999</v>
      </c>
      <c r="AY12" s="240">
        <v>175.63891999999998</v>
      </c>
      <c r="AZ12" s="194">
        <v>189.36091999999999</v>
      </c>
      <c r="BA12" s="240">
        <v>195.16141999999999</v>
      </c>
      <c r="BB12" s="240">
        <v>205.00942000000001</v>
      </c>
      <c r="BC12" s="240">
        <v>230.03272000000001</v>
      </c>
      <c r="BD12" s="240">
        <v>237.51272</v>
      </c>
      <c r="BE12" s="240">
        <v>248.70872</v>
      </c>
      <c r="BF12" s="240">
        <v>258.12052</v>
      </c>
      <c r="BG12" s="240">
        <v>270.64602000000002</v>
      </c>
      <c r="BH12" s="240">
        <v>282.84152</v>
      </c>
      <c r="BI12" s="240">
        <v>291.67702000000003</v>
      </c>
      <c r="BJ12" s="240">
        <v>307.68132000000003</v>
      </c>
      <c r="BK12" s="240">
        <v>337.24202000000002</v>
      </c>
      <c r="BL12" s="240">
        <v>394.20112</v>
      </c>
      <c r="BM12" s="241">
        <v>396.00612000000001</v>
      </c>
      <c r="BN12" s="240">
        <v>397.48112000000003</v>
      </c>
      <c r="BO12" s="240">
        <v>418.02262000000002</v>
      </c>
      <c r="BP12" s="240">
        <v>422.25312000000002</v>
      </c>
      <c r="BQ12" s="240">
        <v>428.31652000000003</v>
      </c>
      <c r="BR12" s="240">
        <v>439.70552000000004</v>
      </c>
      <c r="BS12" s="240">
        <v>453.96802000000002</v>
      </c>
      <c r="BT12" s="240">
        <v>463.13952</v>
      </c>
      <c r="BU12" s="240">
        <v>504.60561999999999</v>
      </c>
      <c r="BV12" s="240">
        <v>510.44561999999996</v>
      </c>
      <c r="BW12" s="240">
        <v>522.20941999999991</v>
      </c>
      <c r="BX12" s="240">
        <v>552.80621999999994</v>
      </c>
      <c r="BY12" s="241">
        <v>554.60221999999999</v>
      </c>
      <c r="BZ12" s="240">
        <v>559.35421999999994</v>
      </c>
      <c r="CA12" s="240">
        <v>564.54781999999989</v>
      </c>
      <c r="CB12" s="240">
        <v>567.04671999999994</v>
      </c>
      <c r="CC12" s="240">
        <v>573.8317199999999</v>
      </c>
      <c r="CD12" s="240">
        <v>581.12471999999991</v>
      </c>
      <c r="CE12" s="240">
        <v>590.56901999999991</v>
      </c>
      <c r="CF12" s="240">
        <v>605.44821999999988</v>
      </c>
      <c r="CG12" s="240">
        <v>643.69281999999987</v>
      </c>
      <c r="CH12" s="240">
        <v>643.69281999999987</v>
      </c>
      <c r="CI12" s="240">
        <v>645.30781999999988</v>
      </c>
      <c r="CJ12" s="240">
        <v>645.30781999999988</v>
      </c>
      <c r="CK12" s="241">
        <v>653.60281999999984</v>
      </c>
      <c r="CL12" s="240">
        <v>654.10281999999984</v>
      </c>
      <c r="CM12" s="240">
        <v>665.29781999999989</v>
      </c>
      <c r="CN12" s="240">
        <v>665.29781999999989</v>
      </c>
      <c r="CO12" s="240">
        <v>665.29781999999989</v>
      </c>
      <c r="CP12" s="240">
        <v>668.72781999999984</v>
      </c>
      <c r="CQ12" s="240">
        <v>669.53781999999978</v>
      </c>
      <c r="CR12" s="240">
        <v>670.43781999999976</v>
      </c>
      <c r="CS12" s="240">
        <v>671.74781999999971</v>
      </c>
      <c r="CT12" s="156">
        <v>671.74781999999971</v>
      </c>
      <c r="CU12" s="156">
        <v>674.04781999999966</v>
      </c>
      <c r="CV12" s="215">
        <v>675.45281999999963</v>
      </c>
      <c r="CW12" s="214">
        <v>675.54831999999965</v>
      </c>
      <c r="CX12" s="215">
        <v>675.54831999999965</v>
      </c>
      <c r="CY12" s="156">
        <v>675.54831999999965</v>
      </c>
      <c r="CZ12" s="240">
        <v>675.54831999999965</v>
      </c>
      <c r="DA12" s="240">
        <v>677.44831999999963</v>
      </c>
      <c r="DB12" s="240">
        <v>679.29831999999965</v>
      </c>
      <c r="DC12" s="240">
        <v>679.29831999999965</v>
      </c>
      <c r="DD12" s="240">
        <v>681.14331999999968</v>
      </c>
      <c r="DE12" s="240">
        <v>686.84331999999972</v>
      </c>
      <c r="DF12" s="240">
        <v>686.84331999999972</v>
      </c>
      <c r="DG12" s="240">
        <v>686.84331999999972</v>
      </c>
      <c r="DH12" s="194">
        <v>695.64331999999968</v>
      </c>
      <c r="DI12" s="338">
        <v>695.64331999999968</v>
      </c>
      <c r="DJ12" s="472">
        <v>695.64331999999968</v>
      </c>
      <c r="DK12" s="374">
        <v>695.64331999999968</v>
      </c>
      <c r="DL12" s="163"/>
      <c r="DM12" s="54">
        <f t="shared" si="0"/>
        <v>2.9746206755425053E-2</v>
      </c>
      <c r="DN12" s="54">
        <f t="shared" si="1"/>
        <v>0.92374532296738576</v>
      </c>
      <c r="DO12" s="98"/>
      <c r="DP12" s="115"/>
    </row>
    <row r="13" spans="2:120" s="30" customFormat="1" ht="12.75" customHeight="1" x14ac:dyDescent="0.55000000000000004">
      <c r="B13" s="642"/>
      <c r="C13" s="75" t="s">
        <v>78</v>
      </c>
      <c r="D13" s="192">
        <v>0.06</v>
      </c>
      <c r="E13" s="238">
        <v>0.06</v>
      </c>
      <c r="F13" s="192">
        <v>0.16</v>
      </c>
      <c r="G13" s="192">
        <v>0.39500000000000002</v>
      </c>
      <c r="H13" s="192">
        <v>0.39500000000000002</v>
      </c>
      <c r="I13" s="192">
        <v>0.58600000000000008</v>
      </c>
      <c r="J13" s="192">
        <v>0.66600000000000004</v>
      </c>
      <c r="K13" s="192">
        <v>0.72100000000000009</v>
      </c>
      <c r="L13" s="192">
        <v>0.72100000000000009</v>
      </c>
      <c r="M13" s="192">
        <v>0.88600000000000012</v>
      </c>
      <c r="N13" s="192">
        <v>0.99600000000000011</v>
      </c>
      <c r="O13" s="192">
        <v>0.99600000000000011</v>
      </c>
      <c r="P13" s="192">
        <v>0.99600000000000011</v>
      </c>
      <c r="Q13" s="238">
        <v>1.0510000000000002</v>
      </c>
      <c r="R13" s="192">
        <v>1.1310000000000002</v>
      </c>
      <c r="S13" s="192">
        <v>1.2110000000000003</v>
      </c>
      <c r="T13" s="192">
        <v>1.2410000000000003</v>
      </c>
      <c r="U13" s="192">
        <v>1.4010000000000002</v>
      </c>
      <c r="V13" s="192">
        <v>1.4810000000000003</v>
      </c>
      <c r="W13" s="192">
        <v>1.8210000000000004</v>
      </c>
      <c r="X13" s="192">
        <v>2.0610000000000004</v>
      </c>
      <c r="Y13" s="192">
        <v>2.9010000000000002</v>
      </c>
      <c r="Z13" s="192">
        <v>3.5410000000000004</v>
      </c>
      <c r="AA13" s="192">
        <v>4.5410000000000004</v>
      </c>
      <c r="AB13" s="192">
        <v>5.0210000000000008</v>
      </c>
      <c r="AC13" s="238">
        <v>5.4210000000000012</v>
      </c>
      <c r="AD13" s="192">
        <v>6.3810000000000011</v>
      </c>
      <c r="AE13" s="192">
        <v>9.7660000000000018</v>
      </c>
      <c r="AF13" s="192">
        <v>10.186000000000002</v>
      </c>
      <c r="AG13" s="192">
        <v>10.988000000000001</v>
      </c>
      <c r="AH13" s="192">
        <v>12.368000000000002</v>
      </c>
      <c r="AI13" s="192">
        <v>12.913000000000002</v>
      </c>
      <c r="AJ13" s="192">
        <v>14.998500000000002</v>
      </c>
      <c r="AK13" s="192">
        <v>17.341500000000003</v>
      </c>
      <c r="AL13" s="192">
        <v>20.993600000000004</v>
      </c>
      <c r="AM13" s="192">
        <v>30.874120000000005</v>
      </c>
      <c r="AN13" s="192">
        <v>31.094120000000004</v>
      </c>
      <c r="AO13" s="238">
        <v>31.274120000000003</v>
      </c>
      <c r="AP13" s="192">
        <v>32.241120000000002</v>
      </c>
      <c r="AQ13" s="192">
        <v>32.641120000000001</v>
      </c>
      <c r="AR13" s="192">
        <v>33.319119999999998</v>
      </c>
      <c r="AS13" s="192">
        <v>33.994619999999998</v>
      </c>
      <c r="AT13" s="192">
        <v>35.099619999999994</v>
      </c>
      <c r="AU13" s="192">
        <v>36.010119999999993</v>
      </c>
      <c r="AV13" s="192">
        <v>36.465119999999992</v>
      </c>
      <c r="AW13" s="192">
        <v>37.686419999999991</v>
      </c>
      <c r="AX13" s="192">
        <v>39.317319999999988</v>
      </c>
      <c r="AY13" s="192">
        <v>40.910319999999984</v>
      </c>
      <c r="AZ13" s="193">
        <v>42.437319999999985</v>
      </c>
      <c r="BA13" s="192">
        <v>43.317819999999983</v>
      </c>
      <c r="BB13" s="192">
        <v>44.410819999999987</v>
      </c>
      <c r="BC13" s="192">
        <v>51.134119999999989</v>
      </c>
      <c r="BD13" s="192">
        <v>51.994119999999988</v>
      </c>
      <c r="BE13" s="192">
        <v>53.390119999999989</v>
      </c>
      <c r="BF13" s="192">
        <v>54.531919999999985</v>
      </c>
      <c r="BG13" s="192">
        <v>55.802419999999984</v>
      </c>
      <c r="BH13" s="192">
        <v>57.092919999999985</v>
      </c>
      <c r="BI13" s="192">
        <v>58.213419999999985</v>
      </c>
      <c r="BJ13" s="192">
        <v>60.412719999999986</v>
      </c>
      <c r="BK13" s="192">
        <v>62.428419999999988</v>
      </c>
      <c r="BL13" s="192">
        <v>66.057519999999982</v>
      </c>
      <c r="BM13" s="238">
        <v>66.137519999999981</v>
      </c>
      <c r="BN13" s="192">
        <v>66.782519999999977</v>
      </c>
      <c r="BO13" s="192">
        <v>68.449019999999976</v>
      </c>
      <c r="BP13" s="192">
        <v>69.199519999999978</v>
      </c>
      <c r="BQ13" s="192">
        <v>69.947919999999982</v>
      </c>
      <c r="BR13" s="192">
        <v>70.77191999999998</v>
      </c>
      <c r="BS13" s="192">
        <v>72.494419999999977</v>
      </c>
      <c r="BT13" s="192">
        <v>73.960919999999973</v>
      </c>
      <c r="BU13" s="192">
        <v>77.211019999999976</v>
      </c>
      <c r="BV13" s="192">
        <v>77.53101999999997</v>
      </c>
      <c r="BW13" s="192">
        <v>78.356819999999971</v>
      </c>
      <c r="BX13" s="192">
        <v>80.924619999999976</v>
      </c>
      <c r="BY13" s="238">
        <v>81.370619999999974</v>
      </c>
      <c r="BZ13" s="192">
        <v>81.812619999999967</v>
      </c>
      <c r="CA13" s="192">
        <v>82.631219999999971</v>
      </c>
      <c r="CB13" s="192">
        <v>83.095119999999966</v>
      </c>
      <c r="CC13" s="192">
        <v>83.900119999999973</v>
      </c>
      <c r="CD13" s="192">
        <v>84.82211999999997</v>
      </c>
      <c r="CE13" s="192">
        <v>85.876419999999968</v>
      </c>
      <c r="CF13" s="192">
        <v>87.00961999999997</v>
      </c>
      <c r="CG13" s="192">
        <v>88.259219999999971</v>
      </c>
      <c r="CH13" s="192">
        <v>88.259219999999971</v>
      </c>
      <c r="CI13" s="192">
        <v>88.414219999999972</v>
      </c>
      <c r="CJ13" s="192">
        <v>88.414219999999972</v>
      </c>
      <c r="CK13" s="238">
        <v>88.509219999999971</v>
      </c>
      <c r="CL13" s="192">
        <v>88.599219999999974</v>
      </c>
      <c r="CM13" s="192">
        <v>88.599219999999974</v>
      </c>
      <c r="CN13" s="192">
        <v>88.599219999999974</v>
      </c>
      <c r="CO13" s="192">
        <v>88.599219999999974</v>
      </c>
      <c r="CP13" s="192">
        <v>88.599219999999974</v>
      </c>
      <c r="CQ13" s="192">
        <v>88.599219999999974</v>
      </c>
      <c r="CR13" s="192">
        <v>88.599219999999974</v>
      </c>
      <c r="CS13" s="192">
        <v>88.599219999999974</v>
      </c>
      <c r="CT13" s="192">
        <v>88.599219999999974</v>
      </c>
      <c r="CU13" s="192">
        <v>88.599219999999974</v>
      </c>
      <c r="CV13" s="192">
        <v>88.694219999999973</v>
      </c>
      <c r="CW13" s="238">
        <v>88.789719999999974</v>
      </c>
      <c r="CX13" s="192">
        <v>88.789719999999974</v>
      </c>
      <c r="CY13" s="192">
        <v>88.789719999999974</v>
      </c>
      <c r="CZ13" s="192">
        <v>88.789719999999974</v>
      </c>
      <c r="DA13" s="192">
        <v>88.789719999999974</v>
      </c>
      <c r="DB13" s="192">
        <v>88.789719999999974</v>
      </c>
      <c r="DC13" s="192">
        <v>88.789719999999974</v>
      </c>
      <c r="DD13" s="192">
        <v>88.884719999999973</v>
      </c>
      <c r="DE13" s="192">
        <v>88.884719999999973</v>
      </c>
      <c r="DF13" s="192">
        <v>88.884719999999973</v>
      </c>
      <c r="DG13" s="192">
        <v>88.884719999999973</v>
      </c>
      <c r="DH13" s="193">
        <v>88.884719999999973</v>
      </c>
      <c r="DI13" s="522">
        <v>88.884719999999973</v>
      </c>
      <c r="DJ13" s="523">
        <v>88.884719999999973</v>
      </c>
      <c r="DK13" s="524">
        <v>88.884719999999973</v>
      </c>
      <c r="DL13" s="161"/>
      <c r="DM13" s="54">
        <f t="shared" si="0"/>
        <v>1.0699436826695496E-3</v>
      </c>
      <c r="DN13" s="53">
        <f t="shared" si="1"/>
        <v>0.11803009102892797</v>
      </c>
      <c r="DO13" s="98"/>
      <c r="DP13" s="115"/>
    </row>
    <row r="14" spans="2:120" s="30" customFormat="1" ht="12.75" customHeight="1" x14ac:dyDescent="0.55000000000000004">
      <c r="B14" s="642"/>
      <c r="C14" s="75" t="s">
        <v>101</v>
      </c>
      <c r="D14" s="192">
        <v>0.495</v>
      </c>
      <c r="E14" s="238">
        <v>0.495</v>
      </c>
      <c r="F14" s="192">
        <v>0.495</v>
      </c>
      <c r="G14" s="192">
        <v>0.495</v>
      </c>
      <c r="H14" s="192">
        <v>0.495</v>
      </c>
      <c r="I14" s="192">
        <v>0.495</v>
      </c>
      <c r="J14" s="192">
        <v>0.495</v>
      </c>
      <c r="K14" s="192">
        <v>0.495</v>
      </c>
      <c r="L14" s="192">
        <v>0.495</v>
      </c>
      <c r="M14" s="192">
        <v>0.495</v>
      </c>
      <c r="N14" s="192">
        <v>0.495</v>
      </c>
      <c r="O14" s="192">
        <v>0.495</v>
      </c>
      <c r="P14" s="192">
        <v>0.495</v>
      </c>
      <c r="Q14" s="238">
        <v>0.495</v>
      </c>
      <c r="R14" s="192">
        <v>0.495</v>
      </c>
      <c r="S14" s="192">
        <v>0.495</v>
      </c>
      <c r="T14" s="192">
        <v>1.2450000000000001</v>
      </c>
      <c r="U14" s="192">
        <v>1.2450000000000001</v>
      </c>
      <c r="V14" s="192">
        <v>1.7450000000000001</v>
      </c>
      <c r="W14" s="192">
        <v>1.9950000000000001</v>
      </c>
      <c r="X14" s="192">
        <v>2.6550000000000002</v>
      </c>
      <c r="Y14" s="192">
        <v>2.8150000000000004</v>
      </c>
      <c r="Z14" s="192">
        <v>2.8150000000000004</v>
      </c>
      <c r="AA14" s="192">
        <v>3.4200000000000004</v>
      </c>
      <c r="AB14" s="192">
        <v>3.9200000000000004</v>
      </c>
      <c r="AC14" s="238">
        <v>5.17</v>
      </c>
      <c r="AD14" s="192">
        <v>6.7750000000000004</v>
      </c>
      <c r="AE14" s="192">
        <v>7.8800000000000008</v>
      </c>
      <c r="AF14" s="192">
        <v>11.525</v>
      </c>
      <c r="AG14" s="192">
        <v>12</v>
      </c>
      <c r="AH14" s="192">
        <v>12.5</v>
      </c>
      <c r="AI14" s="192">
        <v>13</v>
      </c>
      <c r="AJ14" s="192">
        <v>13</v>
      </c>
      <c r="AK14" s="192">
        <v>17.73</v>
      </c>
      <c r="AL14" s="192">
        <v>22.23</v>
      </c>
      <c r="AM14" s="192">
        <v>31.566600000000001</v>
      </c>
      <c r="AN14" s="192">
        <v>31.566600000000001</v>
      </c>
      <c r="AO14" s="238">
        <v>33.066600000000001</v>
      </c>
      <c r="AP14" s="192">
        <v>34.066600000000001</v>
      </c>
      <c r="AQ14" s="192">
        <v>34.566600000000001</v>
      </c>
      <c r="AR14" s="192">
        <v>36.236600000000003</v>
      </c>
      <c r="AS14" s="192">
        <v>39.726600000000005</v>
      </c>
      <c r="AT14" s="192">
        <v>40.726600000000005</v>
      </c>
      <c r="AU14" s="192">
        <v>41.861600000000003</v>
      </c>
      <c r="AV14" s="192">
        <v>44.311600000000006</v>
      </c>
      <c r="AW14" s="192">
        <v>47.006600000000006</v>
      </c>
      <c r="AX14" s="192">
        <v>50.076600000000006</v>
      </c>
      <c r="AY14" s="192">
        <v>54.011600000000008</v>
      </c>
      <c r="AZ14" s="193">
        <v>57.496600000000008</v>
      </c>
      <c r="BA14" s="192">
        <v>60.41660000000001</v>
      </c>
      <c r="BB14" s="192">
        <v>64.171600000000012</v>
      </c>
      <c r="BC14" s="192">
        <v>76.491600000000005</v>
      </c>
      <c r="BD14" s="192">
        <v>78.491600000000005</v>
      </c>
      <c r="BE14" s="192">
        <v>81.791600000000003</v>
      </c>
      <c r="BF14" s="192">
        <v>90.061599999999999</v>
      </c>
      <c r="BG14" s="192">
        <v>95.886600000000001</v>
      </c>
      <c r="BH14" s="192">
        <v>101.3616</v>
      </c>
      <c r="BI14" s="192">
        <v>108.2666</v>
      </c>
      <c r="BJ14" s="192">
        <v>117.4516</v>
      </c>
      <c r="BK14" s="192">
        <v>131.9966</v>
      </c>
      <c r="BL14" s="192">
        <v>169.22659999999999</v>
      </c>
      <c r="BM14" s="238">
        <v>169.45159999999998</v>
      </c>
      <c r="BN14" s="192">
        <v>170.2816</v>
      </c>
      <c r="BO14" s="192">
        <v>181.3466</v>
      </c>
      <c r="BP14" s="192">
        <v>184.0266</v>
      </c>
      <c r="BQ14" s="192">
        <v>187.0316</v>
      </c>
      <c r="BR14" s="192">
        <v>197.5966</v>
      </c>
      <c r="BS14" s="192">
        <v>208.42660000000001</v>
      </c>
      <c r="BT14" s="192">
        <v>216.13160000000002</v>
      </c>
      <c r="BU14" s="192">
        <v>250.02760000000001</v>
      </c>
      <c r="BV14" s="192">
        <v>255.54760000000002</v>
      </c>
      <c r="BW14" s="192">
        <v>264.98560000000003</v>
      </c>
      <c r="BX14" s="192">
        <v>280.8546</v>
      </c>
      <c r="BY14" s="238">
        <v>281.3546</v>
      </c>
      <c r="BZ14" s="192">
        <v>283.3546</v>
      </c>
      <c r="CA14" s="192">
        <v>286.9196</v>
      </c>
      <c r="CB14" s="192">
        <v>288.14460000000003</v>
      </c>
      <c r="CC14" s="192">
        <v>291.82460000000003</v>
      </c>
      <c r="CD14" s="192">
        <v>298.19560000000001</v>
      </c>
      <c r="CE14" s="192">
        <v>306.5856</v>
      </c>
      <c r="CF14" s="192">
        <v>320.33159999999998</v>
      </c>
      <c r="CG14" s="192">
        <v>344.42660000000001</v>
      </c>
      <c r="CH14" s="192">
        <v>344.42660000000001</v>
      </c>
      <c r="CI14" s="192">
        <v>345.88659999999999</v>
      </c>
      <c r="CJ14" s="192">
        <v>345.88659999999999</v>
      </c>
      <c r="CK14" s="238">
        <v>346.38659999999999</v>
      </c>
      <c r="CL14" s="192">
        <v>346.79660000000001</v>
      </c>
      <c r="CM14" s="192">
        <v>351.94159999999999</v>
      </c>
      <c r="CN14" s="192">
        <v>351.94159999999999</v>
      </c>
      <c r="CO14" s="192">
        <v>351.94159999999999</v>
      </c>
      <c r="CP14" s="192">
        <v>352.67160000000001</v>
      </c>
      <c r="CQ14" s="192">
        <v>352.67160000000001</v>
      </c>
      <c r="CR14" s="192">
        <v>352.67160000000001</v>
      </c>
      <c r="CS14" s="192">
        <v>353.17160000000001</v>
      </c>
      <c r="CT14" s="192">
        <v>353.17160000000001</v>
      </c>
      <c r="CU14" s="192">
        <v>353.17160000000001</v>
      </c>
      <c r="CV14" s="192">
        <v>353.67160000000001</v>
      </c>
      <c r="CW14" s="238">
        <v>353.67160000000001</v>
      </c>
      <c r="CX14" s="192">
        <v>353.67160000000001</v>
      </c>
      <c r="CY14" s="192">
        <v>353.67160000000001</v>
      </c>
      <c r="CZ14" s="224">
        <v>353.67160000000001</v>
      </c>
      <c r="DA14" s="192">
        <v>353.67160000000001</v>
      </c>
      <c r="DB14" s="192">
        <v>354.67160000000001</v>
      </c>
      <c r="DC14" s="192">
        <v>354.67160000000001</v>
      </c>
      <c r="DD14" s="192">
        <v>354.67160000000001</v>
      </c>
      <c r="DE14" s="192">
        <v>354.67160000000001</v>
      </c>
      <c r="DF14" s="192">
        <v>354.67160000000001</v>
      </c>
      <c r="DG14" s="192">
        <v>354.67160000000001</v>
      </c>
      <c r="DH14" s="193">
        <v>354.67160000000001</v>
      </c>
      <c r="DI14" s="522">
        <v>354.67160000000001</v>
      </c>
      <c r="DJ14" s="523">
        <v>354.67160000000001</v>
      </c>
      <c r="DK14" s="524">
        <v>354.67160000000001</v>
      </c>
      <c r="DL14" s="161"/>
      <c r="DM14" s="54">
        <f t="shared" si="0"/>
        <v>2.8274817655700168E-3</v>
      </c>
      <c r="DN14" s="53">
        <f t="shared" si="1"/>
        <v>0.47096870230761312</v>
      </c>
      <c r="DO14" s="98"/>
      <c r="DP14" s="115"/>
    </row>
    <row r="15" spans="2:120" s="30" customFormat="1" ht="12.75" customHeight="1" x14ac:dyDescent="0.55000000000000004">
      <c r="B15" s="642"/>
      <c r="C15" s="76" t="s">
        <v>108</v>
      </c>
      <c r="D15" s="192">
        <v>4.2</v>
      </c>
      <c r="E15" s="238">
        <v>5</v>
      </c>
      <c r="F15" s="192">
        <v>5</v>
      </c>
      <c r="G15" s="192">
        <v>5.9</v>
      </c>
      <c r="H15" s="192">
        <v>5.9</v>
      </c>
      <c r="I15" s="192">
        <v>5.9</v>
      </c>
      <c r="J15" s="192">
        <v>6.7</v>
      </c>
      <c r="K15" s="192">
        <v>6.7</v>
      </c>
      <c r="L15" s="192">
        <v>6.7</v>
      </c>
      <c r="M15" s="192">
        <v>6.7</v>
      </c>
      <c r="N15" s="192">
        <v>6.7</v>
      </c>
      <c r="O15" s="192">
        <v>6.7</v>
      </c>
      <c r="P15" s="192">
        <v>7.5</v>
      </c>
      <c r="Q15" s="238">
        <v>7.5</v>
      </c>
      <c r="R15" s="192">
        <v>8.31</v>
      </c>
      <c r="S15" s="192">
        <v>9.93</v>
      </c>
      <c r="T15" s="192">
        <v>10.74</v>
      </c>
      <c r="U15" s="192">
        <v>11.540000000000001</v>
      </c>
      <c r="V15" s="192">
        <v>11.540000000000001</v>
      </c>
      <c r="W15" s="192">
        <v>12.340000000000002</v>
      </c>
      <c r="X15" s="192">
        <v>12.340000000000002</v>
      </c>
      <c r="Y15" s="192">
        <v>14.940000000000001</v>
      </c>
      <c r="Z15" s="192">
        <v>17.565000000000001</v>
      </c>
      <c r="AA15" s="192">
        <v>20.775000000000002</v>
      </c>
      <c r="AB15" s="192">
        <v>23.175000000000001</v>
      </c>
      <c r="AC15" s="238">
        <v>23.175000000000001</v>
      </c>
      <c r="AD15" s="192">
        <v>23.175000000000001</v>
      </c>
      <c r="AE15" s="192">
        <v>24.885000000000002</v>
      </c>
      <c r="AF15" s="192">
        <v>24.885000000000002</v>
      </c>
      <c r="AG15" s="192">
        <v>24.885000000000002</v>
      </c>
      <c r="AH15" s="192">
        <v>26.505000000000003</v>
      </c>
      <c r="AI15" s="192">
        <v>26.505000000000003</v>
      </c>
      <c r="AJ15" s="192">
        <v>28.255000000000003</v>
      </c>
      <c r="AK15" s="192">
        <v>28.255000000000003</v>
      </c>
      <c r="AL15" s="192">
        <v>29.827000000000002</v>
      </c>
      <c r="AM15" s="192">
        <v>34.057000000000002</v>
      </c>
      <c r="AN15" s="192">
        <v>34.057000000000002</v>
      </c>
      <c r="AO15" s="238">
        <v>34.057000000000002</v>
      </c>
      <c r="AP15" s="192">
        <v>34.057000000000002</v>
      </c>
      <c r="AQ15" s="192">
        <v>34.057000000000002</v>
      </c>
      <c r="AR15" s="192">
        <v>34.057000000000002</v>
      </c>
      <c r="AS15" s="192">
        <v>35.677</v>
      </c>
      <c r="AT15" s="192">
        <v>35.677</v>
      </c>
      <c r="AU15" s="192">
        <v>36.487000000000002</v>
      </c>
      <c r="AV15" s="192">
        <v>37.396999999999998</v>
      </c>
      <c r="AW15" s="192">
        <v>37.396999999999998</v>
      </c>
      <c r="AX15" s="192">
        <v>38.207000000000001</v>
      </c>
      <c r="AY15" s="192">
        <v>39.707000000000001</v>
      </c>
      <c r="AZ15" s="193">
        <v>41.417000000000002</v>
      </c>
      <c r="BA15" s="192">
        <v>41.417000000000002</v>
      </c>
      <c r="BB15" s="192">
        <v>41.417000000000002</v>
      </c>
      <c r="BC15" s="192">
        <v>45.047000000000004</v>
      </c>
      <c r="BD15" s="192">
        <v>45.047000000000004</v>
      </c>
      <c r="BE15" s="192">
        <v>46.547000000000004</v>
      </c>
      <c r="BF15" s="192">
        <v>46.547000000000004</v>
      </c>
      <c r="BG15" s="192">
        <v>47.357000000000006</v>
      </c>
      <c r="BH15" s="192">
        <v>50.477000000000004</v>
      </c>
      <c r="BI15" s="192">
        <v>51.287000000000006</v>
      </c>
      <c r="BJ15" s="192">
        <v>51.287000000000006</v>
      </c>
      <c r="BK15" s="192">
        <v>54.287000000000006</v>
      </c>
      <c r="BL15" s="192">
        <v>61.787000000000006</v>
      </c>
      <c r="BM15" s="238">
        <v>63.287000000000006</v>
      </c>
      <c r="BN15" s="192">
        <v>63.287000000000006</v>
      </c>
      <c r="BO15" s="192">
        <v>67.497</v>
      </c>
      <c r="BP15" s="192">
        <v>68.296999999999997</v>
      </c>
      <c r="BQ15" s="192">
        <v>70.606999999999999</v>
      </c>
      <c r="BR15" s="192">
        <v>70.606999999999999</v>
      </c>
      <c r="BS15" s="192">
        <v>72.316999999999993</v>
      </c>
      <c r="BT15" s="192">
        <v>72.316999999999993</v>
      </c>
      <c r="BU15" s="192">
        <v>74.816999999999993</v>
      </c>
      <c r="BV15" s="192">
        <v>74.816999999999993</v>
      </c>
      <c r="BW15" s="192">
        <v>76.316999999999993</v>
      </c>
      <c r="BX15" s="192">
        <v>86.126999999999995</v>
      </c>
      <c r="BY15" s="238">
        <v>86.97699999999999</v>
      </c>
      <c r="BZ15" s="192">
        <v>89.286999999999992</v>
      </c>
      <c r="CA15" s="192">
        <v>90.096999999999994</v>
      </c>
      <c r="CB15" s="192">
        <v>90.906999999999996</v>
      </c>
      <c r="CC15" s="192">
        <v>90.906999999999996</v>
      </c>
      <c r="CD15" s="192">
        <v>90.906999999999996</v>
      </c>
      <c r="CE15" s="192">
        <v>90.906999999999996</v>
      </c>
      <c r="CF15" s="192">
        <v>90.906999999999996</v>
      </c>
      <c r="CG15" s="192">
        <v>103.807</v>
      </c>
      <c r="CH15" s="192">
        <v>103.807</v>
      </c>
      <c r="CI15" s="192">
        <v>103.807</v>
      </c>
      <c r="CJ15" s="192">
        <v>103.807</v>
      </c>
      <c r="CK15" s="238">
        <v>106.807</v>
      </c>
      <c r="CL15" s="192">
        <v>106.807</v>
      </c>
      <c r="CM15" s="192">
        <v>108.307</v>
      </c>
      <c r="CN15" s="192">
        <v>108.307</v>
      </c>
      <c r="CO15" s="192">
        <v>108.307</v>
      </c>
      <c r="CP15" s="192">
        <v>111.00700000000001</v>
      </c>
      <c r="CQ15" s="192">
        <v>111.81700000000001</v>
      </c>
      <c r="CR15" s="192">
        <v>112.71700000000001</v>
      </c>
      <c r="CS15" s="192">
        <v>113.52700000000002</v>
      </c>
      <c r="CT15" s="192">
        <v>113.52700000000002</v>
      </c>
      <c r="CU15" s="192">
        <v>115.82700000000001</v>
      </c>
      <c r="CV15" s="224">
        <v>116.63700000000001</v>
      </c>
      <c r="CW15" s="223">
        <v>116.63700000000001</v>
      </c>
      <c r="CX15" s="224">
        <v>116.63700000000001</v>
      </c>
      <c r="CY15" s="192">
        <v>116.63700000000001</v>
      </c>
      <c r="CZ15" s="192">
        <v>116.63700000000001</v>
      </c>
      <c r="DA15" s="192">
        <v>118.53700000000002</v>
      </c>
      <c r="DB15" s="192">
        <v>119.38700000000001</v>
      </c>
      <c r="DC15" s="192">
        <v>119.38700000000001</v>
      </c>
      <c r="DD15" s="192">
        <v>121.13700000000001</v>
      </c>
      <c r="DE15" s="192">
        <v>122.03700000000002</v>
      </c>
      <c r="DF15" s="192">
        <v>122.03700000000002</v>
      </c>
      <c r="DG15" s="192">
        <v>122.03700000000002</v>
      </c>
      <c r="DH15" s="193">
        <v>122.03700000000002</v>
      </c>
      <c r="DI15" s="474">
        <v>122.03700000000002</v>
      </c>
      <c r="DJ15" s="475">
        <v>122.03700000000002</v>
      </c>
      <c r="DK15" s="524">
        <v>122.03700000000002</v>
      </c>
      <c r="DL15" s="161"/>
      <c r="DM15" s="54">
        <f t="shared" si="0"/>
        <v>4.6297487075284804E-2</v>
      </c>
      <c r="DN15" s="53">
        <f t="shared" si="1"/>
        <v>0.16205303024971321</v>
      </c>
      <c r="DO15" s="98"/>
      <c r="DP15" s="115"/>
    </row>
    <row r="16" spans="2:120" s="30" customFormat="1" ht="12.75" customHeight="1" x14ac:dyDescent="0.55000000000000004">
      <c r="B16" s="642"/>
      <c r="C16" s="76" t="s">
        <v>109</v>
      </c>
      <c r="D16" s="192">
        <v>0</v>
      </c>
      <c r="E16" s="238">
        <v>0</v>
      </c>
      <c r="F16" s="192">
        <v>0</v>
      </c>
      <c r="G16" s="192">
        <v>0</v>
      </c>
      <c r="H16" s="192">
        <v>0</v>
      </c>
      <c r="I16" s="192">
        <v>0</v>
      </c>
      <c r="J16" s="192">
        <v>0</v>
      </c>
      <c r="K16" s="192">
        <v>0</v>
      </c>
      <c r="L16" s="192">
        <v>0</v>
      </c>
      <c r="M16" s="192">
        <v>0</v>
      </c>
      <c r="N16" s="192">
        <v>0</v>
      </c>
      <c r="O16" s="192">
        <v>0</v>
      </c>
      <c r="P16" s="192">
        <v>0</v>
      </c>
      <c r="Q16" s="238">
        <v>0</v>
      </c>
      <c r="R16" s="192">
        <v>2.2999999999999998</v>
      </c>
      <c r="S16" s="192">
        <v>2.2999999999999998</v>
      </c>
      <c r="T16" s="192">
        <v>4.6999999999999993</v>
      </c>
      <c r="U16" s="192">
        <v>4.6999999999999993</v>
      </c>
      <c r="V16" s="192">
        <v>8.7999999999999989</v>
      </c>
      <c r="W16" s="192">
        <v>8.7999999999999989</v>
      </c>
      <c r="X16" s="192">
        <v>8.7999999999999989</v>
      </c>
      <c r="Y16" s="192">
        <v>8.7999999999999989</v>
      </c>
      <c r="Z16" s="192">
        <v>8.7999999999999989</v>
      </c>
      <c r="AA16" s="192">
        <v>10.399999999999999</v>
      </c>
      <c r="AB16" s="192">
        <v>17.32</v>
      </c>
      <c r="AC16" s="238">
        <v>17.32</v>
      </c>
      <c r="AD16" s="192">
        <v>17.32</v>
      </c>
      <c r="AE16" s="192">
        <v>17.32</v>
      </c>
      <c r="AF16" s="192">
        <v>17.32</v>
      </c>
      <c r="AG16" s="192">
        <v>17.32</v>
      </c>
      <c r="AH16" s="192">
        <v>17.32</v>
      </c>
      <c r="AI16" s="192">
        <v>17.32</v>
      </c>
      <c r="AJ16" s="192">
        <v>17.32</v>
      </c>
      <c r="AK16" s="192">
        <v>19.62</v>
      </c>
      <c r="AL16" s="192">
        <v>19.62</v>
      </c>
      <c r="AM16" s="192">
        <v>24.36</v>
      </c>
      <c r="AN16" s="192">
        <v>24.36</v>
      </c>
      <c r="AO16" s="238">
        <v>29.06</v>
      </c>
      <c r="AP16" s="192">
        <v>29.06</v>
      </c>
      <c r="AQ16" s="192">
        <v>41.01</v>
      </c>
      <c r="AR16" s="192">
        <v>41.01</v>
      </c>
      <c r="AS16" s="192">
        <v>41.01</v>
      </c>
      <c r="AT16" s="192">
        <v>41.01</v>
      </c>
      <c r="AU16" s="192">
        <v>41.01</v>
      </c>
      <c r="AV16" s="192">
        <v>41.01</v>
      </c>
      <c r="AW16" s="192">
        <v>41.01</v>
      </c>
      <c r="AX16" s="192">
        <v>41.01</v>
      </c>
      <c r="AY16" s="192">
        <v>41.01</v>
      </c>
      <c r="AZ16" s="193">
        <v>48.01</v>
      </c>
      <c r="BA16" s="192">
        <v>50.01</v>
      </c>
      <c r="BB16" s="192">
        <v>55.01</v>
      </c>
      <c r="BC16" s="192">
        <v>57.36</v>
      </c>
      <c r="BD16" s="192">
        <v>61.98</v>
      </c>
      <c r="BE16" s="192">
        <v>66.97999999999999</v>
      </c>
      <c r="BF16" s="192">
        <v>66.97999999999999</v>
      </c>
      <c r="BG16" s="192">
        <v>71.599999999999994</v>
      </c>
      <c r="BH16" s="192">
        <v>73.91</v>
      </c>
      <c r="BI16" s="192">
        <v>73.91</v>
      </c>
      <c r="BJ16" s="192">
        <v>78.53</v>
      </c>
      <c r="BK16" s="192">
        <v>88.53</v>
      </c>
      <c r="BL16" s="192">
        <v>97.13</v>
      </c>
      <c r="BM16" s="238">
        <v>97.13</v>
      </c>
      <c r="BN16" s="192">
        <v>97.13</v>
      </c>
      <c r="BO16" s="192">
        <v>100.72999999999999</v>
      </c>
      <c r="BP16" s="192">
        <v>100.72999999999999</v>
      </c>
      <c r="BQ16" s="192">
        <v>100.72999999999999</v>
      </c>
      <c r="BR16" s="192">
        <v>100.72999999999999</v>
      </c>
      <c r="BS16" s="192">
        <v>100.72999999999999</v>
      </c>
      <c r="BT16" s="192">
        <v>100.72999999999999</v>
      </c>
      <c r="BU16" s="192">
        <v>102.54999999999998</v>
      </c>
      <c r="BV16" s="192">
        <v>102.54999999999998</v>
      </c>
      <c r="BW16" s="192">
        <v>102.54999999999998</v>
      </c>
      <c r="BX16" s="192">
        <v>104.89999999999998</v>
      </c>
      <c r="BY16" s="238">
        <v>104.89999999999998</v>
      </c>
      <c r="BZ16" s="192">
        <v>104.89999999999998</v>
      </c>
      <c r="CA16" s="192">
        <v>104.89999999999998</v>
      </c>
      <c r="CB16" s="192">
        <v>104.89999999999998</v>
      </c>
      <c r="CC16" s="192">
        <v>107.19999999999997</v>
      </c>
      <c r="CD16" s="192">
        <v>107.19999999999997</v>
      </c>
      <c r="CE16" s="192">
        <v>107.19999999999997</v>
      </c>
      <c r="CF16" s="192">
        <v>107.19999999999997</v>
      </c>
      <c r="CG16" s="192">
        <v>107.19999999999997</v>
      </c>
      <c r="CH16" s="192">
        <v>107.19999999999997</v>
      </c>
      <c r="CI16" s="192">
        <v>107.19999999999997</v>
      </c>
      <c r="CJ16" s="192">
        <v>107.19999999999997</v>
      </c>
      <c r="CK16" s="238">
        <v>111.89999999999998</v>
      </c>
      <c r="CL16" s="192">
        <v>111.89999999999998</v>
      </c>
      <c r="CM16" s="192">
        <v>116.44999999999997</v>
      </c>
      <c r="CN16" s="192">
        <v>116.44999999999997</v>
      </c>
      <c r="CO16" s="192">
        <v>116.44999999999997</v>
      </c>
      <c r="CP16" s="192">
        <v>116.44999999999997</v>
      </c>
      <c r="CQ16" s="192">
        <v>116.44999999999997</v>
      </c>
      <c r="CR16" s="192">
        <v>116.44999999999997</v>
      </c>
      <c r="CS16" s="192">
        <v>116.44999999999997</v>
      </c>
      <c r="CT16" s="477">
        <v>116.44999999999997</v>
      </c>
      <c r="CU16" s="477">
        <v>116.44999999999997</v>
      </c>
      <c r="CV16" s="477">
        <v>116.44999999999997</v>
      </c>
      <c r="CW16" s="525">
        <v>116.44999999999997</v>
      </c>
      <c r="CX16" s="477">
        <v>116.44999999999997</v>
      </c>
      <c r="CY16" s="477">
        <v>116.44999999999997</v>
      </c>
      <c r="CZ16" s="192">
        <v>116.44999999999997</v>
      </c>
      <c r="DA16" s="192">
        <v>116.44999999999997</v>
      </c>
      <c r="DB16" s="192">
        <v>116.44999999999997</v>
      </c>
      <c r="DC16" s="192">
        <v>116.44999999999997</v>
      </c>
      <c r="DD16" s="192">
        <v>116.44999999999997</v>
      </c>
      <c r="DE16" s="192">
        <v>121.24999999999997</v>
      </c>
      <c r="DF16" s="192">
        <v>121.24999999999997</v>
      </c>
      <c r="DG16" s="192">
        <v>121.24999999999997</v>
      </c>
      <c r="DH16" s="193">
        <v>130.04999999999998</v>
      </c>
      <c r="DI16" s="526">
        <v>130.04999999999998</v>
      </c>
      <c r="DJ16" s="527">
        <v>130.04999999999998</v>
      </c>
      <c r="DK16" s="528">
        <v>130.04999999999998</v>
      </c>
      <c r="DL16" s="161"/>
      <c r="DM16" s="54">
        <f t="shared" si="0"/>
        <v>0.11678832116788329</v>
      </c>
      <c r="DN16" s="53">
        <f t="shared" si="1"/>
        <v>0.17269349938113193</v>
      </c>
      <c r="DO16" s="98"/>
      <c r="DP16" s="115"/>
    </row>
    <row r="17" spans="2:120" s="30" customFormat="1" ht="24" customHeight="1" x14ac:dyDescent="0.55000000000000004">
      <c r="B17" s="29" t="s">
        <v>83</v>
      </c>
      <c r="C17" s="66" t="s">
        <v>84</v>
      </c>
      <c r="D17" s="195">
        <v>4.8</v>
      </c>
      <c r="E17" s="242">
        <v>4.8</v>
      </c>
      <c r="F17" s="195">
        <v>4.8</v>
      </c>
      <c r="G17" s="195">
        <v>4.8</v>
      </c>
      <c r="H17" s="195">
        <v>4.8</v>
      </c>
      <c r="I17" s="195">
        <v>4.8</v>
      </c>
      <c r="J17" s="195">
        <v>4.8</v>
      </c>
      <c r="K17" s="195">
        <v>4.8</v>
      </c>
      <c r="L17" s="195">
        <v>4.8</v>
      </c>
      <c r="M17" s="195">
        <v>4.8</v>
      </c>
      <c r="N17" s="195">
        <v>4.8</v>
      </c>
      <c r="O17" s="195">
        <v>4.8</v>
      </c>
      <c r="P17" s="195">
        <v>4.8</v>
      </c>
      <c r="Q17" s="242">
        <v>4.8</v>
      </c>
      <c r="R17" s="195">
        <v>4.8</v>
      </c>
      <c r="S17" s="195">
        <v>4.8</v>
      </c>
      <c r="T17" s="195">
        <v>4.8</v>
      </c>
      <c r="U17" s="195">
        <v>4.8</v>
      </c>
      <c r="V17" s="195">
        <v>4.8</v>
      </c>
      <c r="W17" s="195">
        <v>4.8</v>
      </c>
      <c r="X17" s="195">
        <v>4.8</v>
      </c>
      <c r="Y17" s="195">
        <v>4.8</v>
      </c>
      <c r="Z17" s="195">
        <v>4.8</v>
      </c>
      <c r="AA17" s="195">
        <v>4.8</v>
      </c>
      <c r="AB17" s="195">
        <v>4.8</v>
      </c>
      <c r="AC17" s="242">
        <v>4.8</v>
      </c>
      <c r="AD17" s="195">
        <v>4.8</v>
      </c>
      <c r="AE17" s="195">
        <v>4.8</v>
      </c>
      <c r="AF17" s="195">
        <v>4.8</v>
      </c>
      <c r="AG17" s="195">
        <v>4.8</v>
      </c>
      <c r="AH17" s="195">
        <v>4.8</v>
      </c>
      <c r="AI17" s="195">
        <v>4.8</v>
      </c>
      <c r="AJ17" s="195">
        <v>4.8</v>
      </c>
      <c r="AK17" s="195">
        <v>4.8</v>
      </c>
      <c r="AL17" s="195">
        <v>4.8</v>
      </c>
      <c r="AM17" s="195">
        <v>4.8</v>
      </c>
      <c r="AN17" s="195">
        <v>4.8</v>
      </c>
      <c r="AO17" s="242">
        <v>4.8</v>
      </c>
      <c r="AP17" s="195">
        <v>4.8</v>
      </c>
      <c r="AQ17" s="195">
        <v>4.8</v>
      </c>
      <c r="AR17" s="195">
        <v>4.8</v>
      </c>
      <c r="AS17" s="195">
        <v>4.8</v>
      </c>
      <c r="AT17" s="195">
        <v>4.8</v>
      </c>
      <c r="AU17" s="195">
        <v>4.8</v>
      </c>
      <c r="AV17" s="195">
        <v>4.8</v>
      </c>
      <c r="AW17" s="195">
        <v>4.8</v>
      </c>
      <c r="AX17" s="195">
        <v>4.8</v>
      </c>
      <c r="AY17" s="195">
        <v>4.8</v>
      </c>
      <c r="AZ17" s="196">
        <v>4.8</v>
      </c>
      <c r="BA17" s="195">
        <v>4.8</v>
      </c>
      <c r="BB17" s="195">
        <v>4.8</v>
      </c>
      <c r="BC17" s="195">
        <v>4.8</v>
      </c>
      <c r="BD17" s="195">
        <v>4.8</v>
      </c>
      <c r="BE17" s="195">
        <v>4.8</v>
      </c>
      <c r="BF17" s="195">
        <v>4.8</v>
      </c>
      <c r="BG17" s="195">
        <v>4.8</v>
      </c>
      <c r="BH17" s="195">
        <v>4.8</v>
      </c>
      <c r="BI17" s="195">
        <v>4.8</v>
      </c>
      <c r="BJ17" s="195">
        <v>4.8</v>
      </c>
      <c r="BK17" s="195">
        <v>4.8</v>
      </c>
      <c r="BL17" s="195">
        <v>4.8</v>
      </c>
      <c r="BM17" s="242">
        <v>4.8</v>
      </c>
      <c r="BN17" s="195">
        <v>4.8</v>
      </c>
      <c r="BO17" s="195">
        <v>4.8</v>
      </c>
      <c r="BP17" s="195">
        <v>4.8</v>
      </c>
      <c r="BQ17" s="195">
        <v>4.8</v>
      </c>
      <c r="BR17" s="195">
        <v>4.8</v>
      </c>
      <c r="BS17" s="195">
        <v>4.8</v>
      </c>
      <c r="BT17" s="195">
        <v>4.8</v>
      </c>
      <c r="BU17" s="195">
        <v>4.8</v>
      </c>
      <c r="BV17" s="195">
        <v>4.8</v>
      </c>
      <c r="BW17" s="195">
        <v>4.8</v>
      </c>
      <c r="BX17" s="195">
        <v>4.8</v>
      </c>
      <c r="BY17" s="242">
        <v>4.8</v>
      </c>
      <c r="BZ17" s="195">
        <v>4.8</v>
      </c>
      <c r="CA17" s="195">
        <v>4.8</v>
      </c>
      <c r="CB17" s="195">
        <v>4.8</v>
      </c>
      <c r="CC17" s="195">
        <v>4.8</v>
      </c>
      <c r="CD17" s="195">
        <v>4.8</v>
      </c>
      <c r="CE17" s="195">
        <v>4.8</v>
      </c>
      <c r="CF17" s="195">
        <v>4.8</v>
      </c>
      <c r="CG17" s="195">
        <v>4.8</v>
      </c>
      <c r="CH17" s="195">
        <v>4.8</v>
      </c>
      <c r="CI17" s="195">
        <v>4.8</v>
      </c>
      <c r="CJ17" s="195">
        <v>4.8</v>
      </c>
      <c r="CK17" s="242">
        <v>4.8</v>
      </c>
      <c r="CL17" s="195">
        <v>4.8</v>
      </c>
      <c r="CM17" s="195">
        <v>4.8</v>
      </c>
      <c r="CN17" s="195">
        <v>4.8</v>
      </c>
      <c r="CO17" s="195">
        <v>4.8</v>
      </c>
      <c r="CP17" s="195">
        <v>4.8</v>
      </c>
      <c r="CQ17" s="195">
        <v>4.8</v>
      </c>
      <c r="CR17" s="195">
        <v>4.8</v>
      </c>
      <c r="CS17" s="195">
        <v>4.8</v>
      </c>
      <c r="CT17" s="195">
        <v>4.8</v>
      </c>
      <c r="CU17" s="195">
        <v>4.8</v>
      </c>
      <c r="CV17" s="195">
        <v>4.8</v>
      </c>
      <c r="CW17" s="242">
        <v>4.8</v>
      </c>
      <c r="CX17" s="195">
        <v>4.8</v>
      </c>
      <c r="CY17" s="244">
        <v>4.8</v>
      </c>
      <c r="CZ17" s="195">
        <v>4.8</v>
      </c>
      <c r="DA17" s="195">
        <v>4.8</v>
      </c>
      <c r="DB17" s="195">
        <v>4.8</v>
      </c>
      <c r="DC17" s="195">
        <v>4.8</v>
      </c>
      <c r="DD17" s="195">
        <v>4.8</v>
      </c>
      <c r="DE17" s="195">
        <v>4.8</v>
      </c>
      <c r="DF17" s="195">
        <v>4.8</v>
      </c>
      <c r="DG17" s="195">
        <v>4.8</v>
      </c>
      <c r="DH17" s="196">
        <v>4.8</v>
      </c>
      <c r="DI17" s="467">
        <v>4.8</v>
      </c>
      <c r="DJ17" s="468">
        <v>4.8</v>
      </c>
      <c r="DK17" s="484">
        <v>4.8</v>
      </c>
      <c r="DL17" s="80"/>
      <c r="DM17" s="54">
        <f t="shared" si="0"/>
        <v>0</v>
      </c>
      <c r="DN17" s="54">
        <f t="shared" si="1"/>
        <v>6.3739238525907984E-3</v>
      </c>
      <c r="DO17" s="98"/>
      <c r="DP17" s="115"/>
    </row>
    <row r="18" spans="2:120" s="30" customFormat="1" ht="24" customHeight="1" thickBot="1" x14ac:dyDescent="0.6">
      <c r="B18" s="33"/>
      <c r="C18" s="77" t="s">
        <v>65</v>
      </c>
      <c r="D18" s="237">
        <v>10.9353</v>
      </c>
      <c r="E18" s="239">
        <v>11.887466</v>
      </c>
      <c r="F18" s="237">
        <v>12.268466</v>
      </c>
      <c r="G18" s="237">
        <v>13.904465999999999</v>
      </c>
      <c r="H18" s="237">
        <v>14.174066</v>
      </c>
      <c r="I18" s="237">
        <v>14.856866</v>
      </c>
      <c r="J18" s="237">
        <v>16.285166</v>
      </c>
      <c r="K18" s="237">
        <v>17.020551999999999</v>
      </c>
      <c r="L18" s="237">
        <v>17.601740999999997</v>
      </c>
      <c r="M18" s="237">
        <v>18.233540999999995</v>
      </c>
      <c r="N18" s="237">
        <v>19.177020999999996</v>
      </c>
      <c r="O18" s="237">
        <v>19.932920999999997</v>
      </c>
      <c r="P18" s="237">
        <v>21.285410999999996</v>
      </c>
      <c r="Q18" s="239">
        <v>21.877010999999996</v>
      </c>
      <c r="R18" s="237">
        <v>25.687410999999997</v>
      </c>
      <c r="S18" s="237">
        <v>28.356000999999999</v>
      </c>
      <c r="T18" s="237">
        <v>33.063501000000002</v>
      </c>
      <c r="U18" s="237">
        <v>34.899061000000003</v>
      </c>
      <c r="V18" s="237">
        <v>42.101944000000003</v>
      </c>
      <c r="W18" s="237">
        <v>44.031544000000004</v>
      </c>
      <c r="X18" s="237">
        <v>45.627744000000007</v>
      </c>
      <c r="Y18" s="237">
        <v>49.961764000000009</v>
      </c>
      <c r="Z18" s="237">
        <v>53.68866400000001</v>
      </c>
      <c r="AA18" s="237">
        <v>60.550464000000012</v>
      </c>
      <c r="AB18" s="237">
        <v>71.388164000000017</v>
      </c>
      <c r="AC18" s="239">
        <v>74.480564000000015</v>
      </c>
      <c r="AD18" s="237">
        <v>78.611464000000012</v>
      </c>
      <c r="AE18" s="237">
        <v>89.378554000000008</v>
      </c>
      <c r="AF18" s="237">
        <v>93.936254000000005</v>
      </c>
      <c r="AG18" s="237">
        <v>96.418784000000002</v>
      </c>
      <c r="AH18" s="237">
        <v>101.404284</v>
      </c>
      <c r="AI18" s="237">
        <v>103.790384</v>
      </c>
      <c r="AJ18" s="237">
        <v>109.220384</v>
      </c>
      <c r="AK18" s="237">
        <v>120.17528399999999</v>
      </c>
      <c r="AL18" s="237">
        <v>131.76120399999999</v>
      </c>
      <c r="AM18" s="237">
        <v>166.54585</v>
      </c>
      <c r="AN18" s="237">
        <v>166.86834999999999</v>
      </c>
      <c r="AO18" s="239">
        <v>173.39335</v>
      </c>
      <c r="AP18" s="237">
        <v>175.75014999999999</v>
      </c>
      <c r="AQ18" s="237">
        <v>188.91825</v>
      </c>
      <c r="AR18" s="237">
        <v>191.39394999999999</v>
      </c>
      <c r="AS18" s="237">
        <v>197.46025</v>
      </c>
      <c r="AT18" s="237">
        <v>199.80965</v>
      </c>
      <c r="AU18" s="237">
        <v>202.94415000000001</v>
      </c>
      <c r="AV18" s="237">
        <v>206.92875000000001</v>
      </c>
      <c r="AW18" s="237">
        <v>211.36265</v>
      </c>
      <c r="AX18" s="237">
        <v>217.13274999999999</v>
      </c>
      <c r="AY18" s="237">
        <v>224.50985</v>
      </c>
      <c r="AZ18" s="197">
        <v>238.61190999999999</v>
      </c>
      <c r="BA18" s="237">
        <v>244.80241000000001</v>
      </c>
      <c r="BB18" s="237">
        <v>255.25169</v>
      </c>
      <c r="BC18" s="237">
        <v>283.48962</v>
      </c>
      <c r="BD18" s="237">
        <v>290.99761999999998</v>
      </c>
      <c r="BE18" s="237">
        <v>302.23271999999997</v>
      </c>
      <c r="BF18" s="237">
        <v>311.68031999999999</v>
      </c>
      <c r="BG18" s="237">
        <v>324.23181999999997</v>
      </c>
      <c r="BH18" s="237">
        <v>336.47141999999997</v>
      </c>
      <c r="BI18" s="237">
        <v>346.07501999999999</v>
      </c>
      <c r="BJ18" s="237">
        <v>362.08931999999999</v>
      </c>
      <c r="BK18" s="237">
        <v>391.71463999999997</v>
      </c>
      <c r="BL18" s="237">
        <v>448.69073999999995</v>
      </c>
      <c r="BM18" s="239">
        <v>450.49573999999996</v>
      </c>
      <c r="BN18" s="237">
        <v>452.00843999999995</v>
      </c>
      <c r="BO18" s="237">
        <v>473.21899999999994</v>
      </c>
      <c r="BP18" s="237">
        <v>477.44949999999994</v>
      </c>
      <c r="BQ18" s="237">
        <v>483.51289999999995</v>
      </c>
      <c r="BR18" s="237">
        <v>494.90729999999996</v>
      </c>
      <c r="BS18" s="237">
        <v>509.18079999999998</v>
      </c>
      <c r="BT18" s="237">
        <v>518.35730000000001</v>
      </c>
      <c r="BU18" s="237">
        <v>560.14383999999995</v>
      </c>
      <c r="BV18" s="237">
        <v>566.01963999999998</v>
      </c>
      <c r="BW18" s="237">
        <v>577.81243999999992</v>
      </c>
      <c r="BX18" s="237">
        <v>608.5702399999999</v>
      </c>
      <c r="BY18" s="239">
        <v>611.15897999999993</v>
      </c>
      <c r="BZ18" s="237">
        <v>615.91097999999988</v>
      </c>
      <c r="CA18" s="237">
        <v>621.12757999999985</v>
      </c>
      <c r="CB18" s="237">
        <v>623.6264799999999</v>
      </c>
      <c r="CC18" s="237">
        <v>630.41147999999987</v>
      </c>
      <c r="CD18" s="237">
        <v>637.70947999999987</v>
      </c>
      <c r="CE18" s="237">
        <v>647.15377999999987</v>
      </c>
      <c r="CF18" s="237">
        <v>662.04297999999983</v>
      </c>
      <c r="CG18" s="237">
        <v>700.30357999999978</v>
      </c>
      <c r="CH18" s="237">
        <v>700.31457999999975</v>
      </c>
      <c r="CI18" s="237">
        <v>701.95957999999973</v>
      </c>
      <c r="CJ18" s="237">
        <v>701.9655799999997</v>
      </c>
      <c r="CK18" s="239">
        <v>710.26057999999966</v>
      </c>
      <c r="CL18" s="237">
        <v>710.76657999999964</v>
      </c>
      <c r="CM18" s="237">
        <v>722.04557999999963</v>
      </c>
      <c r="CN18" s="237">
        <v>722.0565799999996</v>
      </c>
      <c r="CO18" s="237">
        <v>722.0565799999996</v>
      </c>
      <c r="CP18" s="237">
        <v>725.48657999999955</v>
      </c>
      <c r="CQ18" s="237">
        <v>726.29657999999949</v>
      </c>
      <c r="CR18" s="237">
        <v>727.20257999999944</v>
      </c>
      <c r="CS18" s="237">
        <v>728.51857999999947</v>
      </c>
      <c r="CT18" s="237">
        <v>728.51857999999947</v>
      </c>
      <c r="CU18" s="237">
        <v>730.81857999999943</v>
      </c>
      <c r="CV18" s="237">
        <v>732.2235799999994</v>
      </c>
      <c r="CW18" s="239">
        <v>732.31907999999942</v>
      </c>
      <c r="CX18" s="237">
        <v>732.33707999999945</v>
      </c>
      <c r="CY18" s="237">
        <v>732.41144999999949</v>
      </c>
      <c r="CZ18" s="237">
        <v>732.42829999999947</v>
      </c>
      <c r="DA18" s="237">
        <v>734.32829999999944</v>
      </c>
      <c r="DB18" s="237">
        <v>736.24129999999946</v>
      </c>
      <c r="DC18" s="237">
        <v>736.24629999999945</v>
      </c>
      <c r="DD18" s="237">
        <v>738.12129999999945</v>
      </c>
      <c r="DE18" s="237">
        <v>743.83129999999949</v>
      </c>
      <c r="DF18" s="237">
        <v>743.83129999999949</v>
      </c>
      <c r="DG18" s="237">
        <v>743.84129999999948</v>
      </c>
      <c r="DH18" s="197">
        <v>752.64129999999943</v>
      </c>
      <c r="DI18" s="486">
        <v>752.64129999999943</v>
      </c>
      <c r="DJ18" s="470">
        <v>752.65829999999949</v>
      </c>
      <c r="DK18" s="471">
        <v>753.06829999999945</v>
      </c>
      <c r="DL18" s="80"/>
      <c r="DM18" s="54">
        <f t="shared" si="0"/>
        <v>2.8203887309516951E-2</v>
      </c>
      <c r="DN18" s="53"/>
      <c r="DO18" s="98"/>
      <c r="DP18" s="115"/>
    </row>
    <row r="19" spans="2:120" s="30" customFormat="1" ht="14.7" thickTop="1" x14ac:dyDescent="0.55000000000000004">
      <c r="B19" s="604"/>
      <c r="C19" s="67"/>
      <c r="D19" s="215"/>
      <c r="E19" s="214"/>
      <c r="F19" s="215"/>
      <c r="G19" s="215"/>
      <c r="H19" s="215"/>
      <c r="I19" s="215"/>
      <c r="J19" s="215"/>
      <c r="K19" s="215"/>
      <c r="L19" s="215"/>
      <c r="M19" s="215"/>
      <c r="N19" s="215"/>
      <c r="O19" s="215"/>
      <c r="P19" s="215"/>
      <c r="Q19" s="214"/>
      <c r="R19" s="215"/>
      <c r="S19" s="215"/>
      <c r="T19" s="215"/>
      <c r="U19" s="215"/>
      <c r="V19" s="215"/>
      <c r="W19" s="215"/>
      <c r="X19" s="215"/>
      <c r="Y19" s="215"/>
      <c r="Z19" s="215"/>
      <c r="AA19" s="215"/>
      <c r="AB19" s="215"/>
      <c r="AC19" s="214"/>
      <c r="AD19" s="215"/>
      <c r="AE19" s="215"/>
      <c r="AF19" s="215"/>
      <c r="AG19" s="215"/>
      <c r="AH19" s="215"/>
      <c r="AI19" s="215"/>
      <c r="AJ19" s="215"/>
      <c r="AK19" s="215"/>
      <c r="AL19" s="215"/>
      <c r="AM19" s="215"/>
      <c r="AN19" s="215"/>
      <c r="AO19" s="214"/>
      <c r="AP19" s="215"/>
      <c r="AQ19" s="215"/>
      <c r="AR19" s="215"/>
      <c r="AS19" s="215"/>
      <c r="AT19" s="215"/>
      <c r="AU19" s="215"/>
      <c r="AV19" s="215"/>
      <c r="AW19" s="215"/>
      <c r="AX19" s="215"/>
      <c r="AY19" s="215"/>
      <c r="AZ19" s="215"/>
      <c r="BA19" s="214"/>
      <c r="BB19" s="216"/>
      <c r="BC19" s="216"/>
      <c r="BD19" s="216"/>
      <c r="BE19" s="216"/>
      <c r="BF19" s="216"/>
      <c r="BG19" s="216"/>
      <c r="BH19" s="216"/>
      <c r="BI19" s="216"/>
      <c r="BJ19" s="216"/>
      <c r="BK19" s="216"/>
      <c r="BL19" s="216"/>
      <c r="BM19" s="220"/>
      <c r="BN19" s="216"/>
      <c r="BO19" s="216"/>
      <c r="BP19" s="216"/>
      <c r="BQ19" s="216"/>
      <c r="BR19" s="216"/>
      <c r="BS19" s="216"/>
      <c r="BT19" s="216"/>
      <c r="BU19" s="216"/>
      <c r="BV19" s="216"/>
      <c r="BW19" s="216"/>
      <c r="BX19" s="216"/>
      <c r="BY19" s="220"/>
      <c r="BZ19" s="216"/>
      <c r="CA19" s="216"/>
      <c r="CB19" s="216"/>
      <c r="CC19" s="216"/>
      <c r="CD19" s="216"/>
      <c r="CE19" s="216"/>
      <c r="CF19" s="216"/>
      <c r="CG19" s="216"/>
      <c r="CH19" s="216"/>
      <c r="CI19" s="216"/>
      <c r="CJ19" s="216"/>
      <c r="CK19" s="220"/>
      <c r="CL19" s="216"/>
      <c r="CM19" s="216"/>
      <c r="CN19" s="216"/>
      <c r="CO19" s="216"/>
      <c r="CP19" s="216"/>
      <c r="CQ19" s="216"/>
      <c r="CR19" s="216"/>
      <c r="CS19" s="216"/>
      <c r="CT19" s="216"/>
      <c r="CU19" s="216"/>
      <c r="CV19" s="217"/>
      <c r="CW19" s="220"/>
      <c r="CX19" s="216"/>
      <c r="CY19" s="245"/>
      <c r="CZ19" s="159"/>
      <c r="DA19" s="159"/>
      <c r="DB19" s="159"/>
      <c r="DC19" s="159"/>
      <c r="DD19" s="159"/>
      <c r="DE19" s="159"/>
      <c r="DF19" s="159"/>
      <c r="DG19" s="159"/>
      <c r="DH19" s="320"/>
      <c r="DI19" s="337"/>
      <c r="DJ19" s="366"/>
      <c r="DK19" s="375"/>
      <c r="DL19" s="159"/>
      <c r="DM19" s="54"/>
      <c r="DN19" s="53"/>
      <c r="DO19" s="98"/>
    </row>
    <row r="20" spans="2:120" s="30" customFormat="1" ht="14.4" x14ac:dyDescent="0.55000000000000004">
      <c r="B20" s="604"/>
      <c r="C20" s="80" t="s">
        <v>66</v>
      </c>
      <c r="D20" s="215"/>
      <c r="E20" s="214"/>
      <c r="F20" s="215"/>
      <c r="G20" s="215"/>
      <c r="H20" s="215"/>
      <c r="I20" s="215"/>
      <c r="J20" s="215"/>
      <c r="K20" s="215"/>
      <c r="L20" s="215"/>
      <c r="M20" s="215"/>
      <c r="N20" s="215"/>
      <c r="O20" s="215"/>
      <c r="P20" s="215"/>
      <c r="Q20" s="214"/>
      <c r="R20" s="215"/>
      <c r="S20" s="215"/>
      <c r="T20" s="215"/>
      <c r="U20" s="215"/>
      <c r="V20" s="215"/>
      <c r="W20" s="215"/>
      <c r="X20" s="215"/>
      <c r="Y20" s="215"/>
      <c r="Z20" s="215"/>
      <c r="AA20" s="215"/>
      <c r="AB20" s="215"/>
      <c r="AC20" s="214"/>
      <c r="AD20" s="215"/>
      <c r="AE20" s="215"/>
      <c r="AF20" s="215"/>
      <c r="AG20" s="215"/>
      <c r="AH20" s="215"/>
      <c r="AI20" s="215"/>
      <c r="AJ20" s="215"/>
      <c r="AK20" s="215"/>
      <c r="AL20" s="215"/>
      <c r="AM20" s="215"/>
      <c r="AN20" s="215"/>
      <c r="AO20" s="214"/>
      <c r="AP20" s="215"/>
      <c r="AQ20" s="215"/>
      <c r="AR20" s="215"/>
      <c r="AS20" s="215"/>
      <c r="AT20" s="215"/>
      <c r="AU20" s="215"/>
      <c r="AV20" s="215"/>
      <c r="AW20" s="215"/>
      <c r="AX20" s="215"/>
      <c r="AY20" s="215"/>
      <c r="AZ20" s="213"/>
      <c r="BA20" s="216"/>
      <c r="BB20" s="216"/>
      <c r="BC20" s="216"/>
      <c r="BD20" s="216"/>
      <c r="BE20" s="216"/>
      <c r="BF20" s="216"/>
      <c r="BG20" s="216"/>
      <c r="BH20" s="215"/>
      <c r="BI20" s="215"/>
      <c r="BJ20" s="215"/>
      <c r="BK20" s="215"/>
      <c r="BL20" s="215"/>
      <c r="BM20" s="220"/>
      <c r="BN20" s="215"/>
      <c r="BO20" s="215"/>
      <c r="BP20" s="215"/>
      <c r="BQ20" s="215"/>
      <c r="BR20" s="215"/>
      <c r="BS20" s="215"/>
      <c r="BT20" s="215"/>
      <c r="BU20" s="215"/>
      <c r="BV20" s="215"/>
      <c r="BW20" s="215"/>
      <c r="BX20" s="215"/>
      <c r="BY20" s="214"/>
      <c r="BZ20" s="215"/>
      <c r="CA20" s="164"/>
      <c r="CB20" s="164"/>
      <c r="CC20" s="164"/>
      <c r="CD20" s="164"/>
      <c r="CE20" s="164"/>
      <c r="CF20" s="164"/>
      <c r="CG20" s="164"/>
      <c r="CH20" s="164"/>
      <c r="CI20" s="216"/>
      <c r="CJ20" s="215"/>
      <c r="CK20" s="214"/>
      <c r="CL20" s="164"/>
      <c r="CM20" s="164"/>
      <c r="CN20" s="164"/>
      <c r="CO20" s="164"/>
      <c r="CP20" s="164"/>
      <c r="CQ20" s="164"/>
      <c r="CR20" s="164"/>
      <c r="CS20" s="164"/>
      <c r="CT20" s="164"/>
      <c r="CU20" s="164"/>
      <c r="CV20" s="190"/>
      <c r="CW20" s="214"/>
      <c r="CX20" s="216"/>
      <c r="CY20" s="219" t="s">
        <v>66</v>
      </c>
      <c r="CZ20" s="164" t="s">
        <v>66</v>
      </c>
      <c r="DA20" s="164"/>
      <c r="DB20" s="164"/>
      <c r="DC20" s="164"/>
      <c r="DD20" s="164"/>
      <c r="DF20" s="164"/>
      <c r="DH20" s="321"/>
      <c r="DI20" s="338"/>
      <c r="DJ20" s="366"/>
      <c r="DK20" s="368"/>
      <c r="DL20" s="164"/>
      <c r="DM20" s="54"/>
      <c r="DN20" s="53"/>
      <c r="DO20" s="98"/>
    </row>
    <row r="21" spans="2:120" s="30" customFormat="1" ht="14.4" x14ac:dyDescent="0.55000000000000004">
      <c r="B21" s="604"/>
      <c r="C21" s="246"/>
      <c r="D21" s="244"/>
      <c r="E21" s="243"/>
      <c r="F21" s="244"/>
      <c r="G21" s="244"/>
      <c r="H21" s="244"/>
      <c r="I21" s="244"/>
      <c r="J21" s="244"/>
      <c r="K21" s="244"/>
      <c r="L21" s="244"/>
      <c r="M21" s="244"/>
      <c r="N21" s="244"/>
      <c r="O21" s="244"/>
      <c r="P21" s="244"/>
      <c r="Q21" s="243"/>
      <c r="R21" s="244"/>
      <c r="S21" s="244"/>
      <c r="T21" s="244"/>
      <c r="U21" s="244"/>
      <c r="V21" s="244"/>
      <c r="W21" s="244"/>
      <c r="X21" s="244"/>
      <c r="Y21" s="244"/>
      <c r="Z21" s="244"/>
      <c r="AA21" s="244"/>
      <c r="AB21" s="244"/>
      <c r="AC21" s="243"/>
      <c r="AD21" s="244"/>
      <c r="AE21" s="244"/>
      <c r="AF21" s="244"/>
      <c r="AG21" s="244"/>
      <c r="AH21" s="244"/>
      <c r="AI21" s="244"/>
      <c r="AJ21" s="244"/>
      <c r="AK21" s="244"/>
      <c r="AL21" s="244"/>
      <c r="AM21" s="244"/>
      <c r="AN21" s="244"/>
      <c r="AO21" s="243"/>
      <c r="AP21" s="244"/>
      <c r="AQ21" s="244"/>
      <c r="AR21" s="244"/>
      <c r="AS21" s="244"/>
      <c r="AT21" s="244"/>
      <c r="AU21" s="244"/>
      <c r="AV21" s="244"/>
      <c r="AW21" s="244"/>
      <c r="AX21" s="244"/>
      <c r="AY21" s="244"/>
      <c r="AZ21" s="244"/>
      <c r="BA21" s="243"/>
      <c r="BB21" s="247"/>
      <c r="BC21" s="231"/>
      <c r="BD21" s="231"/>
      <c r="BE21" s="231"/>
      <c r="BF21" s="231"/>
      <c r="BG21" s="231"/>
      <c r="BH21" s="231"/>
      <c r="BI21" s="231"/>
      <c r="BJ21" s="231"/>
      <c r="BK21" s="231"/>
      <c r="BL21" s="231"/>
      <c r="BM21" s="232"/>
      <c r="BN21" s="231"/>
      <c r="BO21" s="231"/>
      <c r="BP21" s="231"/>
      <c r="BQ21" s="231"/>
      <c r="BR21" s="231"/>
      <c r="BS21" s="231"/>
      <c r="BT21" s="231"/>
      <c r="BU21" s="231"/>
      <c r="BV21" s="231"/>
      <c r="BW21" s="231"/>
      <c r="BX21" s="231"/>
      <c r="BY21" s="232"/>
      <c r="BZ21" s="231"/>
      <c r="CA21" s="231"/>
      <c r="CB21" s="231"/>
      <c r="CC21" s="231"/>
      <c r="CD21" s="231"/>
      <c r="CE21" s="231"/>
      <c r="CF21" s="231"/>
      <c r="CG21" s="231"/>
      <c r="CH21" s="231"/>
      <c r="CI21" s="231"/>
      <c r="CJ21" s="231"/>
      <c r="CK21" s="232"/>
      <c r="CL21" s="231"/>
      <c r="CM21" s="231"/>
      <c r="CN21" s="231"/>
      <c r="CO21" s="231"/>
      <c r="CP21" s="231"/>
      <c r="CQ21" s="231"/>
      <c r="CR21" s="231"/>
      <c r="CS21" s="231"/>
      <c r="CT21" s="231"/>
      <c r="CU21" s="231"/>
      <c r="CV21" s="233"/>
      <c r="CW21" s="232"/>
      <c r="CX21" s="231"/>
      <c r="CY21" s="234"/>
      <c r="CZ21" s="235"/>
      <c r="DA21" s="159"/>
      <c r="DB21" s="159"/>
      <c r="DC21" s="159"/>
      <c r="DD21" s="159"/>
      <c r="DE21" s="159"/>
      <c r="DF21" s="159"/>
      <c r="DG21" s="159"/>
      <c r="DH21" s="320"/>
      <c r="DI21" s="340"/>
      <c r="DJ21" s="341"/>
      <c r="DK21" s="369"/>
      <c r="DL21" s="159"/>
      <c r="DM21" s="54"/>
      <c r="DN21" s="53"/>
      <c r="DO21" s="98"/>
    </row>
    <row r="22" spans="2:120" s="30" customFormat="1" ht="14.4" x14ac:dyDescent="0.55000000000000004">
      <c r="B22" s="641" t="s">
        <v>72</v>
      </c>
      <c r="C22" s="74" t="s">
        <v>73</v>
      </c>
      <c r="D22" s="84">
        <v>190</v>
      </c>
      <c r="E22" s="207">
        <v>212</v>
      </c>
      <c r="F22" s="84">
        <v>246</v>
      </c>
      <c r="G22" s="84">
        <v>296</v>
      </c>
      <c r="H22" s="84">
        <v>333</v>
      </c>
      <c r="I22" s="84">
        <v>381</v>
      </c>
      <c r="J22" s="84">
        <v>432</v>
      </c>
      <c r="K22" s="84">
        <v>488</v>
      </c>
      <c r="L22" s="84">
        <v>542</v>
      </c>
      <c r="M22" s="84">
        <v>596</v>
      </c>
      <c r="N22" s="84">
        <v>676</v>
      </c>
      <c r="O22" s="84">
        <v>754</v>
      </c>
      <c r="P22" s="155">
        <v>796</v>
      </c>
      <c r="Q22" s="84">
        <v>850</v>
      </c>
      <c r="R22" s="84">
        <v>903</v>
      </c>
      <c r="S22" s="84">
        <v>991</v>
      </c>
      <c r="T22" s="84">
        <v>1059</v>
      </c>
      <c r="U22" s="84">
        <v>1145</v>
      </c>
      <c r="V22" s="84">
        <v>1346</v>
      </c>
      <c r="W22" s="84">
        <v>1402</v>
      </c>
      <c r="X22" s="84">
        <v>1466</v>
      </c>
      <c r="Y22" s="84">
        <v>1546</v>
      </c>
      <c r="Z22" s="84">
        <v>1612</v>
      </c>
      <c r="AA22" s="84">
        <v>1673</v>
      </c>
      <c r="AB22" s="155">
        <v>1745</v>
      </c>
      <c r="AC22" s="84">
        <v>1869</v>
      </c>
      <c r="AD22" s="84">
        <v>2008</v>
      </c>
      <c r="AE22" s="84">
        <v>2399</v>
      </c>
      <c r="AF22" s="84">
        <v>2457</v>
      </c>
      <c r="AG22" s="84">
        <v>2561</v>
      </c>
      <c r="AH22" s="84">
        <v>2687</v>
      </c>
      <c r="AI22" s="84">
        <v>2804</v>
      </c>
      <c r="AJ22" s="84">
        <v>2942</v>
      </c>
      <c r="AK22" s="84">
        <v>3108</v>
      </c>
      <c r="AL22" s="84">
        <v>3291</v>
      </c>
      <c r="AM22" s="84">
        <v>3906</v>
      </c>
      <c r="AN22" s="155">
        <v>3922</v>
      </c>
      <c r="AO22" s="84">
        <v>3951</v>
      </c>
      <c r="AP22" s="84">
        <v>4006</v>
      </c>
      <c r="AQ22" s="84">
        <v>4043</v>
      </c>
      <c r="AR22" s="84">
        <v>4053</v>
      </c>
      <c r="AS22" s="84">
        <v>4076</v>
      </c>
      <c r="AT22" s="84">
        <v>4099</v>
      </c>
      <c r="AU22" s="84">
        <v>4122</v>
      </c>
      <c r="AV22" s="84">
        <v>4143</v>
      </c>
      <c r="AW22" s="84">
        <v>4200</v>
      </c>
      <c r="AX22" s="84">
        <v>4231</v>
      </c>
      <c r="AY22" s="84">
        <v>4271</v>
      </c>
      <c r="AZ22" s="84">
        <v>4305</v>
      </c>
      <c r="BA22" s="207">
        <v>4337</v>
      </c>
      <c r="BB22" s="84">
        <v>4400</v>
      </c>
      <c r="BC22" s="84">
        <v>4741</v>
      </c>
      <c r="BD22" s="84">
        <v>4745</v>
      </c>
      <c r="BE22" s="84">
        <v>4751</v>
      </c>
      <c r="BF22" s="84">
        <v>4756</v>
      </c>
      <c r="BG22" s="84">
        <v>4758</v>
      </c>
      <c r="BH22" s="84">
        <v>4765</v>
      </c>
      <c r="BI22" s="84">
        <v>4844</v>
      </c>
      <c r="BJ22" s="84">
        <v>4846</v>
      </c>
      <c r="BK22" s="84">
        <v>4851</v>
      </c>
      <c r="BL22" s="84">
        <v>4854</v>
      </c>
      <c r="BM22" s="207">
        <v>4854</v>
      </c>
      <c r="BN22" s="84">
        <v>4858</v>
      </c>
      <c r="BO22" s="84">
        <v>4919</v>
      </c>
      <c r="BP22" s="84">
        <v>4919</v>
      </c>
      <c r="BQ22" s="84">
        <v>4919</v>
      </c>
      <c r="BR22" s="84">
        <v>4920</v>
      </c>
      <c r="BS22" s="84">
        <v>4922</v>
      </c>
      <c r="BT22" s="84">
        <v>4923</v>
      </c>
      <c r="BU22" s="84">
        <v>4958</v>
      </c>
      <c r="BV22" s="84">
        <v>4962</v>
      </c>
      <c r="BW22" s="84">
        <v>4967</v>
      </c>
      <c r="BX22" s="84">
        <v>4983</v>
      </c>
      <c r="BY22" s="207">
        <v>5064</v>
      </c>
      <c r="BZ22" s="84">
        <v>5064</v>
      </c>
      <c r="CA22" s="84">
        <v>5067</v>
      </c>
      <c r="CB22" s="84">
        <v>5067</v>
      </c>
      <c r="CC22" s="84">
        <v>5067</v>
      </c>
      <c r="CD22" s="84">
        <v>5068</v>
      </c>
      <c r="CE22" s="84">
        <v>5068</v>
      </c>
      <c r="CF22" s="84">
        <v>5069</v>
      </c>
      <c r="CG22" s="84">
        <v>5071</v>
      </c>
      <c r="CH22" s="84">
        <v>5072</v>
      </c>
      <c r="CI22" s="84">
        <v>5074</v>
      </c>
      <c r="CJ22" s="84">
        <v>5075</v>
      </c>
      <c r="CK22" s="207">
        <v>5075</v>
      </c>
      <c r="CL22" s="84">
        <v>5076</v>
      </c>
      <c r="CM22" s="84">
        <v>5087</v>
      </c>
      <c r="CN22" s="84">
        <v>5088</v>
      </c>
      <c r="CO22" s="84">
        <v>5088</v>
      </c>
      <c r="CP22" s="84">
        <v>5088</v>
      </c>
      <c r="CQ22" s="84">
        <v>5088</v>
      </c>
      <c r="CR22" s="84">
        <v>5089</v>
      </c>
      <c r="CS22" s="84">
        <v>5090</v>
      </c>
      <c r="CT22" s="84">
        <v>5090</v>
      </c>
      <c r="CU22" s="84">
        <v>5090</v>
      </c>
      <c r="CV22" s="155">
        <v>5090</v>
      </c>
      <c r="CW22" s="207">
        <v>5090</v>
      </c>
      <c r="CX22" s="84">
        <v>5093</v>
      </c>
      <c r="CY22" s="84">
        <v>5096</v>
      </c>
      <c r="CZ22" s="84">
        <v>5098</v>
      </c>
      <c r="DA22" s="431">
        <v>5098</v>
      </c>
      <c r="DB22" s="431">
        <v>5100</v>
      </c>
      <c r="DC22" s="431">
        <v>5101</v>
      </c>
      <c r="DD22" s="490">
        <v>5102</v>
      </c>
      <c r="DE22" s="431">
        <v>5103</v>
      </c>
      <c r="DF22" s="431">
        <v>5103</v>
      </c>
      <c r="DG22" s="431">
        <v>5105</v>
      </c>
      <c r="DH22" s="432">
        <v>5105</v>
      </c>
      <c r="DI22" s="433">
        <v>5105</v>
      </c>
      <c r="DJ22" s="434">
        <v>5107</v>
      </c>
      <c r="DK22" s="435">
        <v>5161</v>
      </c>
      <c r="DL22" s="28"/>
      <c r="DM22" s="54">
        <f t="shared" ref="DM22:DM32" si="2">DK22/CY22-1</f>
        <v>1.2755102040816313E-2</v>
      </c>
      <c r="DN22" s="54">
        <f t="shared" ref="DN22:DN31" si="3">DK22/$DK$32</f>
        <v>0.64480259870064971</v>
      </c>
      <c r="DO22" s="98"/>
    </row>
    <row r="23" spans="2:120" s="30" customFormat="1" ht="12.75" customHeight="1" x14ac:dyDescent="0.55000000000000004">
      <c r="B23" s="642"/>
      <c r="C23" s="75" t="s">
        <v>106</v>
      </c>
      <c r="D23" s="496">
        <v>2</v>
      </c>
      <c r="E23" s="533">
        <v>5</v>
      </c>
      <c r="F23" s="496">
        <v>5</v>
      </c>
      <c r="G23" s="496">
        <v>6</v>
      </c>
      <c r="H23" s="496">
        <v>7</v>
      </c>
      <c r="I23" s="496">
        <v>7</v>
      </c>
      <c r="J23" s="496">
        <v>7</v>
      </c>
      <c r="K23" s="496">
        <v>8</v>
      </c>
      <c r="L23" s="496">
        <v>8</v>
      </c>
      <c r="M23" s="496">
        <v>15</v>
      </c>
      <c r="N23" s="496">
        <v>17</v>
      </c>
      <c r="O23" s="496">
        <v>26</v>
      </c>
      <c r="P23" s="497">
        <v>27</v>
      </c>
      <c r="Q23" s="496">
        <v>27</v>
      </c>
      <c r="R23" s="496">
        <v>27</v>
      </c>
      <c r="S23" s="496">
        <v>29</v>
      </c>
      <c r="T23" s="496">
        <v>32</v>
      </c>
      <c r="U23" s="496">
        <v>34</v>
      </c>
      <c r="V23" s="496">
        <v>37</v>
      </c>
      <c r="W23" s="496">
        <v>37</v>
      </c>
      <c r="X23" s="496">
        <v>37</v>
      </c>
      <c r="Y23" s="496">
        <v>37</v>
      </c>
      <c r="Z23" s="496">
        <v>37</v>
      </c>
      <c r="AA23" s="496">
        <v>37</v>
      </c>
      <c r="AB23" s="497">
        <v>37</v>
      </c>
      <c r="AC23" s="496">
        <v>37</v>
      </c>
      <c r="AD23" s="496">
        <v>37</v>
      </c>
      <c r="AE23" s="496">
        <v>39</v>
      </c>
      <c r="AF23" s="496">
        <v>39</v>
      </c>
      <c r="AG23" s="496">
        <v>40</v>
      </c>
      <c r="AH23" s="496">
        <v>41</v>
      </c>
      <c r="AI23" s="496">
        <v>41</v>
      </c>
      <c r="AJ23" s="496">
        <v>41</v>
      </c>
      <c r="AK23" s="496">
        <v>41</v>
      </c>
      <c r="AL23" s="496">
        <v>41</v>
      </c>
      <c r="AM23" s="496">
        <v>53</v>
      </c>
      <c r="AN23" s="497">
        <v>53</v>
      </c>
      <c r="AO23" s="496">
        <v>53</v>
      </c>
      <c r="AP23" s="496">
        <v>53</v>
      </c>
      <c r="AQ23" s="496">
        <v>54</v>
      </c>
      <c r="AR23" s="496">
        <v>54</v>
      </c>
      <c r="AS23" s="496">
        <v>54</v>
      </c>
      <c r="AT23" s="496">
        <v>54</v>
      </c>
      <c r="AU23" s="496">
        <v>54</v>
      </c>
      <c r="AV23" s="496">
        <v>55</v>
      </c>
      <c r="AW23" s="496">
        <v>57</v>
      </c>
      <c r="AX23" s="496">
        <v>57</v>
      </c>
      <c r="AY23" s="496">
        <v>60</v>
      </c>
      <c r="AZ23" s="496">
        <v>61</v>
      </c>
      <c r="BA23" s="533">
        <v>62</v>
      </c>
      <c r="BB23" s="496">
        <v>65</v>
      </c>
      <c r="BC23" s="496">
        <v>92</v>
      </c>
      <c r="BD23" s="496">
        <v>92</v>
      </c>
      <c r="BE23" s="496">
        <v>92</v>
      </c>
      <c r="BF23" s="496">
        <v>92</v>
      </c>
      <c r="BG23" s="496">
        <v>92</v>
      </c>
      <c r="BH23" s="496">
        <v>92</v>
      </c>
      <c r="BI23" s="496">
        <v>92</v>
      </c>
      <c r="BJ23" s="496">
        <v>92</v>
      </c>
      <c r="BK23" s="496">
        <v>92</v>
      </c>
      <c r="BL23" s="496">
        <v>92</v>
      </c>
      <c r="BM23" s="533">
        <v>92</v>
      </c>
      <c r="BN23" s="496">
        <v>92</v>
      </c>
      <c r="BO23" s="496">
        <v>93</v>
      </c>
      <c r="BP23" s="496">
        <v>93</v>
      </c>
      <c r="BQ23" s="496">
        <v>93</v>
      </c>
      <c r="BR23" s="496">
        <v>93</v>
      </c>
      <c r="BS23" s="496">
        <v>93</v>
      </c>
      <c r="BT23" s="496">
        <v>93</v>
      </c>
      <c r="BU23" s="496">
        <v>93</v>
      </c>
      <c r="BV23" s="496">
        <v>93</v>
      </c>
      <c r="BW23" s="496">
        <v>93</v>
      </c>
      <c r="BX23" s="496">
        <v>93</v>
      </c>
      <c r="BY23" s="533">
        <v>93</v>
      </c>
      <c r="BZ23" s="496">
        <v>93</v>
      </c>
      <c r="CA23" s="496">
        <v>93</v>
      </c>
      <c r="CB23" s="496">
        <v>93</v>
      </c>
      <c r="CC23" s="496">
        <v>93</v>
      </c>
      <c r="CD23" s="496">
        <v>93</v>
      </c>
      <c r="CE23" s="496">
        <v>93</v>
      </c>
      <c r="CF23" s="496">
        <v>93</v>
      </c>
      <c r="CG23" s="496">
        <v>93</v>
      </c>
      <c r="CH23" s="496">
        <v>93</v>
      </c>
      <c r="CI23" s="496">
        <v>93</v>
      </c>
      <c r="CJ23" s="496">
        <v>93</v>
      </c>
      <c r="CK23" s="533">
        <v>93</v>
      </c>
      <c r="CL23" s="496">
        <v>93</v>
      </c>
      <c r="CM23" s="496">
        <v>93</v>
      </c>
      <c r="CN23" s="496">
        <v>93</v>
      </c>
      <c r="CO23" s="496">
        <v>93</v>
      </c>
      <c r="CP23" s="496">
        <v>93</v>
      </c>
      <c r="CQ23" s="496">
        <v>93</v>
      </c>
      <c r="CR23" s="496">
        <v>93</v>
      </c>
      <c r="CS23" s="496">
        <v>93</v>
      </c>
      <c r="CT23" s="496">
        <v>93</v>
      </c>
      <c r="CU23" s="496">
        <v>93</v>
      </c>
      <c r="CV23" s="496">
        <v>93</v>
      </c>
      <c r="CW23" s="533">
        <v>93</v>
      </c>
      <c r="CX23" s="496">
        <v>93</v>
      </c>
      <c r="CY23" s="496">
        <v>93</v>
      </c>
      <c r="CZ23" s="496">
        <v>93</v>
      </c>
      <c r="DA23" s="496">
        <v>93</v>
      </c>
      <c r="DB23" s="496">
        <v>93</v>
      </c>
      <c r="DC23" s="496">
        <v>93</v>
      </c>
      <c r="DD23" s="436">
        <v>93</v>
      </c>
      <c r="DE23" s="496">
        <v>93</v>
      </c>
      <c r="DF23" s="496">
        <v>93</v>
      </c>
      <c r="DG23" s="496">
        <v>93</v>
      </c>
      <c r="DH23" s="497">
        <v>93</v>
      </c>
      <c r="DI23" s="534">
        <v>93</v>
      </c>
      <c r="DJ23" s="535">
        <v>95</v>
      </c>
      <c r="DK23" s="536">
        <v>95</v>
      </c>
      <c r="DL23" s="160"/>
      <c r="DM23" s="54">
        <f t="shared" si="2"/>
        <v>2.1505376344086002E-2</v>
      </c>
      <c r="DN23" s="53">
        <f t="shared" si="3"/>
        <v>1.1869065467266366E-2</v>
      </c>
      <c r="DO23" s="98"/>
    </row>
    <row r="24" spans="2:120" s="30" customFormat="1" ht="12.75" customHeight="1" x14ac:dyDescent="0.55000000000000004">
      <c r="B24" s="642"/>
      <c r="C24" s="75" t="s">
        <v>107</v>
      </c>
      <c r="D24" s="496">
        <v>184</v>
      </c>
      <c r="E24" s="533">
        <v>202</v>
      </c>
      <c r="F24" s="496">
        <v>235</v>
      </c>
      <c r="G24" s="496">
        <v>279</v>
      </c>
      <c r="H24" s="496">
        <v>315</v>
      </c>
      <c r="I24" s="496">
        <v>361</v>
      </c>
      <c r="J24" s="496">
        <v>409</v>
      </c>
      <c r="K24" s="496">
        <v>458</v>
      </c>
      <c r="L24" s="496">
        <v>509</v>
      </c>
      <c r="M24" s="496">
        <v>553</v>
      </c>
      <c r="N24" s="496">
        <v>625</v>
      </c>
      <c r="O24" s="496">
        <v>686</v>
      </c>
      <c r="P24" s="497">
        <v>723</v>
      </c>
      <c r="Q24" s="496">
        <v>773</v>
      </c>
      <c r="R24" s="496">
        <v>822</v>
      </c>
      <c r="S24" s="496">
        <v>902</v>
      </c>
      <c r="T24" s="496">
        <v>961</v>
      </c>
      <c r="U24" s="496">
        <v>1036</v>
      </c>
      <c r="V24" s="496">
        <v>1182</v>
      </c>
      <c r="W24" s="496">
        <v>1235</v>
      </c>
      <c r="X24" s="496">
        <v>1290</v>
      </c>
      <c r="Y24" s="496">
        <v>1362</v>
      </c>
      <c r="Z24" s="496">
        <v>1424</v>
      </c>
      <c r="AA24" s="496">
        <v>1484</v>
      </c>
      <c r="AB24" s="497">
        <v>1555</v>
      </c>
      <c r="AC24" s="496">
        <v>1640</v>
      </c>
      <c r="AD24" s="496">
        <v>1741</v>
      </c>
      <c r="AE24" s="496">
        <v>2040</v>
      </c>
      <c r="AF24" s="496">
        <v>2093</v>
      </c>
      <c r="AG24" s="496">
        <v>2178</v>
      </c>
      <c r="AH24" s="496">
        <v>2278</v>
      </c>
      <c r="AI24" s="496">
        <v>2372</v>
      </c>
      <c r="AJ24" s="496">
        <v>2484</v>
      </c>
      <c r="AK24" s="496">
        <v>2631</v>
      </c>
      <c r="AL24" s="496">
        <v>2783</v>
      </c>
      <c r="AM24" s="496">
        <v>3276</v>
      </c>
      <c r="AN24" s="497">
        <v>3291</v>
      </c>
      <c r="AO24" s="496">
        <v>3320</v>
      </c>
      <c r="AP24" s="496">
        <v>3371</v>
      </c>
      <c r="AQ24" s="496">
        <v>3401</v>
      </c>
      <c r="AR24" s="496">
        <v>3409</v>
      </c>
      <c r="AS24" s="496">
        <v>3427</v>
      </c>
      <c r="AT24" s="496">
        <v>3448</v>
      </c>
      <c r="AU24" s="496">
        <v>3468</v>
      </c>
      <c r="AV24" s="496">
        <v>3486</v>
      </c>
      <c r="AW24" s="496">
        <v>3531</v>
      </c>
      <c r="AX24" s="496">
        <v>3559</v>
      </c>
      <c r="AY24" s="496">
        <v>3591</v>
      </c>
      <c r="AZ24" s="496">
        <v>3613</v>
      </c>
      <c r="BA24" s="533">
        <v>3634</v>
      </c>
      <c r="BB24" s="496">
        <v>3681</v>
      </c>
      <c r="BC24" s="496">
        <v>3941</v>
      </c>
      <c r="BD24" s="496">
        <v>3945</v>
      </c>
      <c r="BE24" s="496">
        <v>3951</v>
      </c>
      <c r="BF24" s="496">
        <v>3956</v>
      </c>
      <c r="BG24" s="496">
        <v>3958</v>
      </c>
      <c r="BH24" s="496">
        <v>3965</v>
      </c>
      <c r="BI24" s="496">
        <v>4031</v>
      </c>
      <c r="BJ24" s="496">
        <v>4033</v>
      </c>
      <c r="BK24" s="496">
        <v>4037</v>
      </c>
      <c r="BL24" s="496">
        <v>4040</v>
      </c>
      <c r="BM24" s="533">
        <v>4040</v>
      </c>
      <c r="BN24" s="496">
        <v>4044</v>
      </c>
      <c r="BO24" s="496">
        <v>4094</v>
      </c>
      <c r="BP24" s="496">
        <v>4094</v>
      </c>
      <c r="BQ24" s="496">
        <v>4094</v>
      </c>
      <c r="BR24" s="496">
        <v>4095</v>
      </c>
      <c r="BS24" s="496">
        <v>4097</v>
      </c>
      <c r="BT24" s="496">
        <v>4098</v>
      </c>
      <c r="BU24" s="496">
        <v>4129</v>
      </c>
      <c r="BV24" s="496">
        <v>4133</v>
      </c>
      <c r="BW24" s="496">
        <v>4138</v>
      </c>
      <c r="BX24" s="496">
        <v>4152</v>
      </c>
      <c r="BY24" s="533">
        <v>4222</v>
      </c>
      <c r="BZ24" s="496">
        <v>4222</v>
      </c>
      <c r="CA24" s="496">
        <v>4225</v>
      </c>
      <c r="CB24" s="496">
        <v>4225</v>
      </c>
      <c r="CC24" s="496">
        <v>4225</v>
      </c>
      <c r="CD24" s="496">
        <v>4226</v>
      </c>
      <c r="CE24" s="496">
        <v>4226</v>
      </c>
      <c r="CF24" s="496">
        <v>4227</v>
      </c>
      <c r="CG24" s="496">
        <v>4229</v>
      </c>
      <c r="CH24" s="496">
        <v>4230</v>
      </c>
      <c r="CI24" s="496">
        <v>4231</v>
      </c>
      <c r="CJ24" s="496">
        <v>4232</v>
      </c>
      <c r="CK24" s="533">
        <v>4232</v>
      </c>
      <c r="CL24" s="496">
        <v>4233</v>
      </c>
      <c r="CM24" s="496">
        <v>4244</v>
      </c>
      <c r="CN24" s="496">
        <v>4245</v>
      </c>
      <c r="CO24" s="496">
        <v>4245</v>
      </c>
      <c r="CP24" s="496">
        <v>4245</v>
      </c>
      <c r="CQ24" s="496">
        <v>4245</v>
      </c>
      <c r="CR24" s="496">
        <v>4246</v>
      </c>
      <c r="CS24" s="496">
        <v>4247</v>
      </c>
      <c r="CT24" s="496">
        <v>4247</v>
      </c>
      <c r="CU24" s="496">
        <v>4247</v>
      </c>
      <c r="CV24" s="496">
        <v>4247</v>
      </c>
      <c r="CW24" s="533">
        <v>4247</v>
      </c>
      <c r="CX24" s="496">
        <v>4250</v>
      </c>
      <c r="CY24" s="496">
        <v>4251</v>
      </c>
      <c r="CZ24" s="496">
        <v>4253</v>
      </c>
      <c r="DA24" s="496">
        <v>4253</v>
      </c>
      <c r="DB24" s="496">
        <v>4254</v>
      </c>
      <c r="DC24" s="496">
        <v>4255</v>
      </c>
      <c r="DD24" s="436">
        <v>4255</v>
      </c>
      <c r="DE24" s="496">
        <v>4256</v>
      </c>
      <c r="DF24" s="496">
        <v>4256</v>
      </c>
      <c r="DG24" s="496">
        <v>4258</v>
      </c>
      <c r="DH24" s="497">
        <v>4258</v>
      </c>
      <c r="DI24" s="534">
        <v>4258</v>
      </c>
      <c r="DJ24" s="535">
        <v>4258</v>
      </c>
      <c r="DK24" s="536">
        <v>4307</v>
      </c>
      <c r="DL24" s="160"/>
      <c r="DM24" s="54">
        <f t="shared" si="2"/>
        <v>1.3173370971536036E-2</v>
      </c>
      <c r="DN24" s="53">
        <f t="shared" si="3"/>
        <v>0.53810594702648673</v>
      </c>
      <c r="DO24" s="98"/>
    </row>
    <row r="25" spans="2:120" s="30" customFormat="1" ht="12.75" customHeight="1" x14ac:dyDescent="0.55000000000000004">
      <c r="B25" s="643"/>
      <c r="C25" s="109" t="s">
        <v>100</v>
      </c>
      <c r="D25" s="496">
        <v>4</v>
      </c>
      <c r="E25" s="533">
        <v>5</v>
      </c>
      <c r="F25" s="496">
        <v>6</v>
      </c>
      <c r="G25" s="496">
        <v>11</v>
      </c>
      <c r="H25" s="496">
        <v>11</v>
      </c>
      <c r="I25" s="496">
        <v>13</v>
      </c>
      <c r="J25" s="496">
        <v>16</v>
      </c>
      <c r="K25" s="496">
        <v>22</v>
      </c>
      <c r="L25" s="496">
        <v>25</v>
      </c>
      <c r="M25" s="496">
        <v>28</v>
      </c>
      <c r="N25" s="496">
        <v>34</v>
      </c>
      <c r="O25" s="496">
        <v>42</v>
      </c>
      <c r="P25" s="497">
        <v>46</v>
      </c>
      <c r="Q25" s="496">
        <v>50</v>
      </c>
      <c r="R25" s="496">
        <v>54</v>
      </c>
      <c r="S25" s="496">
        <v>60</v>
      </c>
      <c r="T25" s="496">
        <v>66</v>
      </c>
      <c r="U25" s="496">
        <v>75</v>
      </c>
      <c r="V25" s="496">
        <v>127</v>
      </c>
      <c r="W25" s="496">
        <v>130</v>
      </c>
      <c r="X25" s="496">
        <v>139</v>
      </c>
      <c r="Y25" s="496">
        <v>147</v>
      </c>
      <c r="Z25" s="496">
        <v>151</v>
      </c>
      <c r="AA25" s="496">
        <v>152</v>
      </c>
      <c r="AB25" s="497">
        <v>153</v>
      </c>
      <c r="AC25" s="496">
        <v>192</v>
      </c>
      <c r="AD25" s="496">
        <v>230</v>
      </c>
      <c r="AE25" s="496">
        <v>320</v>
      </c>
      <c r="AF25" s="496">
        <v>325</v>
      </c>
      <c r="AG25" s="496">
        <v>343</v>
      </c>
      <c r="AH25" s="496">
        <v>368</v>
      </c>
      <c r="AI25" s="496">
        <v>391</v>
      </c>
      <c r="AJ25" s="496">
        <v>417</v>
      </c>
      <c r="AK25" s="496">
        <v>436</v>
      </c>
      <c r="AL25" s="496">
        <v>467</v>
      </c>
      <c r="AM25" s="496">
        <v>577</v>
      </c>
      <c r="AN25" s="497">
        <v>578</v>
      </c>
      <c r="AO25" s="496">
        <v>578</v>
      </c>
      <c r="AP25" s="496">
        <v>582</v>
      </c>
      <c r="AQ25" s="496">
        <v>588</v>
      </c>
      <c r="AR25" s="496">
        <v>590</v>
      </c>
      <c r="AS25" s="496">
        <v>595</v>
      </c>
      <c r="AT25" s="496">
        <v>597</v>
      </c>
      <c r="AU25" s="496">
        <v>600</v>
      </c>
      <c r="AV25" s="496">
        <v>602</v>
      </c>
      <c r="AW25" s="496">
        <v>612</v>
      </c>
      <c r="AX25" s="496">
        <v>615</v>
      </c>
      <c r="AY25" s="496">
        <v>620</v>
      </c>
      <c r="AZ25" s="496">
        <v>631</v>
      </c>
      <c r="BA25" s="533">
        <v>641</v>
      </c>
      <c r="BB25" s="496">
        <v>654</v>
      </c>
      <c r="BC25" s="496">
        <v>708</v>
      </c>
      <c r="BD25" s="496">
        <v>708</v>
      </c>
      <c r="BE25" s="496">
        <v>708</v>
      </c>
      <c r="BF25" s="496">
        <v>708</v>
      </c>
      <c r="BG25" s="496">
        <v>708</v>
      </c>
      <c r="BH25" s="496">
        <v>708</v>
      </c>
      <c r="BI25" s="496">
        <v>721</v>
      </c>
      <c r="BJ25" s="496">
        <v>721</v>
      </c>
      <c r="BK25" s="496">
        <v>722</v>
      </c>
      <c r="BL25" s="496">
        <v>722</v>
      </c>
      <c r="BM25" s="533">
        <v>722</v>
      </c>
      <c r="BN25" s="496">
        <v>722</v>
      </c>
      <c r="BO25" s="496">
        <v>732</v>
      </c>
      <c r="BP25" s="496">
        <v>732</v>
      </c>
      <c r="BQ25" s="496">
        <v>732</v>
      </c>
      <c r="BR25" s="496">
        <v>732</v>
      </c>
      <c r="BS25" s="496">
        <v>732</v>
      </c>
      <c r="BT25" s="496">
        <v>732</v>
      </c>
      <c r="BU25" s="496">
        <v>736</v>
      </c>
      <c r="BV25" s="496">
        <v>736</v>
      </c>
      <c r="BW25" s="496">
        <v>736</v>
      </c>
      <c r="BX25" s="496">
        <v>738</v>
      </c>
      <c r="BY25" s="533">
        <v>749</v>
      </c>
      <c r="BZ25" s="496">
        <v>749</v>
      </c>
      <c r="CA25" s="496">
        <v>749</v>
      </c>
      <c r="CB25" s="496">
        <v>749</v>
      </c>
      <c r="CC25" s="496">
        <v>749</v>
      </c>
      <c r="CD25" s="496">
        <v>749</v>
      </c>
      <c r="CE25" s="496">
        <v>749</v>
      </c>
      <c r="CF25" s="496">
        <v>749</v>
      </c>
      <c r="CG25" s="496">
        <v>749</v>
      </c>
      <c r="CH25" s="496">
        <v>749</v>
      </c>
      <c r="CI25" s="496">
        <v>750</v>
      </c>
      <c r="CJ25" s="496">
        <v>750</v>
      </c>
      <c r="CK25" s="533">
        <v>750</v>
      </c>
      <c r="CL25" s="496">
        <v>750</v>
      </c>
      <c r="CM25" s="496">
        <v>750</v>
      </c>
      <c r="CN25" s="496">
        <v>750</v>
      </c>
      <c r="CO25" s="496">
        <v>750</v>
      </c>
      <c r="CP25" s="496">
        <v>750</v>
      </c>
      <c r="CQ25" s="496">
        <v>750</v>
      </c>
      <c r="CR25" s="496">
        <v>750</v>
      </c>
      <c r="CS25" s="496">
        <v>750</v>
      </c>
      <c r="CT25" s="503">
        <v>750</v>
      </c>
      <c r="CU25" s="503">
        <v>750</v>
      </c>
      <c r="CV25" s="503">
        <v>750</v>
      </c>
      <c r="CW25" s="537">
        <v>750</v>
      </c>
      <c r="CX25" s="503">
        <v>750</v>
      </c>
      <c r="CY25" s="503">
        <v>752</v>
      </c>
      <c r="CZ25" s="503">
        <v>752</v>
      </c>
      <c r="DA25" s="503">
        <v>752</v>
      </c>
      <c r="DB25" s="503">
        <v>753</v>
      </c>
      <c r="DC25" s="503">
        <v>753</v>
      </c>
      <c r="DD25" s="444">
        <v>754</v>
      </c>
      <c r="DE25" s="503">
        <v>754</v>
      </c>
      <c r="DF25" s="503">
        <v>754</v>
      </c>
      <c r="DG25" s="503">
        <v>754</v>
      </c>
      <c r="DH25" s="512">
        <v>754</v>
      </c>
      <c r="DI25" s="538">
        <v>754</v>
      </c>
      <c r="DJ25" s="539">
        <v>754</v>
      </c>
      <c r="DK25" s="540">
        <v>759</v>
      </c>
      <c r="DL25" s="160"/>
      <c r="DM25" s="54">
        <f t="shared" si="2"/>
        <v>9.3085106382979621E-3</v>
      </c>
      <c r="DN25" s="53">
        <f t="shared" si="3"/>
        <v>9.4827586206896547E-2</v>
      </c>
      <c r="DO25" s="98"/>
    </row>
    <row r="26" spans="2:120" s="30" customFormat="1" ht="12.75" customHeight="1" x14ac:dyDescent="0.55000000000000004">
      <c r="B26" s="641" t="s">
        <v>77</v>
      </c>
      <c r="C26" s="70" t="s">
        <v>73</v>
      </c>
      <c r="D26" s="431">
        <v>8</v>
      </c>
      <c r="E26" s="541">
        <v>9</v>
      </c>
      <c r="F26" s="431">
        <v>10</v>
      </c>
      <c r="G26" s="431">
        <v>14</v>
      </c>
      <c r="H26" s="431">
        <v>14</v>
      </c>
      <c r="I26" s="431">
        <v>16</v>
      </c>
      <c r="J26" s="431">
        <v>18</v>
      </c>
      <c r="K26" s="431">
        <v>19</v>
      </c>
      <c r="L26" s="431">
        <v>19</v>
      </c>
      <c r="M26" s="431">
        <v>22</v>
      </c>
      <c r="N26" s="431">
        <v>24</v>
      </c>
      <c r="O26" s="431">
        <v>24</v>
      </c>
      <c r="P26" s="432">
        <v>25</v>
      </c>
      <c r="Q26" s="431">
        <v>26</v>
      </c>
      <c r="R26" s="431">
        <v>29</v>
      </c>
      <c r="S26" s="431">
        <v>32</v>
      </c>
      <c r="T26" s="431">
        <v>37</v>
      </c>
      <c r="U26" s="431">
        <v>40</v>
      </c>
      <c r="V26" s="431">
        <v>43</v>
      </c>
      <c r="W26" s="431">
        <v>49</v>
      </c>
      <c r="X26" s="431">
        <v>54</v>
      </c>
      <c r="Y26" s="431">
        <v>68</v>
      </c>
      <c r="Z26" s="431">
        <v>79</v>
      </c>
      <c r="AA26" s="431">
        <v>97</v>
      </c>
      <c r="AB26" s="432">
        <v>108</v>
      </c>
      <c r="AC26" s="431">
        <v>116</v>
      </c>
      <c r="AD26" s="431">
        <v>132</v>
      </c>
      <c r="AE26" s="431">
        <v>179</v>
      </c>
      <c r="AF26" s="431">
        <v>193</v>
      </c>
      <c r="AG26" s="431">
        <v>205</v>
      </c>
      <c r="AH26" s="431">
        <v>225</v>
      </c>
      <c r="AI26" s="431">
        <v>233</v>
      </c>
      <c r="AJ26" s="431">
        <v>261</v>
      </c>
      <c r="AK26" s="431">
        <v>301</v>
      </c>
      <c r="AL26" s="431">
        <v>359</v>
      </c>
      <c r="AM26" s="431">
        <v>516</v>
      </c>
      <c r="AN26" s="432">
        <v>519</v>
      </c>
      <c r="AO26" s="431">
        <v>525</v>
      </c>
      <c r="AP26" s="431">
        <v>539</v>
      </c>
      <c r="AQ26" s="431">
        <v>548</v>
      </c>
      <c r="AR26" s="431">
        <v>561</v>
      </c>
      <c r="AS26" s="431">
        <v>580</v>
      </c>
      <c r="AT26" s="431">
        <v>596</v>
      </c>
      <c r="AU26" s="431">
        <v>611</v>
      </c>
      <c r="AV26" s="431">
        <v>624</v>
      </c>
      <c r="AW26" s="431">
        <v>646</v>
      </c>
      <c r="AX26" s="431">
        <v>674</v>
      </c>
      <c r="AY26" s="431">
        <v>704</v>
      </c>
      <c r="AZ26" s="431">
        <v>737</v>
      </c>
      <c r="BA26" s="541">
        <v>757</v>
      </c>
      <c r="BB26" s="431">
        <v>781</v>
      </c>
      <c r="BC26" s="431">
        <v>898</v>
      </c>
      <c r="BD26" s="431">
        <v>914</v>
      </c>
      <c r="BE26" s="431">
        <v>941</v>
      </c>
      <c r="BF26" s="431">
        <v>975</v>
      </c>
      <c r="BG26" s="431">
        <v>1006</v>
      </c>
      <c r="BH26" s="431">
        <v>1039</v>
      </c>
      <c r="BI26" s="431">
        <v>1069</v>
      </c>
      <c r="BJ26" s="431">
        <v>1118</v>
      </c>
      <c r="BK26" s="431">
        <v>1180</v>
      </c>
      <c r="BL26" s="431">
        <v>1324</v>
      </c>
      <c r="BM26" s="541">
        <v>1327</v>
      </c>
      <c r="BN26" s="431">
        <v>1339</v>
      </c>
      <c r="BO26" s="431">
        <v>1390</v>
      </c>
      <c r="BP26" s="431">
        <v>1406</v>
      </c>
      <c r="BQ26" s="431">
        <v>1427</v>
      </c>
      <c r="BR26" s="431">
        <v>1462</v>
      </c>
      <c r="BS26" s="431">
        <v>1509</v>
      </c>
      <c r="BT26" s="431">
        <v>1544</v>
      </c>
      <c r="BU26" s="431">
        <v>1662</v>
      </c>
      <c r="BV26" s="431">
        <v>1678</v>
      </c>
      <c r="BW26" s="431">
        <v>1710</v>
      </c>
      <c r="BX26" s="431">
        <v>1786</v>
      </c>
      <c r="BY26" s="541">
        <v>1793</v>
      </c>
      <c r="BZ26" s="431">
        <v>1804</v>
      </c>
      <c r="CA26" s="431">
        <v>1822</v>
      </c>
      <c r="CB26" s="431">
        <v>1831</v>
      </c>
      <c r="CC26" s="431">
        <v>1850</v>
      </c>
      <c r="CD26" s="431">
        <v>1874</v>
      </c>
      <c r="CE26" s="431">
        <v>1905</v>
      </c>
      <c r="CF26" s="431">
        <v>1950</v>
      </c>
      <c r="CG26" s="431">
        <v>2027</v>
      </c>
      <c r="CH26" s="431">
        <v>2027</v>
      </c>
      <c r="CI26" s="431">
        <v>2032</v>
      </c>
      <c r="CJ26" s="431">
        <v>2032</v>
      </c>
      <c r="CK26" s="541">
        <v>2037</v>
      </c>
      <c r="CL26" s="431">
        <v>2039</v>
      </c>
      <c r="CM26" s="431">
        <v>2053</v>
      </c>
      <c r="CN26" s="431">
        <v>2053</v>
      </c>
      <c r="CO26" s="431">
        <v>2053</v>
      </c>
      <c r="CP26" s="431">
        <v>2058</v>
      </c>
      <c r="CQ26" s="431">
        <v>2059</v>
      </c>
      <c r="CR26" s="431">
        <v>2060</v>
      </c>
      <c r="CS26" s="431">
        <v>2062</v>
      </c>
      <c r="CT26" s="84">
        <v>2062</v>
      </c>
      <c r="CU26" s="84">
        <v>2064</v>
      </c>
      <c r="CV26" s="100">
        <v>2067</v>
      </c>
      <c r="CW26" s="203">
        <v>2068</v>
      </c>
      <c r="CX26" s="100">
        <v>2068</v>
      </c>
      <c r="CY26" s="84">
        <v>2068</v>
      </c>
      <c r="CZ26" s="84">
        <v>2068</v>
      </c>
      <c r="DA26" s="84">
        <v>2070</v>
      </c>
      <c r="DB26" s="84">
        <v>2073</v>
      </c>
      <c r="DC26" s="84">
        <v>2073</v>
      </c>
      <c r="DD26" s="84">
        <v>2076</v>
      </c>
      <c r="DE26" s="84">
        <v>2078</v>
      </c>
      <c r="DF26" s="84">
        <v>2078</v>
      </c>
      <c r="DG26" s="84">
        <v>2078</v>
      </c>
      <c r="DH26" s="155">
        <v>2080</v>
      </c>
      <c r="DI26" s="507">
        <v>2080</v>
      </c>
      <c r="DJ26" s="508">
        <v>2080</v>
      </c>
      <c r="DK26" s="435">
        <v>2080</v>
      </c>
      <c r="DL26" s="28"/>
      <c r="DM26" s="54">
        <f t="shared" si="2"/>
        <v>5.8027079303675233E-3</v>
      </c>
      <c r="DN26" s="54">
        <f t="shared" si="3"/>
        <v>0.25987006496751625</v>
      </c>
      <c r="DO26" s="98"/>
    </row>
    <row r="27" spans="2:120" s="30" customFormat="1" ht="12.75" customHeight="1" x14ac:dyDescent="0.55000000000000004">
      <c r="B27" s="642"/>
      <c r="C27" s="75" t="s">
        <v>78</v>
      </c>
      <c r="D27" s="496">
        <v>1</v>
      </c>
      <c r="E27" s="533">
        <v>1</v>
      </c>
      <c r="F27" s="496">
        <v>2</v>
      </c>
      <c r="G27" s="496">
        <v>5</v>
      </c>
      <c r="H27" s="496">
        <v>5</v>
      </c>
      <c r="I27" s="496">
        <v>7</v>
      </c>
      <c r="J27" s="496">
        <v>8</v>
      </c>
      <c r="K27" s="496">
        <v>9</v>
      </c>
      <c r="L27" s="496">
        <v>9</v>
      </c>
      <c r="M27" s="496">
        <v>12</v>
      </c>
      <c r="N27" s="496">
        <v>14</v>
      </c>
      <c r="O27" s="496">
        <v>14</v>
      </c>
      <c r="P27" s="497">
        <v>14</v>
      </c>
      <c r="Q27" s="496">
        <v>15</v>
      </c>
      <c r="R27" s="496">
        <v>16</v>
      </c>
      <c r="S27" s="496">
        <v>17</v>
      </c>
      <c r="T27" s="496">
        <v>18</v>
      </c>
      <c r="U27" s="496">
        <v>20</v>
      </c>
      <c r="V27" s="496">
        <v>21</v>
      </c>
      <c r="W27" s="496">
        <v>25</v>
      </c>
      <c r="X27" s="496">
        <v>28</v>
      </c>
      <c r="Y27" s="496">
        <v>38</v>
      </c>
      <c r="Z27" s="496">
        <v>46</v>
      </c>
      <c r="AA27" s="496">
        <v>58</v>
      </c>
      <c r="AB27" s="497">
        <v>64</v>
      </c>
      <c r="AC27" s="496">
        <v>69</v>
      </c>
      <c r="AD27" s="496">
        <v>81</v>
      </c>
      <c r="AE27" s="496">
        <v>123</v>
      </c>
      <c r="AF27" s="496">
        <v>128</v>
      </c>
      <c r="AG27" s="496">
        <v>138</v>
      </c>
      <c r="AH27" s="496">
        <v>155</v>
      </c>
      <c r="AI27" s="496">
        <v>162</v>
      </c>
      <c r="AJ27" s="496">
        <v>188</v>
      </c>
      <c r="AK27" s="496">
        <v>217</v>
      </c>
      <c r="AL27" s="496">
        <v>264</v>
      </c>
      <c r="AM27" s="496">
        <v>391</v>
      </c>
      <c r="AN27" s="497">
        <v>394</v>
      </c>
      <c r="AO27" s="496">
        <v>396</v>
      </c>
      <c r="AP27" s="496">
        <v>408</v>
      </c>
      <c r="AQ27" s="496">
        <v>413</v>
      </c>
      <c r="AR27" s="496">
        <v>422</v>
      </c>
      <c r="AS27" s="496">
        <v>430</v>
      </c>
      <c r="AT27" s="496">
        <v>444</v>
      </c>
      <c r="AU27" s="496">
        <v>455</v>
      </c>
      <c r="AV27" s="496">
        <v>461</v>
      </c>
      <c r="AW27" s="496">
        <v>476</v>
      </c>
      <c r="AX27" s="496">
        <v>496</v>
      </c>
      <c r="AY27" s="496">
        <v>516</v>
      </c>
      <c r="AZ27" s="496">
        <v>535</v>
      </c>
      <c r="BA27" s="533">
        <v>546</v>
      </c>
      <c r="BB27" s="496">
        <v>559</v>
      </c>
      <c r="BC27" s="496">
        <v>642</v>
      </c>
      <c r="BD27" s="496">
        <v>653</v>
      </c>
      <c r="BE27" s="496">
        <v>670</v>
      </c>
      <c r="BF27" s="496">
        <v>684</v>
      </c>
      <c r="BG27" s="496">
        <v>700</v>
      </c>
      <c r="BH27" s="496">
        <v>716</v>
      </c>
      <c r="BI27" s="496">
        <v>730</v>
      </c>
      <c r="BJ27" s="496">
        <v>756</v>
      </c>
      <c r="BK27" s="496">
        <v>780</v>
      </c>
      <c r="BL27" s="496">
        <v>826</v>
      </c>
      <c r="BM27" s="533">
        <v>827</v>
      </c>
      <c r="BN27" s="496">
        <v>835</v>
      </c>
      <c r="BO27" s="496">
        <v>855</v>
      </c>
      <c r="BP27" s="496">
        <v>864</v>
      </c>
      <c r="BQ27" s="496">
        <v>874</v>
      </c>
      <c r="BR27" s="496">
        <v>884</v>
      </c>
      <c r="BS27" s="496">
        <v>905</v>
      </c>
      <c r="BT27" s="496">
        <v>923</v>
      </c>
      <c r="BU27" s="496">
        <v>962</v>
      </c>
      <c r="BV27" s="496">
        <v>966</v>
      </c>
      <c r="BW27" s="496">
        <v>975</v>
      </c>
      <c r="BX27" s="496">
        <v>1003</v>
      </c>
      <c r="BY27" s="533">
        <v>1008</v>
      </c>
      <c r="BZ27" s="496">
        <v>1013</v>
      </c>
      <c r="CA27" s="496">
        <v>1022</v>
      </c>
      <c r="CB27" s="496">
        <v>1027</v>
      </c>
      <c r="CC27" s="496">
        <v>1037</v>
      </c>
      <c r="CD27" s="496">
        <v>1047</v>
      </c>
      <c r="CE27" s="496">
        <v>1059</v>
      </c>
      <c r="CF27" s="496">
        <v>1073</v>
      </c>
      <c r="CG27" s="496">
        <v>1088</v>
      </c>
      <c r="CH27" s="496">
        <v>1088</v>
      </c>
      <c r="CI27" s="496">
        <v>1090</v>
      </c>
      <c r="CJ27" s="496">
        <v>1090</v>
      </c>
      <c r="CK27" s="533">
        <v>1091</v>
      </c>
      <c r="CL27" s="496">
        <v>1092</v>
      </c>
      <c r="CM27" s="496">
        <v>1092</v>
      </c>
      <c r="CN27" s="496">
        <v>1092</v>
      </c>
      <c r="CO27" s="496">
        <v>1092</v>
      </c>
      <c r="CP27" s="496">
        <v>1092</v>
      </c>
      <c r="CQ27" s="496">
        <v>1092</v>
      </c>
      <c r="CR27" s="496">
        <v>1092</v>
      </c>
      <c r="CS27" s="496">
        <v>1092</v>
      </c>
      <c r="CT27" s="496">
        <v>1092</v>
      </c>
      <c r="CU27" s="496">
        <v>1092</v>
      </c>
      <c r="CV27" s="496">
        <v>1093</v>
      </c>
      <c r="CW27" s="533">
        <v>1094</v>
      </c>
      <c r="CX27" s="496">
        <v>1094</v>
      </c>
      <c r="CY27" s="496">
        <v>1094</v>
      </c>
      <c r="CZ27" s="496">
        <v>1094</v>
      </c>
      <c r="DA27" s="496">
        <v>1094</v>
      </c>
      <c r="DB27" s="496">
        <v>1094</v>
      </c>
      <c r="DC27" s="496">
        <v>1094</v>
      </c>
      <c r="DD27" s="436">
        <v>1095</v>
      </c>
      <c r="DE27" s="496">
        <v>1095</v>
      </c>
      <c r="DF27" s="496">
        <v>1095</v>
      </c>
      <c r="DG27" s="496">
        <v>1095</v>
      </c>
      <c r="DH27" s="497">
        <v>1095</v>
      </c>
      <c r="DI27" s="534">
        <v>1095</v>
      </c>
      <c r="DJ27" s="535">
        <v>1095</v>
      </c>
      <c r="DK27" s="536">
        <v>1095</v>
      </c>
      <c r="DL27" s="160"/>
      <c r="DM27" s="54">
        <f t="shared" si="2"/>
        <v>9.1407678244981305E-4</v>
      </c>
      <c r="DN27" s="53">
        <f t="shared" si="3"/>
        <v>0.13680659670164919</v>
      </c>
      <c r="DO27" s="98"/>
    </row>
    <row r="28" spans="2:120" s="30" customFormat="1" ht="12.75" customHeight="1" x14ac:dyDescent="0.55000000000000004">
      <c r="B28" s="642"/>
      <c r="C28" s="75" t="s">
        <v>101</v>
      </c>
      <c r="D28" s="496">
        <v>2</v>
      </c>
      <c r="E28" s="533">
        <v>2</v>
      </c>
      <c r="F28" s="496">
        <v>2</v>
      </c>
      <c r="G28" s="496">
        <v>2</v>
      </c>
      <c r="H28" s="496">
        <v>2</v>
      </c>
      <c r="I28" s="496">
        <v>2</v>
      </c>
      <c r="J28" s="496">
        <v>2</v>
      </c>
      <c r="K28" s="496">
        <v>2</v>
      </c>
      <c r="L28" s="496">
        <v>2</v>
      </c>
      <c r="M28" s="496">
        <v>2</v>
      </c>
      <c r="N28" s="496">
        <v>2</v>
      </c>
      <c r="O28" s="496">
        <v>2</v>
      </c>
      <c r="P28" s="497">
        <v>2</v>
      </c>
      <c r="Q28" s="496">
        <v>2</v>
      </c>
      <c r="R28" s="496">
        <v>2</v>
      </c>
      <c r="S28" s="496">
        <v>2</v>
      </c>
      <c r="T28" s="496">
        <v>4</v>
      </c>
      <c r="U28" s="496">
        <v>4</v>
      </c>
      <c r="V28" s="496">
        <v>5</v>
      </c>
      <c r="W28" s="496">
        <v>6</v>
      </c>
      <c r="X28" s="496">
        <v>8</v>
      </c>
      <c r="Y28" s="496">
        <v>9</v>
      </c>
      <c r="Z28" s="496">
        <v>9</v>
      </c>
      <c r="AA28" s="496">
        <v>11</v>
      </c>
      <c r="AB28" s="497">
        <v>12</v>
      </c>
      <c r="AC28" s="496">
        <v>15</v>
      </c>
      <c r="AD28" s="496">
        <v>19</v>
      </c>
      <c r="AE28" s="496">
        <v>22</v>
      </c>
      <c r="AF28" s="496">
        <v>31</v>
      </c>
      <c r="AG28" s="496">
        <v>33</v>
      </c>
      <c r="AH28" s="496">
        <v>34</v>
      </c>
      <c r="AI28" s="496">
        <v>35</v>
      </c>
      <c r="AJ28" s="496">
        <v>35</v>
      </c>
      <c r="AK28" s="496">
        <v>45</v>
      </c>
      <c r="AL28" s="496">
        <v>54</v>
      </c>
      <c r="AM28" s="496">
        <v>78</v>
      </c>
      <c r="AN28" s="497">
        <v>78</v>
      </c>
      <c r="AO28" s="496">
        <v>81</v>
      </c>
      <c r="AP28" s="496">
        <v>83</v>
      </c>
      <c r="AQ28" s="496">
        <v>84</v>
      </c>
      <c r="AR28" s="496">
        <v>88</v>
      </c>
      <c r="AS28" s="496">
        <v>97</v>
      </c>
      <c r="AT28" s="496">
        <v>99</v>
      </c>
      <c r="AU28" s="496">
        <v>102</v>
      </c>
      <c r="AV28" s="496">
        <v>108</v>
      </c>
      <c r="AW28" s="496">
        <v>115</v>
      </c>
      <c r="AX28" s="496">
        <v>122</v>
      </c>
      <c r="AY28" s="496">
        <v>131</v>
      </c>
      <c r="AZ28" s="496">
        <v>141</v>
      </c>
      <c r="BA28" s="533">
        <v>149</v>
      </c>
      <c r="BB28" s="496">
        <v>158</v>
      </c>
      <c r="BC28" s="496">
        <v>187</v>
      </c>
      <c r="BD28" s="496">
        <v>191</v>
      </c>
      <c r="BE28" s="496">
        <v>199</v>
      </c>
      <c r="BF28" s="496">
        <v>219</v>
      </c>
      <c r="BG28" s="496">
        <v>232</v>
      </c>
      <c r="BH28" s="496">
        <v>245</v>
      </c>
      <c r="BI28" s="496">
        <v>260</v>
      </c>
      <c r="BJ28" s="496">
        <v>282</v>
      </c>
      <c r="BK28" s="496">
        <v>315</v>
      </c>
      <c r="BL28" s="496">
        <v>406</v>
      </c>
      <c r="BM28" s="533">
        <v>407</v>
      </c>
      <c r="BN28" s="496">
        <v>411</v>
      </c>
      <c r="BO28" s="496">
        <v>437</v>
      </c>
      <c r="BP28" s="496">
        <v>443</v>
      </c>
      <c r="BQ28" s="496">
        <v>452</v>
      </c>
      <c r="BR28" s="496">
        <v>477</v>
      </c>
      <c r="BS28" s="496">
        <v>501</v>
      </c>
      <c r="BT28" s="496">
        <v>518</v>
      </c>
      <c r="BU28" s="496">
        <v>594</v>
      </c>
      <c r="BV28" s="496">
        <v>606</v>
      </c>
      <c r="BW28" s="496">
        <v>628</v>
      </c>
      <c r="BX28" s="496">
        <v>668</v>
      </c>
      <c r="BY28" s="533">
        <v>669</v>
      </c>
      <c r="BZ28" s="496">
        <v>673</v>
      </c>
      <c r="CA28" s="496">
        <v>681</v>
      </c>
      <c r="CB28" s="496">
        <v>684</v>
      </c>
      <c r="CC28" s="496">
        <v>692</v>
      </c>
      <c r="CD28" s="496">
        <v>706</v>
      </c>
      <c r="CE28" s="496">
        <v>725</v>
      </c>
      <c r="CF28" s="496">
        <v>756</v>
      </c>
      <c r="CG28" s="496">
        <v>809</v>
      </c>
      <c r="CH28" s="496">
        <v>809</v>
      </c>
      <c r="CI28" s="496">
        <v>812</v>
      </c>
      <c r="CJ28" s="496">
        <v>812</v>
      </c>
      <c r="CK28" s="533">
        <v>813</v>
      </c>
      <c r="CL28" s="496">
        <v>814</v>
      </c>
      <c r="CM28" s="496">
        <v>826</v>
      </c>
      <c r="CN28" s="496">
        <v>826</v>
      </c>
      <c r="CO28" s="496">
        <v>826</v>
      </c>
      <c r="CP28" s="496">
        <v>828</v>
      </c>
      <c r="CQ28" s="496">
        <v>828</v>
      </c>
      <c r="CR28" s="496">
        <v>828</v>
      </c>
      <c r="CS28" s="496">
        <v>829</v>
      </c>
      <c r="CT28" s="496">
        <v>829</v>
      </c>
      <c r="CU28" s="496">
        <v>829</v>
      </c>
      <c r="CV28" s="496">
        <v>830</v>
      </c>
      <c r="CW28" s="533">
        <v>830</v>
      </c>
      <c r="CX28" s="496">
        <v>830</v>
      </c>
      <c r="CY28" s="496">
        <v>830</v>
      </c>
      <c r="CZ28" s="436">
        <v>830</v>
      </c>
      <c r="DA28" s="436">
        <v>830</v>
      </c>
      <c r="DB28" s="436">
        <v>832</v>
      </c>
      <c r="DC28" s="436">
        <v>832</v>
      </c>
      <c r="DD28" s="436">
        <v>832</v>
      </c>
      <c r="DE28" s="436">
        <v>832</v>
      </c>
      <c r="DF28" s="496">
        <v>832</v>
      </c>
      <c r="DG28" s="496">
        <v>832</v>
      </c>
      <c r="DH28" s="497">
        <v>832</v>
      </c>
      <c r="DI28" s="534">
        <v>832</v>
      </c>
      <c r="DJ28" s="535">
        <v>832</v>
      </c>
      <c r="DK28" s="536">
        <v>832</v>
      </c>
      <c r="DL28" s="160"/>
      <c r="DM28" s="54">
        <f t="shared" si="2"/>
        <v>2.4096385542169418E-3</v>
      </c>
      <c r="DN28" s="53">
        <f t="shared" si="3"/>
        <v>0.10394802598700649</v>
      </c>
      <c r="DO28" s="98"/>
    </row>
    <row r="29" spans="2:120" s="30" customFormat="1" ht="12.75" customHeight="1" x14ac:dyDescent="0.55000000000000004">
      <c r="B29" s="642"/>
      <c r="C29" s="76" t="s">
        <v>108</v>
      </c>
      <c r="D29" s="496">
        <v>5</v>
      </c>
      <c r="E29" s="533">
        <v>6</v>
      </c>
      <c r="F29" s="496">
        <v>6</v>
      </c>
      <c r="G29" s="496">
        <v>7</v>
      </c>
      <c r="H29" s="496">
        <v>7</v>
      </c>
      <c r="I29" s="496">
        <v>7</v>
      </c>
      <c r="J29" s="496">
        <v>8</v>
      </c>
      <c r="K29" s="496">
        <v>8</v>
      </c>
      <c r="L29" s="496">
        <v>8</v>
      </c>
      <c r="M29" s="496">
        <v>8</v>
      </c>
      <c r="N29" s="496">
        <v>8</v>
      </c>
      <c r="O29" s="496">
        <v>8</v>
      </c>
      <c r="P29" s="497">
        <v>9</v>
      </c>
      <c r="Q29" s="496">
        <v>9</v>
      </c>
      <c r="R29" s="496">
        <v>10</v>
      </c>
      <c r="S29" s="496">
        <v>12</v>
      </c>
      <c r="T29" s="496">
        <v>13</v>
      </c>
      <c r="U29" s="496">
        <v>14</v>
      </c>
      <c r="V29" s="496">
        <v>14</v>
      </c>
      <c r="W29" s="496">
        <v>15</v>
      </c>
      <c r="X29" s="496">
        <v>15</v>
      </c>
      <c r="Y29" s="496">
        <v>18</v>
      </c>
      <c r="Z29" s="496">
        <v>21</v>
      </c>
      <c r="AA29" s="496">
        <v>24</v>
      </c>
      <c r="AB29" s="497">
        <v>26</v>
      </c>
      <c r="AC29" s="496">
        <v>26</v>
      </c>
      <c r="AD29" s="496">
        <v>26</v>
      </c>
      <c r="AE29" s="496">
        <v>28</v>
      </c>
      <c r="AF29" s="496">
        <v>28</v>
      </c>
      <c r="AG29" s="496">
        <v>28</v>
      </c>
      <c r="AH29" s="496">
        <v>30</v>
      </c>
      <c r="AI29" s="496">
        <v>30</v>
      </c>
      <c r="AJ29" s="496">
        <v>32</v>
      </c>
      <c r="AK29" s="496">
        <v>32</v>
      </c>
      <c r="AL29" s="496">
        <v>34</v>
      </c>
      <c r="AM29" s="496">
        <v>38</v>
      </c>
      <c r="AN29" s="497">
        <v>38</v>
      </c>
      <c r="AO29" s="496">
        <v>38</v>
      </c>
      <c r="AP29" s="496">
        <v>38</v>
      </c>
      <c r="AQ29" s="496">
        <v>38</v>
      </c>
      <c r="AR29" s="496">
        <v>38</v>
      </c>
      <c r="AS29" s="496">
        <v>40</v>
      </c>
      <c r="AT29" s="496">
        <v>40</v>
      </c>
      <c r="AU29" s="496">
        <v>41</v>
      </c>
      <c r="AV29" s="496">
        <v>42</v>
      </c>
      <c r="AW29" s="496">
        <v>42</v>
      </c>
      <c r="AX29" s="496">
        <v>43</v>
      </c>
      <c r="AY29" s="496">
        <v>44</v>
      </c>
      <c r="AZ29" s="496">
        <v>46</v>
      </c>
      <c r="BA29" s="533">
        <v>46</v>
      </c>
      <c r="BB29" s="496">
        <v>46</v>
      </c>
      <c r="BC29" s="496">
        <v>50</v>
      </c>
      <c r="BD29" s="496">
        <v>50</v>
      </c>
      <c r="BE29" s="496">
        <v>51</v>
      </c>
      <c r="BF29" s="496">
        <v>51</v>
      </c>
      <c r="BG29" s="496">
        <v>52</v>
      </c>
      <c r="BH29" s="496">
        <v>55</v>
      </c>
      <c r="BI29" s="496">
        <v>56</v>
      </c>
      <c r="BJ29" s="496">
        <v>56</v>
      </c>
      <c r="BK29" s="496">
        <v>58</v>
      </c>
      <c r="BL29" s="496">
        <v>63</v>
      </c>
      <c r="BM29" s="533">
        <v>64</v>
      </c>
      <c r="BN29" s="496">
        <v>64</v>
      </c>
      <c r="BO29" s="496">
        <v>68</v>
      </c>
      <c r="BP29" s="496">
        <v>69</v>
      </c>
      <c r="BQ29" s="496">
        <v>71</v>
      </c>
      <c r="BR29" s="496">
        <v>71</v>
      </c>
      <c r="BS29" s="496">
        <v>73</v>
      </c>
      <c r="BT29" s="496">
        <v>73</v>
      </c>
      <c r="BU29" s="496">
        <v>75</v>
      </c>
      <c r="BV29" s="496">
        <v>75</v>
      </c>
      <c r="BW29" s="496">
        <v>76</v>
      </c>
      <c r="BX29" s="496">
        <v>83</v>
      </c>
      <c r="BY29" s="533">
        <v>84</v>
      </c>
      <c r="BZ29" s="496">
        <v>86</v>
      </c>
      <c r="CA29" s="496">
        <v>87</v>
      </c>
      <c r="CB29" s="496">
        <v>88</v>
      </c>
      <c r="CC29" s="496">
        <v>88</v>
      </c>
      <c r="CD29" s="496">
        <v>88</v>
      </c>
      <c r="CE29" s="496">
        <v>88</v>
      </c>
      <c r="CF29" s="496">
        <v>88</v>
      </c>
      <c r="CG29" s="496">
        <v>97</v>
      </c>
      <c r="CH29" s="496">
        <v>97</v>
      </c>
      <c r="CI29" s="496">
        <v>97</v>
      </c>
      <c r="CJ29" s="496">
        <v>97</v>
      </c>
      <c r="CK29" s="533">
        <v>99</v>
      </c>
      <c r="CL29" s="496">
        <v>99</v>
      </c>
      <c r="CM29" s="496">
        <v>100</v>
      </c>
      <c r="CN29" s="496">
        <v>100</v>
      </c>
      <c r="CO29" s="496">
        <v>100</v>
      </c>
      <c r="CP29" s="496">
        <v>103</v>
      </c>
      <c r="CQ29" s="496">
        <v>104</v>
      </c>
      <c r="CR29" s="496">
        <v>105</v>
      </c>
      <c r="CS29" s="496">
        <v>106</v>
      </c>
      <c r="CT29" s="496">
        <v>106</v>
      </c>
      <c r="CU29" s="496">
        <v>108</v>
      </c>
      <c r="CV29" s="95">
        <v>109</v>
      </c>
      <c r="CW29" s="449">
        <v>109</v>
      </c>
      <c r="CX29" s="95">
        <v>109</v>
      </c>
      <c r="CY29" s="496">
        <v>109</v>
      </c>
      <c r="CZ29" s="496">
        <v>109</v>
      </c>
      <c r="DA29" s="496">
        <v>111</v>
      </c>
      <c r="DB29" s="436">
        <v>112</v>
      </c>
      <c r="DC29" s="436">
        <v>112</v>
      </c>
      <c r="DD29" s="436">
        <v>114</v>
      </c>
      <c r="DE29" s="496">
        <v>115</v>
      </c>
      <c r="DF29" s="496">
        <v>115</v>
      </c>
      <c r="DG29" s="496">
        <v>115</v>
      </c>
      <c r="DH29" s="497">
        <v>115</v>
      </c>
      <c r="DI29" s="498">
        <v>115</v>
      </c>
      <c r="DJ29" s="499">
        <v>115</v>
      </c>
      <c r="DK29" s="536">
        <v>115</v>
      </c>
      <c r="DL29" s="160"/>
      <c r="DM29" s="54">
        <f t="shared" si="2"/>
        <v>5.504587155963292E-2</v>
      </c>
      <c r="DN29" s="53">
        <f t="shared" si="3"/>
        <v>1.4367816091954023E-2</v>
      </c>
      <c r="DO29" s="98"/>
    </row>
    <row r="30" spans="2:120" s="30" customFormat="1" ht="12.75" customHeight="1" x14ac:dyDescent="0.55000000000000004">
      <c r="B30" s="642"/>
      <c r="C30" s="76" t="s">
        <v>109</v>
      </c>
      <c r="D30" s="496">
        <v>0</v>
      </c>
      <c r="E30" s="533">
        <v>0</v>
      </c>
      <c r="F30" s="496">
        <v>0</v>
      </c>
      <c r="G30" s="496">
        <v>0</v>
      </c>
      <c r="H30" s="496">
        <v>0</v>
      </c>
      <c r="I30" s="496">
        <v>0</v>
      </c>
      <c r="J30" s="496">
        <v>0</v>
      </c>
      <c r="K30" s="496">
        <v>0</v>
      </c>
      <c r="L30" s="496">
        <v>0</v>
      </c>
      <c r="M30" s="496">
        <v>0</v>
      </c>
      <c r="N30" s="496">
        <v>0</v>
      </c>
      <c r="O30" s="496">
        <v>0</v>
      </c>
      <c r="P30" s="497">
        <v>0</v>
      </c>
      <c r="Q30" s="496">
        <v>0</v>
      </c>
      <c r="R30" s="496">
        <v>1</v>
      </c>
      <c r="S30" s="496">
        <v>1</v>
      </c>
      <c r="T30" s="496">
        <v>2</v>
      </c>
      <c r="U30" s="496">
        <v>2</v>
      </c>
      <c r="V30" s="496">
        <v>3</v>
      </c>
      <c r="W30" s="496">
        <v>3</v>
      </c>
      <c r="X30" s="496">
        <v>3</v>
      </c>
      <c r="Y30" s="496">
        <v>3</v>
      </c>
      <c r="Z30" s="496">
        <v>3</v>
      </c>
      <c r="AA30" s="496">
        <v>4</v>
      </c>
      <c r="AB30" s="497">
        <v>6</v>
      </c>
      <c r="AC30" s="496">
        <v>6</v>
      </c>
      <c r="AD30" s="496">
        <v>6</v>
      </c>
      <c r="AE30" s="496">
        <v>6</v>
      </c>
      <c r="AF30" s="496">
        <v>6</v>
      </c>
      <c r="AG30" s="496">
        <v>6</v>
      </c>
      <c r="AH30" s="496">
        <v>6</v>
      </c>
      <c r="AI30" s="496">
        <v>6</v>
      </c>
      <c r="AJ30" s="496">
        <v>6</v>
      </c>
      <c r="AK30" s="496">
        <v>7</v>
      </c>
      <c r="AL30" s="496">
        <v>7</v>
      </c>
      <c r="AM30" s="496">
        <v>9</v>
      </c>
      <c r="AN30" s="497">
        <v>9</v>
      </c>
      <c r="AO30" s="496">
        <v>10</v>
      </c>
      <c r="AP30" s="496">
        <v>10</v>
      </c>
      <c r="AQ30" s="496">
        <v>13</v>
      </c>
      <c r="AR30" s="496">
        <v>13</v>
      </c>
      <c r="AS30" s="496">
        <v>13</v>
      </c>
      <c r="AT30" s="496">
        <v>13</v>
      </c>
      <c r="AU30" s="496">
        <v>13</v>
      </c>
      <c r="AV30" s="496">
        <v>13</v>
      </c>
      <c r="AW30" s="496">
        <v>13</v>
      </c>
      <c r="AX30" s="496">
        <v>13</v>
      </c>
      <c r="AY30" s="496">
        <v>13</v>
      </c>
      <c r="AZ30" s="496">
        <v>15</v>
      </c>
      <c r="BA30" s="533">
        <v>16</v>
      </c>
      <c r="BB30" s="496">
        <v>18</v>
      </c>
      <c r="BC30" s="496">
        <v>19</v>
      </c>
      <c r="BD30" s="496">
        <v>20</v>
      </c>
      <c r="BE30" s="496">
        <v>21</v>
      </c>
      <c r="BF30" s="496">
        <v>21</v>
      </c>
      <c r="BG30" s="496">
        <v>22</v>
      </c>
      <c r="BH30" s="496">
        <v>23</v>
      </c>
      <c r="BI30" s="496">
        <v>23</v>
      </c>
      <c r="BJ30" s="496">
        <v>24</v>
      </c>
      <c r="BK30" s="496">
        <v>27</v>
      </c>
      <c r="BL30" s="496">
        <v>29</v>
      </c>
      <c r="BM30" s="533">
        <v>29</v>
      </c>
      <c r="BN30" s="496">
        <v>29</v>
      </c>
      <c r="BO30" s="496">
        <v>30</v>
      </c>
      <c r="BP30" s="496">
        <v>30</v>
      </c>
      <c r="BQ30" s="496">
        <v>30</v>
      </c>
      <c r="BR30" s="496">
        <v>30</v>
      </c>
      <c r="BS30" s="496">
        <v>30</v>
      </c>
      <c r="BT30" s="496">
        <v>30</v>
      </c>
      <c r="BU30" s="496">
        <v>31</v>
      </c>
      <c r="BV30" s="496">
        <v>31</v>
      </c>
      <c r="BW30" s="496">
        <v>31</v>
      </c>
      <c r="BX30" s="496">
        <v>32</v>
      </c>
      <c r="BY30" s="533">
        <v>32</v>
      </c>
      <c r="BZ30" s="496">
        <v>32</v>
      </c>
      <c r="CA30" s="496">
        <v>32</v>
      </c>
      <c r="CB30" s="496">
        <v>32</v>
      </c>
      <c r="CC30" s="496">
        <v>33</v>
      </c>
      <c r="CD30" s="496">
        <v>33</v>
      </c>
      <c r="CE30" s="496">
        <v>33</v>
      </c>
      <c r="CF30" s="496">
        <v>33</v>
      </c>
      <c r="CG30" s="496">
        <v>33</v>
      </c>
      <c r="CH30" s="496">
        <v>33</v>
      </c>
      <c r="CI30" s="496">
        <v>33</v>
      </c>
      <c r="CJ30" s="496">
        <v>33</v>
      </c>
      <c r="CK30" s="533">
        <v>34</v>
      </c>
      <c r="CL30" s="496">
        <v>34</v>
      </c>
      <c r="CM30" s="496">
        <v>35</v>
      </c>
      <c r="CN30" s="496">
        <v>35</v>
      </c>
      <c r="CO30" s="496">
        <v>35</v>
      </c>
      <c r="CP30" s="496">
        <v>35</v>
      </c>
      <c r="CQ30" s="496">
        <v>35</v>
      </c>
      <c r="CR30" s="496">
        <v>35</v>
      </c>
      <c r="CS30" s="496">
        <v>35</v>
      </c>
      <c r="CT30" s="503">
        <v>35</v>
      </c>
      <c r="CU30" s="503">
        <v>35</v>
      </c>
      <c r="CV30" s="503">
        <v>35</v>
      </c>
      <c r="CW30" s="537">
        <v>35</v>
      </c>
      <c r="CX30" s="503">
        <v>35</v>
      </c>
      <c r="CY30" s="503">
        <v>35</v>
      </c>
      <c r="CZ30" s="496">
        <v>35</v>
      </c>
      <c r="DA30" s="496">
        <v>35</v>
      </c>
      <c r="DB30" s="496">
        <v>35</v>
      </c>
      <c r="DC30" s="496">
        <v>35</v>
      </c>
      <c r="DD30" s="444">
        <v>35</v>
      </c>
      <c r="DE30" s="496">
        <v>36</v>
      </c>
      <c r="DF30" s="496">
        <v>36</v>
      </c>
      <c r="DG30" s="496">
        <v>36</v>
      </c>
      <c r="DH30" s="497">
        <v>38</v>
      </c>
      <c r="DI30" s="538">
        <v>38</v>
      </c>
      <c r="DJ30" s="539">
        <v>38</v>
      </c>
      <c r="DK30" s="540">
        <v>38</v>
      </c>
      <c r="DL30" s="160"/>
      <c r="DM30" s="54">
        <f t="shared" si="2"/>
        <v>8.5714285714285632E-2</v>
      </c>
      <c r="DN30" s="53">
        <f t="shared" si="3"/>
        <v>4.7476261869065471E-3</v>
      </c>
      <c r="DO30" s="98"/>
    </row>
    <row r="31" spans="2:120" s="30" customFormat="1" ht="24" customHeight="1" x14ac:dyDescent="0.55000000000000004">
      <c r="B31" s="29" t="s">
        <v>83</v>
      </c>
      <c r="C31" s="66" t="s">
        <v>84</v>
      </c>
      <c r="D31" s="451">
        <v>763</v>
      </c>
      <c r="E31" s="452">
        <v>763</v>
      </c>
      <c r="F31" s="451">
        <v>763</v>
      </c>
      <c r="G31" s="451">
        <v>763</v>
      </c>
      <c r="H31" s="451">
        <v>763</v>
      </c>
      <c r="I31" s="451">
        <v>763</v>
      </c>
      <c r="J31" s="451">
        <v>763</v>
      </c>
      <c r="K31" s="451">
        <v>763</v>
      </c>
      <c r="L31" s="451">
        <v>763</v>
      </c>
      <c r="M31" s="451">
        <v>763</v>
      </c>
      <c r="N31" s="451">
        <v>763</v>
      </c>
      <c r="O31" s="451">
        <v>763</v>
      </c>
      <c r="P31" s="450">
        <v>763</v>
      </c>
      <c r="Q31" s="451">
        <v>763</v>
      </c>
      <c r="R31" s="451">
        <v>763</v>
      </c>
      <c r="S31" s="451">
        <v>763</v>
      </c>
      <c r="T31" s="451">
        <v>763</v>
      </c>
      <c r="U31" s="451">
        <v>763</v>
      </c>
      <c r="V31" s="451">
        <v>763</v>
      </c>
      <c r="W31" s="451">
        <v>763</v>
      </c>
      <c r="X31" s="451">
        <v>763</v>
      </c>
      <c r="Y31" s="451">
        <v>763</v>
      </c>
      <c r="Z31" s="451">
        <v>763</v>
      </c>
      <c r="AA31" s="451">
        <v>763</v>
      </c>
      <c r="AB31" s="450">
        <v>763</v>
      </c>
      <c r="AC31" s="451">
        <v>763</v>
      </c>
      <c r="AD31" s="451">
        <v>763</v>
      </c>
      <c r="AE31" s="451">
        <v>763</v>
      </c>
      <c r="AF31" s="451">
        <v>763</v>
      </c>
      <c r="AG31" s="451">
        <v>763</v>
      </c>
      <c r="AH31" s="451">
        <v>763</v>
      </c>
      <c r="AI31" s="451">
        <v>763</v>
      </c>
      <c r="AJ31" s="451">
        <v>763</v>
      </c>
      <c r="AK31" s="451">
        <v>763</v>
      </c>
      <c r="AL31" s="451">
        <v>763</v>
      </c>
      <c r="AM31" s="451">
        <v>763</v>
      </c>
      <c r="AN31" s="450">
        <v>763</v>
      </c>
      <c r="AO31" s="451">
        <v>763</v>
      </c>
      <c r="AP31" s="451">
        <v>763</v>
      </c>
      <c r="AQ31" s="451">
        <v>763</v>
      </c>
      <c r="AR31" s="451">
        <v>763</v>
      </c>
      <c r="AS31" s="451">
        <v>763</v>
      </c>
      <c r="AT31" s="451">
        <v>763</v>
      </c>
      <c r="AU31" s="451">
        <v>763</v>
      </c>
      <c r="AV31" s="451">
        <v>763</v>
      </c>
      <c r="AW31" s="451">
        <v>763</v>
      </c>
      <c r="AX31" s="451">
        <v>763</v>
      </c>
      <c r="AY31" s="451">
        <v>763</v>
      </c>
      <c r="AZ31" s="451">
        <v>763</v>
      </c>
      <c r="BA31" s="452">
        <v>763</v>
      </c>
      <c r="BB31" s="451">
        <v>763</v>
      </c>
      <c r="BC31" s="451">
        <v>763</v>
      </c>
      <c r="BD31" s="451">
        <v>763</v>
      </c>
      <c r="BE31" s="451">
        <v>763</v>
      </c>
      <c r="BF31" s="451">
        <v>763</v>
      </c>
      <c r="BG31" s="451">
        <v>763</v>
      </c>
      <c r="BH31" s="451">
        <v>763</v>
      </c>
      <c r="BI31" s="451">
        <v>763</v>
      </c>
      <c r="BJ31" s="451">
        <v>763</v>
      </c>
      <c r="BK31" s="451">
        <v>763</v>
      </c>
      <c r="BL31" s="451">
        <v>763</v>
      </c>
      <c r="BM31" s="452">
        <v>763</v>
      </c>
      <c r="BN31" s="451">
        <v>763</v>
      </c>
      <c r="BO31" s="451">
        <v>763</v>
      </c>
      <c r="BP31" s="451">
        <v>763</v>
      </c>
      <c r="BQ31" s="451">
        <v>763</v>
      </c>
      <c r="BR31" s="451">
        <v>763</v>
      </c>
      <c r="BS31" s="451">
        <v>763</v>
      </c>
      <c r="BT31" s="451">
        <v>763</v>
      </c>
      <c r="BU31" s="451">
        <v>763</v>
      </c>
      <c r="BV31" s="451">
        <v>763</v>
      </c>
      <c r="BW31" s="451">
        <v>763</v>
      </c>
      <c r="BX31" s="451">
        <v>763</v>
      </c>
      <c r="BY31" s="452">
        <v>763</v>
      </c>
      <c r="BZ31" s="451">
        <v>763</v>
      </c>
      <c r="CA31" s="451">
        <v>763</v>
      </c>
      <c r="CB31" s="451">
        <v>763</v>
      </c>
      <c r="CC31" s="451">
        <v>763</v>
      </c>
      <c r="CD31" s="451">
        <v>763</v>
      </c>
      <c r="CE31" s="451">
        <v>763</v>
      </c>
      <c r="CF31" s="451">
        <v>763</v>
      </c>
      <c r="CG31" s="451">
        <v>763</v>
      </c>
      <c r="CH31" s="451">
        <v>763</v>
      </c>
      <c r="CI31" s="451">
        <v>763</v>
      </c>
      <c r="CJ31" s="451">
        <v>763</v>
      </c>
      <c r="CK31" s="452">
        <v>763</v>
      </c>
      <c r="CL31" s="451">
        <v>763</v>
      </c>
      <c r="CM31" s="451">
        <v>763</v>
      </c>
      <c r="CN31" s="451">
        <v>763</v>
      </c>
      <c r="CO31" s="451">
        <v>763</v>
      </c>
      <c r="CP31" s="451">
        <v>763</v>
      </c>
      <c r="CQ31" s="451">
        <v>763</v>
      </c>
      <c r="CR31" s="451">
        <v>763</v>
      </c>
      <c r="CS31" s="451">
        <v>763</v>
      </c>
      <c r="CT31" s="260">
        <v>763</v>
      </c>
      <c r="CU31" s="260">
        <v>763</v>
      </c>
      <c r="CV31" s="260">
        <v>763</v>
      </c>
      <c r="CW31" s="513">
        <v>763</v>
      </c>
      <c r="CX31" s="260">
        <v>763</v>
      </c>
      <c r="CY31" s="260">
        <v>763</v>
      </c>
      <c r="CZ31" s="490">
        <v>763</v>
      </c>
      <c r="DA31" s="490">
        <v>763</v>
      </c>
      <c r="DB31" s="490">
        <v>763</v>
      </c>
      <c r="DC31" s="490">
        <v>763</v>
      </c>
      <c r="DD31" s="100">
        <v>763</v>
      </c>
      <c r="DE31" s="490">
        <v>763</v>
      </c>
      <c r="DF31" s="490">
        <v>763</v>
      </c>
      <c r="DG31" s="490">
        <v>763</v>
      </c>
      <c r="DH31" s="491">
        <v>763</v>
      </c>
      <c r="DI31" s="514">
        <v>763</v>
      </c>
      <c r="DJ31" s="515">
        <v>763</v>
      </c>
      <c r="DK31" s="516">
        <v>763</v>
      </c>
      <c r="DL31" s="27"/>
      <c r="DM31" s="54">
        <f t="shared" si="2"/>
        <v>0</v>
      </c>
      <c r="DN31" s="54">
        <f t="shared" si="3"/>
        <v>9.5327336331834087E-2</v>
      </c>
      <c r="DO31" s="98"/>
    </row>
    <row r="32" spans="2:120" s="30" customFormat="1" ht="24" customHeight="1" thickBot="1" x14ac:dyDescent="0.6">
      <c r="B32" s="630" t="s">
        <v>65</v>
      </c>
      <c r="C32" s="631"/>
      <c r="D32" s="517">
        <v>961</v>
      </c>
      <c r="E32" s="518">
        <v>984</v>
      </c>
      <c r="F32" s="517">
        <v>1019</v>
      </c>
      <c r="G32" s="517">
        <v>1073</v>
      </c>
      <c r="H32" s="517">
        <v>1110</v>
      </c>
      <c r="I32" s="517">
        <v>1160</v>
      </c>
      <c r="J32" s="517">
        <v>1213</v>
      </c>
      <c r="K32" s="517">
        <v>1270</v>
      </c>
      <c r="L32" s="517">
        <v>1324</v>
      </c>
      <c r="M32" s="517">
        <v>1381</v>
      </c>
      <c r="N32" s="517">
        <v>1463</v>
      </c>
      <c r="O32" s="517">
        <v>1541</v>
      </c>
      <c r="P32" s="542">
        <v>1584</v>
      </c>
      <c r="Q32" s="517">
        <v>1639</v>
      </c>
      <c r="R32" s="517">
        <v>1695</v>
      </c>
      <c r="S32" s="517">
        <v>1786</v>
      </c>
      <c r="T32" s="517">
        <v>1859</v>
      </c>
      <c r="U32" s="517">
        <v>1948</v>
      </c>
      <c r="V32" s="517">
        <v>2152</v>
      </c>
      <c r="W32" s="517">
        <v>2214</v>
      </c>
      <c r="X32" s="517">
        <v>2283</v>
      </c>
      <c r="Y32" s="517">
        <v>2377</v>
      </c>
      <c r="Z32" s="517">
        <v>2454</v>
      </c>
      <c r="AA32" s="517">
        <v>2533</v>
      </c>
      <c r="AB32" s="542">
        <v>2616</v>
      </c>
      <c r="AC32" s="517">
        <v>2748</v>
      </c>
      <c r="AD32" s="517">
        <v>2903</v>
      </c>
      <c r="AE32" s="517">
        <v>3341</v>
      </c>
      <c r="AF32" s="517">
        <v>3413</v>
      </c>
      <c r="AG32" s="517">
        <v>3529</v>
      </c>
      <c r="AH32" s="517">
        <v>3675</v>
      </c>
      <c r="AI32" s="517">
        <v>3800</v>
      </c>
      <c r="AJ32" s="517">
        <v>3966</v>
      </c>
      <c r="AK32" s="517">
        <v>4172</v>
      </c>
      <c r="AL32" s="517">
        <v>4413</v>
      </c>
      <c r="AM32" s="517">
        <v>5185</v>
      </c>
      <c r="AN32" s="542">
        <v>5204</v>
      </c>
      <c r="AO32" s="517">
        <v>5239</v>
      </c>
      <c r="AP32" s="517">
        <v>5308</v>
      </c>
      <c r="AQ32" s="517">
        <v>5354</v>
      </c>
      <c r="AR32" s="517">
        <v>5377</v>
      </c>
      <c r="AS32" s="517">
        <v>5419</v>
      </c>
      <c r="AT32" s="517">
        <v>5458</v>
      </c>
      <c r="AU32" s="517">
        <v>5496</v>
      </c>
      <c r="AV32" s="517">
        <v>5530</v>
      </c>
      <c r="AW32" s="517">
        <v>5609</v>
      </c>
      <c r="AX32" s="517">
        <v>5668</v>
      </c>
      <c r="AY32" s="517">
        <v>5738</v>
      </c>
      <c r="AZ32" s="517">
        <v>5805</v>
      </c>
      <c r="BA32" s="518">
        <v>5857</v>
      </c>
      <c r="BB32" s="517">
        <v>5944</v>
      </c>
      <c r="BC32" s="517">
        <v>6402</v>
      </c>
      <c r="BD32" s="517">
        <v>6422</v>
      </c>
      <c r="BE32" s="517">
        <v>6455</v>
      </c>
      <c r="BF32" s="517">
        <v>6494</v>
      </c>
      <c r="BG32" s="517">
        <v>6527</v>
      </c>
      <c r="BH32" s="517">
        <v>6567</v>
      </c>
      <c r="BI32" s="517">
        <v>6676</v>
      </c>
      <c r="BJ32" s="517">
        <v>6727</v>
      </c>
      <c r="BK32" s="517">
        <v>6794</v>
      </c>
      <c r="BL32" s="517">
        <v>6941</v>
      </c>
      <c r="BM32" s="518">
        <v>6944</v>
      </c>
      <c r="BN32" s="517">
        <v>6960</v>
      </c>
      <c r="BO32" s="517">
        <v>7072</v>
      </c>
      <c r="BP32" s="517">
        <v>7088</v>
      </c>
      <c r="BQ32" s="517">
        <v>7109</v>
      </c>
      <c r="BR32" s="517">
        <v>7145</v>
      </c>
      <c r="BS32" s="517">
        <v>7194</v>
      </c>
      <c r="BT32" s="517">
        <v>7230</v>
      </c>
      <c r="BU32" s="517">
        <v>7383</v>
      </c>
      <c r="BV32" s="517">
        <v>7403</v>
      </c>
      <c r="BW32" s="517">
        <v>7440</v>
      </c>
      <c r="BX32" s="517">
        <v>7532</v>
      </c>
      <c r="BY32" s="518">
        <v>7620</v>
      </c>
      <c r="BZ32" s="517">
        <v>7631</v>
      </c>
      <c r="CA32" s="517">
        <v>7652</v>
      </c>
      <c r="CB32" s="517">
        <v>7661</v>
      </c>
      <c r="CC32" s="517">
        <v>7680</v>
      </c>
      <c r="CD32" s="517">
        <v>7705</v>
      </c>
      <c r="CE32" s="517">
        <v>7736</v>
      </c>
      <c r="CF32" s="517">
        <v>7782</v>
      </c>
      <c r="CG32" s="517">
        <v>7861</v>
      </c>
      <c r="CH32" s="517">
        <v>7862</v>
      </c>
      <c r="CI32" s="517">
        <v>7869</v>
      </c>
      <c r="CJ32" s="517">
        <v>7870</v>
      </c>
      <c r="CK32" s="518">
        <v>7875</v>
      </c>
      <c r="CL32" s="517">
        <v>7878</v>
      </c>
      <c r="CM32" s="517">
        <v>7903</v>
      </c>
      <c r="CN32" s="517">
        <v>7904</v>
      </c>
      <c r="CO32" s="517">
        <v>7904</v>
      </c>
      <c r="CP32" s="517">
        <v>7909</v>
      </c>
      <c r="CQ32" s="517">
        <v>7910</v>
      </c>
      <c r="CR32" s="517">
        <v>7912</v>
      </c>
      <c r="CS32" s="517">
        <v>7915</v>
      </c>
      <c r="CT32" s="517">
        <v>7915</v>
      </c>
      <c r="CU32" s="517">
        <v>7917</v>
      </c>
      <c r="CV32" s="517">
        <v>7920</v>
      </c>
      <c r="CW32" s="518">
        <v>7921</v>
      </c>
      <c r="CX32" s="517">
        <v>7924</v>
      </c>
      <c r="CY32" s="517">
        <v>7927</v>
      </c>
      <c r="CZ32" s="454">
        <v>7929</v>
      </c>
      <c r="DA32" s="454">
        <v>7931</v>
      </c>
      <c r="DB32" s="454">
        <v>7936</v>
      </c>
      <c r="DC32" s="454">
        <v>7937</v>
      </c>
      <c r="DD32" s="454">
        <v>7941</v>
      </c>
      <c r="DE32" s="454">
        <v>7944</v>
      </c>
      <c r="DF32" s="454">
        <v>7944</v>
      </c>
      <c r="DG32" s="454">
        <v>7946</v>
      </c>
      <c r="DH32" s="453">
        <v>7948</v>
      </c>
      <c r="DI32" s="543">
        <v>7948</v>
      </c>
      <c r="DJ32" s="544">
        <v>7950</v>
      </c>
      <c r="DK32" s="545">
        <v>8004</v>
      </c>
      <c r="DL32" s="27"/>
      <c r="DM32" s="54">
        <f t="shared" si="2"/>
        <v>9.7136369370505182E-3</v>
      </c>
      <c r="DN32" s="53"/>
      <c r="DO32" s="115"/>
    </row>
    <row r="33" spans="2:117" ht="12.6" thickTop="1" x14ac:dyDescent="0.4">
      <c r="BU33" s="97"/>
      <c r="BV33" s="97"/>
      <c r="BW33" s="97"/>
      <c r="DM33" s="52"/>
    </row>
    <row r="34" spans="2:117" x14ac:dyDescent="0.4">
      <c r="B34" s="15" t="s">
        <v>85</v>
      </c>
    </row>
    <row r="35" spans="2:117" x14ac:dyDescent="0.4">
      <c r="B35" s="126" t="s">
        <v>104</v>
      </c>
    </row>
  </sheetData>
  <mergeCells count="18">
    <mergeCell ref="B8:B11"/>
    <mergeCell ref="B32:C32"/>
    <mergeCell ref="E3:P3"/>
    <mergeCell ref="B12:B16"/>
    <mergeCell ref="B22:B25"/>
    <mergeCell ref="B26:B30"/>
    <mergeCell ref="D3:D4"/>
    <mergeCell ref="DN3:DN4"/>
    <mergeCell ref="Q3:AB3"/>
    <mergeCell ref="AC3:AN3"/>
    <mergeCell ref="AO3:AZ3"/>
    <mergeCell ref="DM3:DM4"/>
    <mergeCell ref="BA3:BL3"/>
    <mergeCell ref="BM3:BX3"/>
    <mergeCell ref="BY3:CJ3"/>
    <mergeCell ref="CK3:CV3"/>
    <mergeCell ref="CW3:DH3"/>
    <mergeCell ref="DI3:DK3"/>
  </mergeCells>
  <hyperlinks>
    <hyperlink ref="B35" location="'Cumulative PV FIT Deploy'!A1" display="1. See 'Notes' in 'Cumulative PV FIT Deploy' worksheet" xr:uid="{00000000-0004-0000-0500-000000000000}"/>
  </hyperlinks>
  <pageMargins left="0.70866141732283472" right="0.70866141732283472" top="0.74803149606299213" bottom="0.74803149606299213" header="0.31496062992125984" footer="0.31496062992125984"/>
  <pageSetup paperSize="9" scale="65" fitToHeight="0" orientation="landscape" r:id="rId1"/>
  <headerFooter>
    <oddHeader>&amp;LFEED-IN TARIFFS: Commissioned Installations by Month&amp;RCumulative Wind FIT Deploy</oddHeader>
    <oddFooter>&amp;Lhttps://www.gov.uk/government/statistics/monthly-small-scale-renewable-deployment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DO27"/>
  <sheetViews>
    <sheetView showGridLines="0" zoomScale="85" zoomScaleNormal="85" workbookViewId="0">
      <pane xSplit="3" ySplit="7" topLeftCell="O8" activePane="bottomRight" state="frozen"/>
      <selection pane="topRight" activeCell="DH5" sqref="DH5"/>
      <selection pane="bottomLeft" activeCell="DH5" sqref="DH5"/>
      <selection pane="bottomRight" activeCell="R7" sqref="R7"/>
    </sheetView>
  </sheetViews>
  <sheetFormatPr defaultColWidth="9.1640625" defaultRowHeight="12.3" x14ac:dyDescent="0.4"/>
  <cols>
    <col min="1" max="1" width="3.5546875" style="1" customWidth="1"/>
    <col min="2" max="2" width="18.1640625" style="1" customWidth="1"/>
    <col min="3" max="3" width="22.5546875" style="1" customWidth="1"/>
    <col min="4" max="74" width="10.5546875" style="17" customWidth="1"/>
    <col min="75" max="115" width="10.5546875" style="1" customWidth="1"/>
    <col min="116" max="16384" width="9.1640625" style="1"/>
  </cols>
  <sheetData>
    <row r="1" spans="2:119" ht="27.6" x14ac:dyDescent="0.95">
      <c r="B1" s="12" t="s">
        <v>35</v>
      </c>
    </row>
    <row r="2" spans="2:119" ht="15" x14ac:dyDescent="0.5">
      <c r="B2" s="13" t="s">
        <v>110</v>
      </c>
      <c r="AO2" s="18"/>
      <c r="AP2" s="18"/>
      <c r="AQ2" s="18"/>
      <c r="AR2" s="18"/>
      <c r="AS2" s="18"/>
      <c r="AT2" s="18"/>
      <c r="AU2" s="18"/>
      <c r="AV2" s="18"/>
      <c r="AW2" s="18"/>
      <c r="AX2" s="18"/>
      <c r="AY2" s="18"/>
      <c r="AZ2" s="18"/>
    </row>
    <row r="3" spans="2:119" ht="12.75" customHeight="1" thickBot="1" x14ac:dyDescent="0.45">
      <c r="B3" s="14"/>
      <c r="C3" s="59"/>
      <c r="D3" s="644" t="s">
        <v>39</v>
      </c>
      <c r="E3" s="624">
        <v>2010</v>
      </c>
      <c r="F3" s="618"/>
      <c r="G3" s="618"/>
      <c r="H3" s="618"/>
      <c r="I3" s="618"/>
      <c r="J3" s="618"/>
      <c r="K3" s="618"/>
      <c r="L3" s="618"/>
      <c r="M3" s="618"/>
      <c r="N3" s="618"/>
      <c r="O3" s="618"/>
      <c r="P3" s="625"/>
      <c r="Q3" s="618">
        <v>2011</v>
      </c>
      <c r="R3" s="618"/>
      <c r="S3" s="618"/>
      <c r="T3" s="618"/>
      <c r="U3" s="618"/>
      <c r="V3" s="618"/>
      <c r="W3" s="618"/>
      <c r="X3" s="618"/>
      <c r="Y3" s="618"/>
      <c r="Z3" s="618"/>
      <c r="AA3" s="618"/>
      <c r="AB3" s="618"/>
      <c r="AC3" s="624">
        <v>2012</v>
      </c>
      <c r="AD3" s="618"/>
      <c r="AE3" s="618"/>
      <c r="AF3" s="618"/>
      <c r="AG3" s="618"/>
      <c r="AH3" s="618"/>
      <c r="AI3" s="618"/>
      <c r="AJ3" s="618"/>
      <c r="AK3" s="618"/>
      <c r="AL3" s="618"/>
      <c r="AM3" s="618"/>
      <c r="AN3" s="625"/>
      <c r="AO3" s="619">
        <v>2013</v>
      </c>
      <c r="AP3" s="620"/>
      <c r="AQ3" s="620"/>
      <c r="AR3" s="620"/>
      <c r="AS3" s="620"/>
      <c r="AT3" s="620"/>
      <c r="AU3" s="620"/>
      <c r="AV3" s="620"/>
      <c r="AW3" s="620"/>
      <c r="AX3" s="620"/>
      <c r="AY3" s="620"/>
      <c r="AZ3" s="621"/>
      <c r="BA3" s="619">
        <v>2014</v>
      </c>
      <c r="BB3" s="620"/>
      <c r="BC3" s="620"/>
      <c r="BD3" s="620"/>
      <c r="BE3" s="620"/>
      <c r="BF3" s="620"/>
      <c r="BG3" s="620"/>
      <c r="BH3" s="620"/>
      <c r="BI3" s="620"/>
      <c r="BJ3" s="620"/>
      <c r="BK3" s="620"/>
      <c r="BL3" s="620"/>
      <c r="BM3" s="619">
        <v>2015</v>
      </c>
      <c r="BN3" s="620"/>
      <c r="BO3" s="620"/>
      <c r="BP3" s="620"/>
      <c r="BQ3" s="620"/>
      <c r="BR3" s="620"/>
      <c r="BS3" s="620"/>
      <c r="BT3" s="620"/>
      <c r="BU3" s="620"/>
      <c r="BV3" s="620"/>
      <c r="BW3" s="620"/>
      <c r="BX3" s="621"/>
      <c r="BY3" s="619">
        <v>2016</v>
      </c>
      <c r="BZ3" s="620"/>
      <c r="CA3" s="620"/>
      <c r="CB3" s="620"/>
      <c r="CC3" s="620"/>
      <c r="CD3" s="620"/>
      <c r="CE3" s="620"/>
      <c r="CF3" s="620"/>
      <c r="CG3" s="620"/>
      <c r="CH3" s="620"/>
      <c r="CI3" s="620"/>
      <c r="CJ3" s="621"/>
      <c r="CK3" s="619">
        <v>2017</v>
      </c>
      <c r="CL3" s="620"/>
      <c r="CM3" s="620"/>
      <c r="CN3" s="620"/>
      <c r="CO3" s="620"/>
      <c r="CP3" s="620"/>
      <c r="CQ3" s="620"/>
      <c r="CR3" s="620"/>
      <c r="CS3" s="620"/>
      <c r="CT3" s="620"/>
      <c r="CU3" s="620"/>
      <c r="CV3" s="621"/>
      <c r="CW3" s="619">
        <v>2018</v>
      </c>
      <c r="CX3" s="620"/>
      <c r="CY3" s="620"/>
      <c r="CZ3" s="620"/>
      <c r="DA3" s="620"/>
      <c r="DB3" s="620"/>
      <c r="DC3" s="620"/>
      <c r="DD3" s="620"/>
      <c r="DE3" s="620"/>
      <c r="DF3" s="620"/>
      <c r="DG3" s="620"/>
      <c r="DH3" s="621"/>
      <c r="DI3" s="619">
        <v>2019</v>
      </c>
      <c r="DJ3" s="620"/>
      <c r="DK3" s="620"/>
      <c r="DM3" s="617" t="s">
        <v>37</v>
      </c>
      <c r="DN3" s="617" t="s">
        <v>38</v>
      </c>
    </row>
    <row r="4" spans="2:119" ht="12.75" customHeight="1" thickTop="1" thickBot="1" x14ac:dyDescent="0.45">
      <c r="B4" s="410"/>
      <c r="C4" s="419"/>
      <c r="D4" s="645"/>
      <c r="E4" s="42" t="s">
        <v>40</v>
      </c>
      <c r="F4" s="10" t="s">
        <v>41</v>
      </c>
      <c r="G4" s="10" t="s">
        <v>42</v>
      </c>
      <c r="H4" s="10" t="s">
        <v>43</v>
      </c>
      <c r="I4" s="10" t="s">
        <v>44</v>
      </c>
      <c r="J4" s="10" t="s">
        <v>45</v>
      </c>
      <c r="K4" s="10" t="s">
        <v>46</v>
      </c>
      <c r="L4" s="11" t="s">
        <v>47</v>
      </c>
      <c r="M4" s="11" t="s">
        <v>48</v>
      </c>
      <c r="N4" s="10" t="s">
        <v>49</v>
      </c>
      <c r="O4" s="10" t="s">
        <v>50</v>
      </c>
      <c r="P4" s="39" t="s">
        <v>51</v>
      </c>
      <c r="Q4" s="10" t="s">
        <v>40</v>
      </c>
      <c r="R4" s="10" t="s">
        <v>41</v>
      </c>
      <c r="S4" s="10" t="s">
        <v>42</v>
      </c>
      <c r="T4" s="10" t="s">
        <v>43</v>
      </c>
      <c r="U4" s="10" t="s">
        <v>44</v>
      </c>
      <c r="V4" s="10" t="s">
        <v>45</v>
      </c>
      <c r="W4" s="10" t="s">
        <v>46</v>
      </c>
      <c r="X4" s="11" t="s">
        <v>47</v>
      </c>
      <c r="Y4" s="11" t="s">
        <v>48</v>
      </c>
      <c r="Z4" s="10" t="s">
        <v>49</v>
      </c>
      <c r="AA4" s="10" t="s">
        <v>50</v>
      </c>
      <c r="AB4" s="10" t="s">
        <v>51</v>
      </c>
      <c r="AC4" s="42" t="s">
        <v>40</v>
      </c>
      <c r="AD4" s="10" t="s">
        <v>41</v>
      </c>
      <c r="AE4" s="10" t="s">
        <v>42</v>
      </c>
      <c r="AF4" s="10" t="s">
        <v>43</v>
      </c>
      <c r="AG4" s="10" t="s">
        <v>44</v>
      </c>
      <c r="AH4" s="10" t="s">
        <v>45</v>
      </c>
      <c r="AI4" s="10" t="s">
        <v>46</v>
      </c>
      <c r="AJ4" s="11" t="s">
        <v>47</v>
      </c>
      <c r="AK4" s="11" t="s">
        <v>48</v>
      </c>
      <c r="AL4" s="10" t="s">
        <v>49</v>
      </c>
      <c r="AM4" s="10" t="s">
        <v>50</v>
      </c>
      <c r="AN4" s="39" t="s">
        <v>51</v>
      </c>
      <c r="AO4" s="42" t="s">
        <v>40</v>
      </c>
      <c r="AP4" s="10" t="s">
        <v>41</v>
      </c>
      <c r="AQ4" s="10" t="s">
        <v>42</v>
      </c>
      <c r="AR4" s="10" t="s">
        <v>43</v>
      </c>
      <c r="AS4" s="10" t="s">
        <v>44</v>
      </c>
      <c r="AT4" s="10" t="s">
        <v>45</v>
      </c>
      <c r="AU4" s="10" t="s">
        <v>46</v>
      </c>
      <c r="AV4" s="10" t="s">
        <v>47</v>
      </c>
      <c r="AW4" s="10" t="s">
        <v>48</v>
      </c>
      <c r="AX4" s="10" t="s">
        <v>49</v>
      </c>
      <c r="AY4" s="10" t="s">
        <v>50</v>
      </c>
      <c r="AZ4" s="39" t="s">
        <v>51</v>
      </c>
      <c r="BA4" s="411" t="s">
        <v>40</v>
      </c>
      <c r="BB4" s="411" t="s">
        <v>41</v>
      </c>
      <c r="BC4" s="411" t="s">
        <v>42</v>
      </c>
      <c r="BD4" s="411" t="s">
        <v>43</v>
      </c>
      <c r="BE4" s="411" t="s">
        <v>44</v>
      </c>
      <c r="BF4" s="411" t="s">
        <v>45</v>
      </c>
      <c r="BG4" s="411" t="s">
        <v>46</v>
      </c>
      <c r="BH4" s="411" t="s">
        <v>47</v>
      </c>
      <c r="BI4" s="411" t="s">
        <v>48</v>
      </c>
      <c r="BJ4" s="411" t="s">
        <v>49</v>
      </c>
      <c r="BK4" s="411" t="s">
        <v>50</v>
      </c>
      <c r="BL4" s="411" t="s">
        <v>51</v>
      </c>
      <c r="BM4" s="412" t="s">
        <v>40</v>
      </c>
      <c r="BN4" s="411" t="s">
        <v>41</v>
      </c>
      <c r="BO4" s="411" t="s">
        <v>42</v>
      </c>
      <c r="BP4" s="411" t="s">
        <v>43</v>
      </c>
      <c r="BQ4" s="411" t="s">
        <v>44</v>
      </c>
      <c r="BR4" s="411" t="s">
        <v>45</v>
      </c>
      <c r="BS4" s="411" t="s">
        <v>46</v>
      </c>
      <c r="BT4" s="411" t="s">
        <v>47</v>
      </c>
      <c r="BU4" s="411" t="s">
        <v>48</v>
      </c>
      <c r="BV4" s="411" t="s">
        <v>49</v>
      </c>
      <c r="BW4" s="411" t="s">
        <v>50</v>
      </c>
      <c r="BX4" s="413" t="s">
        <v>51</v>
      </c>
      <c r="BY4" s="411" t="s">
        <v>40</v>
      </c>
      <c r="BZ4" s="411" t="s">
        <v>41</v>
      </c>
      <c r="CA4" s="411" t="s">
        <v>42</v>
      </c>
      <c r="CB4" s="411" t="s">
        <v>43</v>
      </c>
      <c r="CC4" s="411" t="s">
        <v>44</v>
      </c>
      <c r="CD4" s="411" t="s">
        <v>45</v>
      </c>
      <c r="CE4" s="411" t="s">
        <v>46</v>
      </c>
      <c r="CF4" s="411" t="s">
        <v>47</v>
      </c>
      <c r="CG4" s="411" t="s">
        <v>48</v>
      </c>
      <c r="CH4" s="411" t="s">
        <v>49</v>
      </c>
      <c r="CI4" s="411" t="s">
        <v>50</v>
      </c>
      <c r="CJ4" s="413" t="s">
        <v>70</v>
      </c>
      <c r="CK4" s="412" t="s">
        <v>40</v>
      </c>
      <c r="CL4" s="411" t="s">
        <v>41</v>
      </c>
      <c r="CM4" s="411" t="s">
        <v>42</v>
      </c>
      <c r="CN4" s="411" t="s">
        <v>43</v>
      </c>
      <c r="CO4" s="411" t="s">
        <v>44</v>
      </c>
      <c r="CP4" s="411" t="s">
        <v>45</v>
      </c>
      <c r="CQ4" s="411" t="s">
        <v>46</v>
      </c>
      <c r="CR4" s="411" t="s">
        <v>47</v>
      </c>
      <c r="CS4" s="411" t="s">
        <v>48</v>
      </c>
      <c r="CT4" s="411" t="s">
        <v>49</v>
      </c>
      <c r="CU4" s="411" t="s">
        <v>50</v>
      </c>
      <c r="CV4" s="413" t="s">
        <v>51</v>
      </c>
      <c r="CW4" s="412" t="s">
        <v>40</v>
      </c>
      <c r="CX4" s="411" t="s">
        <v>41</v>
      </c>
      <c r="CY4" s="411" t="s">
        <v>56</v>
      </c>
      <c r="CZ4" s="411" t="s">
        <v>43</v>
      </c>
      <c r="DA4" s="411" t="s">
        <v>44</v>
      </c>
      <c r="DB4" s="411" t="s">
        <v>53</v>
      </c>
      <c r="DC4" s="411" t="s">
        <v>46</v>
      </c>
      <c r="DD4" s="411" t="s">
        <v>55</v>
      </c>
      <c r="DE4" s="411" t="s">
        <v>48</v>
      </c>
      <c r="DF4" s="411" t="s">
        <v>49</v>
      </c>
      <c r="DG4" s="411" t="s">
        <v>50</v>
      </c>
      <c r="DH4" s="413" t="s">
        <v>70</v>
      </c>
      <c r="DI4" s="414" t="s">
        <v>40</v>
      </c>
      <c r="DJ4" s="415" t="s">
        <v>41</v>
      </c>
      <c r="DK4" s="355" t="s">
        <v>98</v>
      </c>
      <c r="DM4" s="617"/>
      <c r="DN4" s="617"/>
    </row>
    <row r="5" spans="2:119" s="30" customFormat="1" ht="17.7" x14ac:dyDescent="0.55000000000000004">
      <c r="B5" s="31" t="s">
        <v>111</v>
      </c>
      <c r="C5" s="67"/>
      <c r="D5" s="27"/>
      <c r="E5" s="45"/>
      <c r="F5" s="27"/>
      <c r="G5" s="27"/>
      <c r="H5" s="27"/>
      <c r="I5" s="27"/>
      <c r="J5" s="27"/>
      <c r="K5" s="27"/>
      <c r="L5" s="27"/>
      <c r="M5" s="27"/>
      <c r="N5" s="27"/>
      <c r="O5" s="27"/>
      <c r="P5" s="38"/>
      <c r="Q5" s="27"/>
      <c r="R5" s="27"/>
      <c r="S5" s="27"/>
      <c r="T5" s="27"/>
      <c r="U5" s="27"/>
      <c r="V5" s="27"/>
      <c r="W5" s="27"/>
      <c r="X5" s="27"/>
      <c r="Y5" s="27"/>
      <c r="Z5" s="27"/>
      <c r="AA5" s="27"/>
      <c r="AB5" s="27"/>
      <c r="AC5" s="45"/>
      <c r="AD5" s="27"/>
      <c r="AE5" s="27"/>
      <c r="AF5" s="27"/>
      <c r="AG5" s="27"/>
      <c r="AH5" s="27"/>
      <c r="AI5" s="27"/>
      <c r="AJ5" s="27"/>
      <c r="AK5" s="27"/>
      <c r="AL5" s="27"/>
      <c r="AM5" s="27"/>
      <c r="AN5" s="38"/>
      <c r="AO5" s="45"/>
      <c r="AP5" s="27"/>
      <c r="AQ5" s="27"/>
      <c r="AR5" s="27"/>
      <c r="AS5" s="27"/>
      <c r="AT5" s="293"/>
      <c r="AU5" s="293"/>
      <c r="AV5" s="293"/>
      <c r="AW5" s="293"/>
      <c r="AX5" s="293"/>
      <c r="AY5" s="293"/>
      <c r="AZ5" s="294"/>
      <c r="BA5" s="293"/>
      <c r="BB5" s="295"/>
      <c r="BC5" s="296"/>
      <c r="BD5" s="296"/>
      <c r="BE5" s="296"/>
      <c r="BF5" s="296"/>
      <c r="BG5" s="296"/>
      <c r="BH5" s="296"/>
      <c r="BI5" s="296"/>
      <c r="BJ5" s="296"/>
      <c r="BK5" s="296"/>
      <c r="BL5" s="296"/>
      <c r="BM5" s="297"/>
      <c r="BN5" s="296"/>
      <c r="BO5" s="296"/>
      <c r="BP5" s="296"/>
      <c r="BQ5" s="296"/>
      <c r="BR5" s="296"/>
      <c r="BS5" s="296"/>
      <c r="BT5" s="296"/>
      <c r="BU5" s="296"/>
      <c r="BV5" s="296"/>
      <c r="BW5" s="32"/>
      <c r="BX5" s="116"/>
      <c r="BY5" s="32"/>
      <c r="BZ5" s="32"/>
      <c r="CA5" s="32"/>
      <c r="CB5" s="32"/>
      <c r="CC5" s="32"/>
      <c r="CD5" s="32"/>
      <c r="CE5" s="32"/>
      <c r="CF5" s="32"/>
      <c r="CG5" s="32"/>
      <c r="CH5" s="32"/>
      <c r="CI5" s="32"/>
      <c r="CJ5" s="116"/>
      <c r="CK5" s="191"/>
      <c r="CL5" s="32"/>
      <c r="CM5" s="32"/>
      <c r="CN5" s="32"/>
      <c r="CO5" s="32"/>
      <c r="CP5" s="32"/>
      <c r="CQ5" s="32"/>
      <c r="CR5" s="32"/>
      <c r="CS5" s="32"/>
      <c r="CT5" s="32"/>
      <c r="CU5" s="32"/>
      <c r="CV5" s="32"/>
      <c r="CW5" s="256"/>
      <c r="CX5" s="32"/>
      <c r="CY5" s="32"/>
      <c r="CZ5" s="202"/>
      <c r="DA5" s="32"/>
      <c r="DB5" s="32"/>
      <c r="DC5" s="32"/>
      <c r="DD5" s="32"/>
      <c r="DE5" s="32"/>
      <c r="DF5" s="32"/>
      <c r="DG5" s="32"/>
      <c r="DH5" s="116"/>
      <c r="DI5" s="331"/>
      <c r="DJ5" s="287"/>
      <c r="DK5" s="376"/>
      <c r="DL5" s="32"/>
      <c r="DM5" s="1"/>
      <c r="DN5" s="1"/>
    </row>
    <row r="6" spans="2:119" s="30" customFormat="1" ht="14.4" x14ac:dyDescent="0.55000000000000004">
      <c r="B6" s="604"/>
      <c r="C6" s="34" t="s">
        <v>57</v>
      </c>
      <c r="D6" s="27"/>
      <c r="E6" s="45"/>
      <c r="F6" s="27"/>
      <c r="G6" s="27"/>
      <c r="H6" s="27"/>
      <c r="I6" s="27"/>
      <c r="J6" s="27"/>
      <c r="K6" s="27"/>
      <c r="L6" s="27"/>
      <c r="M6" s="27"/>
      <c r="N6" s="27"/>
      <c r="O6" s="27"/>
      <c r="P6" s="38"/>
      <c r="Q6" s="27"/>
      <c r="R6" s="27"/>
      <c r="S6" s="27"/>
      <c r="T6" s="27"/>
      <c r="U6" s="27"/>
      <c r="V6" s="27"/>
      <c r="W6" s="27"/>
      <c r="X6" s="27"/>
      <c r="Y6" s="27"/>
      <c r="Z6" s="27"/>
      <c r="AA6" s="27"/>
      <c r="AB6" s="27"/>
      <c r="AC6" s="45"/>
      <c r="AD6" s="27"/>
      <c r="AE6" s="27"/>
      <c r="AF6" s="27"/>
      <c r="AG6" s="27"/>
      <c r="AH6" s="27"/>
      <c r="AI6" s="27"/>
      <c r="AJ6" s="27"/>
      <c r="AK6" s="27"/>
      <c r="AL6" s="27"/>
      <c r="AM6" s="27"/>
      <c r="AN6" s="38"/>
      <c r="AO6" s="45"/>
      <c r="AP6" s="27"/>
      <c r="AQ6" s="27"/>
      <c r="AR6" s="27"/>
      <c r="AS6" s="27"/>
      <c r="AT6" s="27"/>
      <c r="AU6" s="27"/>
      <c r="AV6" s="27"/>
      <c r="AW6" s="27"/>
      <c r="AX6" s="27"/>
      <c r="AY6" s="27"/>
      <c r="AZ6" s="38"/>
      <c r="BB6" s="34"/>
      <c r="BH6" s="34"/>
      <c r="BI6" s="34"/>
      <c r="BJ6" s="34"/>
      <c r="BK6" s="34"/>
      <c r="BL6" s="34"/>
      <c r="BM6" s="90"/>
      <c r="BN6" s="34"/>
      <c r="BO6" s="34"/>
      <c r="BP6" s="34"/>
      <c r="BQ6" s="34"/>
      <c r="BR6" s="34"/>
      <c r="BU6" s="34"/>
      <c r="BX6" s="114"/>
      <c r="BY6" s="34"/>
      <c r="BZ6" s="34"/>
      <c r="CA6" s="34"/>
      <c r="CB6" s="34"/>
      <c r="CC6" s="34"/>
      <c r="CD6" s="34"/>
      <c r="CE6" s="34"/>
      <c r="CF6" s="34"/>
      <c r="CG6" s="34"/>
      <c r="CJ6" s="112"/>
      <c r="CK6" s="90"/>
      <c r="CL6" s="164"/>
      <c r="CN6" s="164"/>
      <c r="CO6" s="164"/>
      <c r="CP6" s="164"/>
      <c r="CQ6" s="164"/>
      <c r="CR6" s="164"/>
      <c r="CT6" s="164"/>
      <c r="CV6" s="164"/>
      <c r="CW6" s="90"/>
      <c r="CX6" s="164"/>
      <c r="CY6" s="200"/>
      <c r="CZ6" s="164"/>
      <c r="DA6" s="164"/>
      <c r="DB6" s="164"/>
      <c r="DC6" s="164"/>
      <c r="DD6" s="164"/>
      <c r="DF6" s="164"/>
      <c r="DH6" s="190"/>
      <c r="DI6" s="332"/>
      <c r="DJ6" s="286"/>
      <c r="DK6" s="377"/>
      <c r="DL6" s="1"/>
      <c r="DM6" s="1"/>
      <c r="DN6" s="1"/>
    </row>
    <row r="7" spans="2:119" s="30" customFormat="1" ht="14.4" x14ac:dyDescent="0.55000000000000004">
      <c r="B7" s="604"/>
      <c r="C7" s="67"/>
      <c r="D7" s="27"/>
      <c r="E7" s="45"/>
      <c r="F7" s="27"/>
      <c r="G7" s="27"/>
      <c r="H7" s="27"/>
      <c r="I7" s="27"/>
      <c r="J7" s="27"/>
      <c r="K7" s="27"/>
      <c r="L7" s="27"/>
      <c r="M7" s="27"/>
      <c r="N7" s="27"/>
      <c r="O7" s="27"/>
      <c r="P7" s="38"/>
      <c r="Q7" s="27"/>
      <c r="R7" s="27"/>
      <c r="S7" s="27"/>
      <c r="T7" s="27"/>
      <c r="U7" s="27"/>
      <c r="V7" s="27"/>
      <c r="W7" s="27"/>
      <c r="X7" s="27"/>
      <c r="Y7" s="27"/>
      <c r="Z7" s="27"/>
      <c r="AA7" s="27"/>
      <c r="AB7" s="27"/>
      <c r="AC7" s="45"/>
      <c r="AD7" s="27"/>
      <c r="AE7" s="27"/>
      <c r="AF7" s="27"/>
      <c r="AG7" s="27"/>
      <c r="AH7" s="27"/>
      <c r="AI7" s="27"/>
      <c r="AJ7" s="27"/>
      <c r="AK7" s="27"/>
      <c r="AL7" s="27"/>
      <c r="AM7" s="27"/>
      <c r="AN7" s="38"/>
      <c r="AO7" s="45"/>
      <c r="AP7" s="27"/>
      <c r="AQ7" s="27"/>
      <c r="AR7" s="27"/>
      <c r="AS7" s="27"/>
      <c r="AT7" s="27"/>
      <c r="AU7" s="27"/>
      <c r="AV7" s="27"/>
      <c r="AW7" s="27"/>
      <c r="AX7" s="27"/>
      <c r="AY7" s="27"/>
      <c r="AZ7" s="38"/>
      <c r="BA7" s="3"/>
      <c r="BB7" s="82"/>
      <c r="BC7" s="3"/>
      <c r="BD7" s="3"/>
      <c r="BE7" s="3"/>
      <c r="BF7" s="3"/>
      <c r="BG7" s="3"/>
      <c r="BH7" s="3"/>
      <c r="BI7" s="3"/>
      <c r="BJ7" s="3"/>
      <c r="BK7" s="3"/>
      <c r="BL7" s="3"/>
      <c r="BM7" s="91"/>
      <c r="BN7" s="3"/>
      <c r="BO7" s="3"/>
      <c r="BP7" s="3"/>
      <c r="BQ7" s="3"/>
      <c r="BR7" s="3"/>
      <c r="BS7" s="3"/>
      <c r="BT7" s="3"/>
      <c r="BU7" s="3"/>
      <c r="BV7" s="3"/>
      <c r="BW7" s="1"/>
      <c r="BX7" s="111"/>
      <c r="BY7" s="1"/>
      <c r="BZ7" s="1"/>
      <c r="CA7" s="1"/>
      <c r="CB7" s="1"/>
      <c r="CC7" s="1"/>
      <c r="CD7" s="1"/>
      <c r="CE7" s="1"/>
      <c r="CF7" s="1"/>
      <c r="CG7" s="1"/>
      <c r="CH7" s="1"/>
      <c r="CI7" s="1"/>
      <c r="CJ7" s="1"/>
      <c r="CK7" s="89"/>
      <c r="CL7" s="1"/>
      <c r="CM7" s="1"/>
      <c r="CN7" s="1"/>
      <c r="CO7" s="1"/>
      <c r="CP7" s="1"/>
      <c r="CQ7" s="1"/>
      <c r="CR7" s="1"/>
      <c r="CS7" s="1"/>
      <c r="CT7" s="1"/>
      <c r="CU7" s="1"/>
      <c r="CV7" s="1"/>
      <c r="CW7" s="89"/>
      <c r="CX7" s="1"/>
      <c r="CY7" s="1"/>
      <c r="CZ7" s="1"/>
      <c r="DA7" s="1"/>
      <c r="DB7" s="1"/>
      <c r="DC7" s="1"/>
      <c r="DD7" s="1"/>
      <c r="DE7" s="1"/>
      <c r="DF7" s="1"/>
      <c r="DG7" s="1"/>
      <c r="DH7" s="111"/>
      <c r="DI7" s="333"/>
      <c r="DJ7" s="285"/>
      <c r="DK7" s="356"/>
      <c r="DL7" s="1"/>
      <c r="DM7" s="1"/>
      <c r="DN7" s="1"/>
    </row>
    <row r="8" spans="2:119" s="30" customFormat="1" ht="14.4" x14ac:dyDescent="0.55000000000000004">
      <c r="B8" s="605" t="s">
        <v>72</v>
      </c>
      <c r="C8" s="72" t="s">
        <v>84</v>
      </c>
      <c r="D8" s="477">
        <v>0</v>
      </c>
      <c r="E8" s="525">
        <v>0</v>
      </c>
      <c r="F8" s="477">
        <v>0</v>
      </c>
      <c r="G8" s="477">
        <v>0</v>
      </c>
      <c r="H8" s="477">
        <v>0</v>
      </c>
      <c r="I8" s="477">
        <v>0</v>
      </c>
      <c r="J8" s="477">
        <v>0</v>
      </c>
      <c r="K8" s="477">
        <v>0</v>
      </c>
      <c r="L8" s="477">
        <v>0</v>
      </c>
      <c r="M8" s="477">
        <v>0</v>
      </c>
      <c r="N8" s="477">
        <v>0</v>
      </c>
      <c r="O8" s="477">
        <v>0</v>
      </c>
      <c r="P8" s="477">
        <v>0</v>
      </c>
      <c r="Q8" s="525">
        <v>0</v>
      </c>
      <c r="R8" s="477">
        <v>0</v>
      </c>
      <c r="S8" s="477">
        <v>0</v>
      </c>
      <c r="T8" s="477">
        <v>0</v>
      </c>
      <c r="U8" s="477">
        <v>0</v>
      </c>
      <c r="V8" s="477">
        <v>0</v>
      </c>
      <c r="W8" s="477">
        <v>0</v>
      </c>
      <c r="X8" s="477">
        <v>0</v>
      </c>
      <c r="Y8" s="477">
        <v>0</v>
      </c>
      <c r="Z8" s="477">
        <v>0</v>
      </c>
      <c r="AA8" s="477">
        <v>0</v>
      </c>
      <c r="AB8" s="477">
        <v>0</v>
      </c>
      <c r="AC8" s="525">
        <v>0</v>
      </c>
      <c r="AD8" s="477">
        <v>0</v>
      </c>
      <c r="AE8" s="477">
        <v>0</v>
      </c>
      <c r="AF8" s="477">
        <v>0</v>
      </c>
      <c r="AG8" s="477">
        <v>0</v>
      </c>
      <c r="AH8" s="477">
        <v>0</v>
      </c>
      <c r="AI8" s="477">
        <v>0</v>
      </c>
      <c r="AJ8" s="477">
        <v>0</v>
      </c>
      <c r="AK8" s="477">
        <v>0</v>
      </c>
      <c r="AL8" s="477">
        <v>0</v>
      </c>
      <c r="AM8" s="477">
        <v>0</v>
      </c>
      <c r="AN8" s="477">
        <v>0</v>
      </c>
      <c r="AO8" s="525">
        <v>0</v>
      </c>
      <c r="AP8" s="477">
        <v>0</v>
      </c>
      <c r="AQ8" s="477">
        <v>0</v>
      </c>
      <c r="AR8" s="477">
        <v>0</v>
      </c>
      <c r="AS8" s="477">
        <v>0</v>
      </c>
      <c r="AT8" s="477">
        <v>0</v>
      </c>
      <c r="AU8" s="477">
        <v>0</v>
      </c>
      <c r="AV8" s="477">
        <v>0</v>
      </c>
      <c r="AW8" s="477">
        <v>0</v>
      </c>
      <c r="AX8" s="477">
        <v>0</v>
      </c>
      <c r="AY8" s="477">
        <v>0</v>
      </c>
      <c r="AZ8" s="477">
        <v>0</v>
      </c>
      <c r="BA8" s="525">
        <v>0</v>
      </c>
      <c r="BB8" s="477">
        <v>0</v>
      </c>
      <c r="BC8" s="477">
        <v>0</v>
      </c>
      <c r="BD8" s="477">
        <v>0</v>
      </c>
      <c r="BE8" s="477">
        <v>0</v>
      </c>
      <c r="BF8" s="477">
        <v>0</v>
      </c>
      <c r="BG8" s="477">
        <v>0</v>
      </c>
      <c r="BH8" s="477">
        <v>0</v>
      </c>
      <c r="BI8" s="477">
        <v>0</v>
      </c>
      <c r="BJ8" s="477">
        <v>0</v>
      </c>
      <c r="BK8" s="477">
        <v>0</v>
      </c>
      <c r="BL8" s="477">
        <v>0</v>
      </c>
      <c r="BM8" s="525">
        <v>0</v>
      </c>
      <c r="BN8" s="477">
        <v>0</v>
      </c>
      <c r="BO8" s="477">
        <v>0</v>
      </c>
      <c r="BP8" s="477">
        <v>0</v>
      </c>
      <c r="BQ8" s="477">
        <v>0</v>
      </c>
      <c r="BR8" s="477">
        <v>0</v>
      </c>
      <c r="BS8" s="477">
        <v>0</v>
      </c>
      <c r="BT8" s="477">
        <v>0</v>
      </c>
      <c r="BU8" s="477">
        <v>0</v>
      </c>
      <c r="BV8" s="477">
        <v>0</v>
      </c>
      <c r="BW8" s="477">
        <v>0</v>
      </c>
      <c r="BX8" s="477">
        <v>0</v>
      </c>
      <c r="BY8" s="525">
        <v>0</v>
      </c>
      <c r="BZ8" s="477">
        <v>0</v>
      </c>
      <c r="CA8" s="477">
        <v>0</v>
      </c>
      <c r="CB8" s="477">
        <v>0</v>
      </c>
      <c r="CC8" s="477">
        <v>0</v>
      </c>
      <c r="CD8" s="477">
        <v>0</v>
      </c>
      <c r="CE8" s="477">
        <v>0</v>
      </c>
      <c r="CF8" s="477">
        <v>0</v>
      </c>
      <c r="CG8" s="477">
        <v>0</v>
      </c>
      <c r="CH8" s="477">
        <v>0</v>
      </c>
      <c r="CI8" s="477">
        <v>0</v>
      </c>
      <c r="CJ8" s="478">
        <v>0</v>
      </c>
      <c r="CK8" s="525">
        <v>0</v>
      </c>
      <c r="CL8" s="477">
        <v>0</v>
      </c>
      <c r="CM8" s="477">
        <v>0</v>
      </c>
      <c r="CN8" s="477">
        <v>0</v>
      </c>
      <c r="CO8" s="477">
        <v>0</v>
      </c>
      <c r="CP8" s="477">
        <v>0</v>
      </c>
      <c r="CQ8" s="477">
        <v>0</v>
      </c>
      <c r="CR8" s="477">
        <v>0</v>
      </c>
      <c r="CS8" s="477">
        <v>0</v>
      </c>
      <c r="CT8" s="477">
        <v>0</v>
      </c>
      <c r="CU8" s="477">
        <v>0</v>
      </c>
      <c r="CV8" s="478">
        <v>0</v>
      </c>
      <c r="CW8" s="525">
        <v>0</v>
      </c>
      <c r="CX8" s="477">
        <v>0</v>
      </c>
      <c r="CY8" s="477">
        <v>0</v>
      </c>
      <c r="CZ8" s="477">
        <v>0</v>
      </c>
      <c r="DA8" s="477">
        <v>0</v>
      </c>
      <c r="DB8" s="477">
        <v>0</v>
      </c>
      <c r="DC8" s="477">
        <v>0</v>
      </c>
      <c r="DD8" s="477">
        <v>0</v>
      </c>
      <c r="DE8" s="477">
        <v>0</v>
      </c>
      <c r="DF8" s="477">
        <v>0</v>
      </c>
      <c r="DG8" s="477">
        <v>0</v>
      </c>
      <c r="DH8" s="225" t="s">
        <v>112</v>
      </c>
      <c r="DI8" s="479" t="s">
        <v>112</v>
      </c>
      <c r="DJ8" s="480" t="s">
        <v>112</v>
      </c>
      <c r="DK8" s="481" t="s">
        <v>112</v>
      </c>
      <c r="DL8" s="170"/>
      <c r="DM8" s="53"/>
      <c r="DN8" s="53"/>
    </row>
    <row r="9" spans="2:119" s="30" customFormat="1" ht="12.75" customHeight="1" x14ac:dyDescent="0.55000000000000004">
      <c r="B9" s="642" t="s">
        <v>77</v>
      </c>
      <c r="C9" s="70" t="s">
        <v>73</v>
      </c>
      <c r="D9" s="240">
        <v>1.1000000000000001</v>
      </c>
      <c r="E9" s="241">
        <v>1.1000000000000001</v>
      </c>
      <c r="F9" s="240">
        <v>1.1000000000000001</v>
      </c>
      <c r="G9" s="240">
        <v>1.46</v>
      </c>
      <c r="H9" s="240">
        <v>1.46</v>
      </c>
      <c r="I9" s="240">
        <v>1.46</v>
      </c>
      <c r="J9" s="240">
        <v>1.63</v>
      </c>
      <c r="K9" s="240">
        <v>1.718</v>
      </c>
      <c r="L9" s="240">
        <v>4.3439999999999994</v>
      </c>
      <c r="M9" s="240">
        <v>4.8429999999999991</v>
      </c>
      <c r="N9" s="240">
        <v>4.8429999999999991</v>
      </c>
      <c r="O9" s="240">
        <v>4.8429999999999991</v>
      </c>
      <c r="P9" s="240">
        <v>4.8429999999999991</v>
      </c>
      <c r="Q9" s="241">
        <v>7.5159999999999991</v>
      </c>
      <c r="R9" s="240">
        <v>7.5159999999999991</v>
      </c>
      <c r="S9" s="240">
        <v>8.4149999999999991</v>
      </c>
      <c r="T9" s="240">
        <v>8.9149999999999991</v>
      </c>
      <c r="U9" s="240">
        <v>11.276999999999999</v>
      </c>
      <c r="V9" s="240">
        <v>11.636999999999999</v>
      </c>
      <c r="W9" s="240">
        <v>11.636999999999999</v>
      </c>
      <c r="X9" s="240">
        <v>13.302</v>
      </c>
      <c r="Y9" s="240">
        <v>13.302</v>
      </c>
      <c r="Z9" s="240">
        <v>14.872</v>
      </c>
      <c r="AA9" s="240">
        <v>17.701999999999998</v>
      </c>
      <c r="AB9" s="240">
        <v>21.466999999999999</v>
      </c>
      <c r="AC9" s="241">
        <v>22.465999999999998</v>
      </c>
      <c r="AD9" s="240">
        <v>22.465999999999998</v>
      </c>
      <c r="AE9" s="240">
        <v>22.465999999999998</v>
      </c>
      <c r="AF9" s="240">
        <v>24.429599999999997</v>
      </c>
      <c r="AG9" s="240">
        <v>27.384599999999999</v>
      </c>
      <c r="AH9" s="240">
        <v>29.0136</v>
      </c>
      <c r="AI9" s="240">
        <v>30.915600000000001</v>
      </c>
      <c r="AJ9" s="240">
        <v>32.014600000000002</v>
      </c>
      <c r="AK9" s="240">
        <v>38.119600000000005</v>
      </c>
      <c r="AL9" s="240">
        <v>41.148600000000002</v>
      </c>
      <c r="AM9" s="240">
        <v>48.893599999999999</v>
      </c>
      <c r="AN9" s="240">
        <v>49.633600000000001</v>
      </c>
      <c r="AO9" s="241">
        <v>51.931600000000003</v>
      </c>
      <c r="AP9" s="240">
        <v>52.690600000000003</v>
      </c>
      <c r="AQ9" s="240">
        <v>53.189600000000006</v>
      </c>
      <c r="AR9" s="240">
        <v>54.068600000000004</v>
      </c>
      <c r="AS9" s="240">
        <v>54.068600000000004</v>
      </c>
      <c r="AT9" s="240">
        <v>57.756600000000006</v>
      </c>
      <c r="AU9" s="240">
        <v>59.059600000000003</v>
      </c>
      <c r="AV9" s="240">
        <v>64.346600000000009</v>
      </c>
      <c r="AW9" s="240">
        <v>65.842600000000004</v>
      </c>
      <c r="AX9" s="240">
        <v>72.7286</v>
      </c>
      <c r="AY9" s="240">
        <v>79.470600000000005</v>
      </c>
      <c r="AZ9" s="240">
        <v>85.47760000000001</v>
      </c>
      <c r="BA9" s="241">
        <v>88.354600000000005</v>
      </c>
      <c r="BB9" s="240">
        <v>91.411600000000007</v>
      </c>
      <c r="BC9" s="240">
        <v>98.672600000000003</v>
      </c>
      <c r="BD9" s="240">
        <v>98.922600000000003</v>
      </c>
      <c r="BE9" s="240">
        <v>99.920600000000007</v>
      </c>
      <c r="BF9" s="240">
        <v>103.61760000000001</v>
      </c>
      <c r="BG9" s="240">
        <v>106.09760000000001</v>
      </c>
      <c r="BH9" s="240">
        <v>109.31660000000001</v>
      </c>
      <c r="BI9" s="240">
        <v>117.52760000000001</v>
      </c>
      <c r="BJ9" s="240">
        <v>122.9346</v>
      </c>
      <c r="BK9" s="240">
        <v>134.40360000000001</v>
      </c>
      <c r="BL9" s="240">
        <v>151.23560000000001</v>
      </c>
      <c r="BM9" s="241">
        <v>151.56460000000001</v>
      </c>
      <c r="BN9" s="240">
        <v>153.2646</v>
      </c>
      <c r="BO9" s="240">
        <v>162.98259999999999</v>
      </c>
      <c r="BP9" s="240">
        <v>163.17259999999999</v>
      </c>
      <c r="BQ9" s="240">
        <v>165.05159999999998</v>
      </c>
      <c r="BR9" s="240">
        <v>166.24059999999997</v>
      </c>
      <c r="BS9" s="240">
        <v>169.14259999999996</v>
      </c>
      <c r="BT9" s="240">
        <v>177.02259999999995</v>
      </c>
      <c r="BU9" s="240">
        <v>201.71759999999995</v>
      </c>
      <c r="BV9" s="240">
        <v>204.31259999999995</v>
      </c>
      <c r="BW9" s="240">
        <v>206.55959999999993</v>
      </c>
      <c r="BX9" s="240">
        <v>233.52909999999994</v>
      </c>
      <c r="BY9" s="236">
        <v>238.81809999999993</v>
      </c>
      <c r="BZ9" s="156">
        <v>240.29809999999992</v>
      </c>
      <c r="CA9" s="156">
        <v>243.06109999999993</v>
      </c>
      <c r="CB9" s="156">
        <v>243.56009999999992</v>
      </c>
      <c r="CC9" s="156">
        <v>243.56009999999992</v>
      </c>
      <c r="CD9" s="156">
        <v>249.64509999999993</v>
      </c>
      <c r="CE9" s="156">
        <v>258.24409999999995</v>
      </c>
      <c r="CF9" s="156">
        <v>267.77909999999997</v>
      </c>
      <c r="CG9" s="156">
        <v>286.91703999999999</v>
      </c>
      <c r="CH9" s="156">
        <v>287.28703999999999</v>
      </c>
      <c r="CI9" s="156">
        <v>287.28703999999999</v>
      </c>
      <c r="CJ9" s="49">
        <v>292.05203999999998</v>
      </c>
      <c r="CK9" s="236">
        <v>292.05203999999998</v>
      </c>
      <c r="CL9" s="156">
        <v>292.05203999999998</v>
      </c>
      <c r="CM9" s="156">
        <v>292.05203999999998</v>
      </c>
      <c r="CN9" s="156">
        <v>292.15204</v>
      </c>
      <c r="CO9" s="156">
        <v>292.15204</v>
      </c>
      <c r="CP9" s="156">
        <v>292.27303999999998</v>
      </c>
      <c r="CQ9" s="156">
        <v>292.27303999999998</v>
      </c>
      <c r="CR9" s="156">
        <v>292.27303999999998</v>
      </c>
      <c r="CS9" s="156">
        <v>292.27303999999998</v>
      </c>
      <c r="CT9" s="156">
        <v>292.27303999999998</v>
      </c>
      <c r="CU9" s="156">
        <v>294.07303999999999</v>
      </c>
      <c r="CV9" s="49">
        <v>294.07303999999999</v>
      </c>
      <c r="CW9" s="236">
        <v>294.07303999999999</v>
      </c>
      <c r="CX9" s="156">
        <v>294.07303999999999</v>
      </c>
      <c r="CY9" s="156">
        <v>294.28303999999997</v>
      </c>
      <c r="CZ9" s="156">
        <v>294.28303999999997</v>
      </c>
      <c r="DA9" s="156">
        <v>294.36303999999996</v>
      </c>
      <c r="DB9" s="240">
        <v>294.86203999999998</v>
      </c>
      <c r="DC9" s="240">
        <v>294.86203999999998</v>
      </c>
      <c r="DD9" s="240">
        <v>294.86203999999998</v>
      </c>
      <c r="DE9" s="240">
        <v>294.86203999999998</v>
      </c>
      <c r="DF9" s="240">
        <v>294.86203999999998</v>
      </c>
      <c r="DG9" s="240">
        <v>294.86203999999998</v>
      </c>
      <c r="DH9" s="194">
        <v>294.86203999999998</v>
      </c>
      <c r="DI9" s="546">
        <v>294.86203999999998</v>
      </c>
      <c r="DJ9" s="459">
        <v>294.86203999999998</v>
      </c>
      <c r="DK9" s="374">
        <v>294.86203999999998</v>
      </c>
      <c r="DL9" s="167"/>
      <c r="DM9" s="54">
        <f>DK9/CY9-1</f>
        <v>1.967493607514692E-3</v>
      </c>
      <c r="DN9" s="54">
        <f>DK9/$DK$14</f>
        <v>1</v>
      </c>
      <c r="DO9" s="98"/>
    </row>
    <row r="10" spans="2:119" s="30" customFormat="1" ht="12.75" customHeight="1" x14ac:dyDescent="0.55000000000000004">
      <c r="B10" s="642"/>
      <c r="C10" s="76" t="s">
        <v>113</v>
      </c>
      <c r="D10" s="250">
        <v>0</v>
      </c>
      <c r="E10" s="253">
        <v>0</v>
      </c>
      <c r="F10" s="250">
        <v>0</v>
      </c>
      <c r="G10" s="250">
        <v>0</v>
      </c>
      <c r="H10" s="250">
        <v>0</v>
      </c>
      <c r="I10" s="250">
        <v>0</v>
      </c>
      <c r="J10" s="250">
        <v>0.17</v>
      </c>
      <c r="K10" s="250">
        <v>0.25800000000000001</v>
      </c>
      <c r="L10" s="250">
        <v>0.25800000000000001</v>
      </c>
      <c r="M10" s="250">
        <v>0.25800000000000001</v>
      </c>
      <c r="N10" s="250">
        <v>0.25800000000000001</v>
      </c>
      <c r="O10" s="250">
        <v>0.25800000000000001</v>
      </c>
      <c r="P10" s="250">
        <v>0.25800000000000001</v>
      </c>
      <c r="Q10" s="253">
        <v>0.44800000000000001</v>
      </c>
      <c r="R10" s="250">
        <v>0.44800000000000001</v>
      </c>
      <c r="S10" s="250">
        <v>0.44800000000000001</v>
      </c>
      <c r="T10" s="250">
        <v>0.44800000000000001</v>
      </c>
      <c r="U10" s="250">
        <v>0.44800000000000001</v>
      </c>
      <c r="V10" s="250">
        <v>0.44800000000000001</v>
      </c>
      <c r="W10" s="250">
        <v>0.44800000000000001</v>
      </c>
      <c r="X10" s="250">
        <v>0.69799999999999995</v>
      </c>
      <c r="Y10" s="250">
        <v>0.69799999999999995</v>
      </c>
      <c r="Z10" s="250">
        <v>0.69799999999999995</v>
      </c>
      <c r="AA10" s="250">
        <v>0.69799999999999995</v>
      </c>
      <c r="AB10" s="250">
        <v>0.69799999999999995</v>
      </c>
      <c r="AC10" s="253">
        <v>0.69799999999999995</v>
      </c>
      <c r="AD10" s="250">
        <v>0.69799999999999995</v>
      </c>
      <c r="AE10" s="250">
        <v>0.69799999999999995</v>
      </c>
      <c r="AF10" s="250">
        <v>0.7016</v>
      </c>
      <c r="AG10" s="250">
        <v>0.7016</v>
      </c>
      <c r="AH10" s="250">
        <v>0.76560000000000006</v>
      </c>
      <c r="AI10" s="250">
        <v>1.1016000000000001</v>
      </c>
      <c r="AJ10" s="250">
        <v>1.1016000000000001</v>
      </c>
      <c r="AK10" s="250">
        <v>1.1016000000000001</v>
      </c>
      <c r="AL10" s="250">
        <v>1.1016000000000001</v>
      </c>
      <c r="AM10" s="250">
        <v>1.3496000000000001</v>
      </c>
      <c r="AN10" s="250">
        <v>1.5896000000000001</v>
      </c>
      <c r="AO10" s="253">
        <v>1.5896000000000001</v>
      </c>
      <c r="AP10" s="250">
        <v>1.5896000000000001</v>
      </c>
      <c r="AQ10" s="250">
        <v>1.5896000000000001</v>
      </c>
      <c r="AR10" s="250">
        <v>1.5896000000000001</v>
      </c>
      <c r="AS10" s="250">
        <v>1.5896000000000001</v>
      </c>
      <c r="AT10" s="250">
        <v>1.7796000000000001</v>
      </c>
      <c r="AU10" s="250">
        <v>1.7796000000000001</v>
      </c>
      <c r="AV10" s="250">
        <v>1.7796000000000001</v>
      </c>
      <c r="AW10" s="250">
        <v>1.7796000000000001</v>
      </c>
      <c r="AX10" s="250">
        <v>1.7796000000000001</v>
      </c>
      <c r="AY10" s="250">
        <v>1.7796000000000001</v>
      </c>
      <c r="AZ10" s="250">
        <v>1.9836</v>
      </c>
      <c r="BA10" s="253">
        <v>1.9836</v>
      </c>
      <c r="BB10" s="250">
        <v>1.9836</v>
      </c>
      <c r="BC10" s="250">
        <v>2.5076000000000001</v>
      </c>
      <c r="BD10" s="250">
        <v>2.7576000000000001</v>
      </c>
      <c r="BE10" s="250">
        <v>2.7576000000000001</v>
      </c>
      <c r="BF10" s="250">
        <v>3.2566000000000002</v>
      </c>
      <c r="BG10" s="250">
        <v>3.3566000000000003</v>
      </c>
      <c r="BH10" s="250">
        <v>4.0806000000000004</v>
      </c>
      <c r="BI10" s="250">
        <v>4.9786000000000001</v>
      </c>
      <c r="BJ10" s="250">
        <v>5.7126000000000001</v>
      </c>
      <c r="BK10" s="250">
        <v>7.5625999999999998</v>
      </c>
      <c r="BL10" s="250">
        <v>10.0846</v>
      </c>
      <c r="BM10" s="253">
        <v>10.0846</v>
      </c>
      <c r="BN10" s="250">
        <v>10.0846</v>
      </c>
      <c r="BO10" s="250">
        <v>10.0846</v>
      </c>
      <c r="BP10" s="250">
        <v>10.2746</v>
      </c>
      <c r="BQ10" s="250">
        <v>10.964599999999999</v>
      </c>
      <c r="BR10" s="250">
        <v>11.308599999999998</v>
      </c>
      <c r="BS10" s="250">
        <v>11.513599999999999</v>
      </c>
      <c r="BT10" s="250">
        <v>12.519599999999999</v>
      </c>
      <c r="BU10" s="250">
        <v>16.266599999999997</v>
      </c>
      <c r="BV10" s="250">
        <v>16.875599999999999</v>
      </c>
      <c r="BW10" s="250">
        <v>17.5246</v>
      </c>
      <c r="BX10" s="250">
        <v>18.521599999999999</v>
      </c>
      <c r="BY10" s="253">
        <v>18.936599999999999</v>
      </c>
      <c r="BZ10" s="250">
        <v>18.936599999999999</v>
      </c>
      <c r="CA10" s="250">
        <v>19.136599999999998</v>
      </c>
      <c r="CB10" s="250">
        <v>19.136599999999998</v>
      </c>
      <c r="CC10" s="250">
        <v>19.136599999999998</v>
      </c>
      <c r="CD10" s="250">
        <v>19.425599999999999</v>
      </c>
      <c r="CE10" s="250">
        <v>19.625599999999999</v>
      </c>
      <c r="CF10" s="250">
        <v>20.965599999999998</v>
      </c>
      <c r="CG10" s="250">
        <v>23.022539999999999</v>
      </c>
      <c r="CH10" s="250">
        <v>23.022539999999999</v>
      </c>
      <c r="CI10" s="250">
        <v>23.022539999999999</v>
      </c>
      <c r="CJ10" s="422">
        <v>23.187539999999998</v>
      </c>
      <c r="CK10" s="253">
        <v>23.187539999999998</v>
      </c>
      <c r="CL10" s="250">
        <v>23.187539999999998</v>
      </c>
      <c r="CM10" s="250">
        <v>23.187539999999998</v>
      </c>
      <c r="CN10" s="250">
        <v>23.28754</v>
      </c>
      <c r="CO10" s="250">
        <v>23.28754</v>
      </c>
      <c r="CP10" s="250">
        <v>23.408539999999999</v>
      </c>
      <c r="CQ10" s="250">
        <v>23.408539999999999</v>
      </c>
      <c r="CR10" s="250">
        <v>23.408539999999999</v>
      </c>
      <c r="CS10" s="250">
        <v>23.408539999999999</v>
      </c>
      <c r="CT10" s="250">
        <v>23.408539999999999</v>
      </c>
      <c r="CU10" s="250">
        <v>23.408539999999999</v>
      </c>
      <c r="CV10" s="422">
        <v>23.408539999999999</v>
      </c>
      <c r="CW10" s="253">
        <v>23.408539999999999</v>
      </c>
      <c r="CX10" s="250">
        <v>23.408539999999999</v>
      </c>
      <c r="CY10" s="250">
        <v>23.618539999999999</v>
      </c>
      <c r="CZ10" s="250">
        <v>23.618539999999999</v>
      </c>
      <c r="DA10" s="250">
        <v>23.698539999999998</v>
      </c>
      <c r="DB10" s="250">
        <v>23.698539999999998</v>
      </c>
      <c r="DC10" s="250">
        <v>23.698539999999998</v>
      </c>
      <c r="DD10" s="250">
        <v>23.698539999999998</v>
      </c>
      <c r="DE10" s="250">
        <v>23.698539999999998</v>
      </c>
      <c r="DF10" s="250">
        <v>23.698539999999998</v>
      </c>
      <c r="DG10" s="250">
        <v>23.698539999999998</v>
      </c>
      <c r="DH10" s="422">
        <v>23.698539999999998</v>
      </c>
      <c r="DI10" s="462">
        <v>23.698539999999998</v>
      </c>
      <c r="DJ10" s="463">
        <v>23.698539999999998</v>
      </c>
      <c r="DK10" s="464">
        <v>23.698539999999998</v>
      </c>
      <c r="DL10" s="169"/>
      <c r="DM10" s="54">
        <f>DK10/CY10-1</f>
        <v>3.3871695710234739E-3</v>
      </c>
      <c r="DN10" s="53">
        <f>DK10/$DK$14</f>
        <v>8.0371620572115693E-2</v>
      </c>
    </row>
    <row r="11" spans="2:119" s="30" customFormat="1" ht="12.75" customHeight="1" x14ac:dyDescent="0.55000000000000004">
      <c r="B11" s="642"/>
      <c r="C11" s="76" t="s">
        <v>114</v>
      </c>
      <c r="D11" s="250">
        <v>0</v>
      </c>
      <c r="E11" s="253">
        <v>0</v>
      </c>
      <c r="F11" s="250">
        <v>0</v>
      </c>
      <c r="G11" s="250">
        <v>0.36</v>
      </c>
      <c r="H11" s="250">
        <v>0.36</v>
      </c>
      <c r="I11" s="250">
        <v>0.36</v>
      </c>
      <c r="J11" s="250">
        <v>0.36</v>
      </c>
      <c r="K11" s="250">
        <v>0.36</v>
      </c>
      <c r="L11" s="250">
        <v>0.86</v>
      </c>
      <c r="M11" s="250">
        <v>1.359</v>
      </c>
      <c r="N11" s="250">
        <v>1.359</v>
      </c>
      <c r="O11" s="250">
        <v>1.359</v>
      </c>
      <c r="P11" s="250">
        <v>1.359</v>
      </c>
      <c r="Q11" s="253">
        <v>1.359</v>
      </c>
      <c r="R11" s="250">
        <v>1.359</v>
      </c>
      <c r="S11" s="250">
        <v>2.258</v>
      </c>
      <c r="T11" s="250">
        <v>2.758</v>
      </c>
      <c r="U11" s="250">
        <v>3.2570000000000001</v>
      </c>
      <c r="V11" s="250">
        <v>3.617</v>
      </c>
      <c r="W11" s="250">
        <v>3.617</v>
      </c>
      <c r="X11" s="250">
        <v>3.617</v>
      </c>
      <c r="Y11" s="250">
        <v>3.617</v>
      </c>
      <c r="Z11" s="250">
        <v>3.617</v>
      </c>
      <c r="AA11" s="250">
        <v>3.617</v>
      </c>
      <c r="AB11" s="250">
        <v>4.1159999999999997</v>
      </c>
      <c r="AC11" s="253">
        <v>5.1149999999999993</v>
      </c>
      <c r="AD11" s="250">
        <v>5.1149999999999993</v>
      </c>
      <c r="AE11" s="250">
        <v>5.1149999999999993</v>
      </c>
      <c r="AF11" s="250">
        <v>5.5149999999999997</v>
      </c>
      <c r="AG11" s="250">
        <v>6.5139999999999993</v>
      </c>
      <c r="AH11" s="250">
        <v>7.0119999999999996</v>
      </c>
      <c r="AI11" s="250">
        <v>7.5109999999999992</v>
      </c>
      <c r="AJ11" s="250">
        <v>8.01</v>
      </c>
      <c r="AK11" s="250">
        <v>9.5060000000000002</v>
      </c>
      <c r="AL11" s="250">
        <v>10.405000000000001</v>
      </c>
      <c r="AM11" s="250">
        <v>10.405000000000001</v>
      </c>
      <c r="AN11" s="250">
        <v>10.905000000000001</v>
      </c>
      <c r="AO11" s="253">
        <v>11.403</v>
      </c>
      <c r="AP11" s="250">
        <v>12.162000000000001</v>
      </c>
      <c r="AQ11" s="250">
        <v>12.661000000000001</v>
      </c>
      <c r="AR11" s="250">
        <v>13.540000000000001</v>
      </c>
      <c r="AS11" s="250">
        <v>13.540000000000001</v>
      </c>
      <c r="AT11" s="250">
        <v>15.038</v>
      </c>
      <c r="AU11" s="250">
        <v>16.341000000000001</v>
      </c>
      <c r="AV11" s="250">
        <v>17.739000000000001</v>
      </c>
      <c r="AW11" s="250">
        <v>19.234999999999999</v>
      </c>
      <c r="AX11" s="250">
        <v>19.733999999999998</v>
      </c>
      <c r="AY11" s="250">
        <v>20.731999999999999</v>
      </c>
      <c r="AZ11" s="250">
        <v>21.230999999999998</v>
      </c>
      <c r="BA11" s="253">
        <v>21.729999999999997</v>
      </c>
      <c r="BB11" s="250">
        <v>23.226999999999997</v>
      </c>
      <c r="BC11" s="250">
        <v>25.502999999999997</v>
      </c>
      <c r="BD11" s="250">
        <v>25.502999999999997</v>
      </c>
      <c r="BE11" s="250">
        <v>26.500999999999998</v>
      </c>
      <c r="BF11" s="250">
        <v>26.500999999999998</v>
      </c>
      <c r="BG11" s="250">
        <v>26.500999999999998</v>
      </c>
      <c r="BH11" s="250">
        <v>28.995999999999999</v>
      </c>
      <c r="BI11" s="250">
        <v>32.987000000000002</v>
      </c>
      <c r="BJ11" s="250">
        <v>34.984000000000002</v>
      </c>
      <c r="BK11" s="250">
        <v>42.469000000000001</v>
      </c>
      <c r="BL11" s="250">
        <v>51.311999999999998</v>
      </c>
      <c r="BM11" s="253">
        <v>51.640999999999998</v>
      </c>
      <c r="BN11" s="250">
        <v>51.640999999999998</v>
      </c>
      <c r="BO11" s="250">
        <v>53.637</v>
      </c>
      <c r="BP11" s="250">
        <v>53.637</v>
      </c>
      <c r="BQ11" s="250">
        <v>53.637</v>
      </c>
      <c r="BR11" s="250">
        <v>54.481999999999999</v>
      </c>
      <c r="BS11" s="250">
        <v>55.978999999999999</v>
      </c>
      <c r="BT11" s="250">
        <v>56.976999999999997</v>
      </c>
      <c r="BU11" s="250">
        <v>63.125</v>
      </c>
      <c r="BV11" s="250">
        <v>63.624000000000002</v>
      </c>
      <c r="BW11" s="250">
        <v>64.622</v>
      </c>
      <c r="BX11" s="250">
        <v>69.962999999999994</v>
      </c>
      <c r="BY11" s="253">
        <v>70.961999999999989</v>
      </c>
      <c r="BZ11" s="250">
        <v>70.961999999999989</v>
      </c>
      <c r="CA11" s="250">
        <v>71.321999999999989</v>
      </c>
      <c r="CB11" s="250">
        <v>71.820999999999984</v>
      </c>
      <c r="CC11" s="250">
        <v>71.820999999999984</v>
      </c>
      <c r="CD11" s="250">
        <v>72.818999999999988</v>
      </c>
      <c r="CE11" s="250">
        <v>73.817999999999984</v>
      </c>
      <c r="CF11" s="250">
        <v>76.312999999999988</v>
      </c>
      <c r="CG11" s="250">
        <v>79.206999999999994</v>
      </c>
      <c r="CH11" s="250">
        <v>79.576999999999998</v>
      </c>
      <c r="CI11" s="250">
        <v>79.576999999999998</v>
      </c>
      <c r="CJ11" s="422">
        <v>79.576999999999998</v>
      </c>
      <c r="CK11" s="253">
        <v>79.576999999999998</v>
      </c>
      <c r="CL11" s="250">
        <v>79.576999999999998</v>
      </c>
      <c r="CM11" s="250">
        <v>79.576999999999998</v>
      </c>
      <c r="CN11" s="250">
        <v>79.576999999999998</v>
      </c>
      <c r="CO11" s="250">
        <v>79.576999999999998</v>
      </c>
      <c r="CP11" s="250">
        <v>79.576999999999998</v>
      </c>
      <c r="CQ11" s="250">
        <v>79.576999999999998</v>
      </c>
      <c r="CR11" s="250">
        <v>79.576999999999998</v>
      </c>
      <c r="CS11" s="250">
        <v>79.576999999999998</v>
      </c>
      <c r="CT11" s="250">
        <v>79.576999999999998</v>
      </c>
      <c r="CU11" s="250">
        <v>79.576999999999998</v>
      </c>
      <c r="CV11" s="422">
        <v>79.576999999999998</v>
      </c>
      <c r="CW11" s="253">
        <v>79.576999999999998</v>
      </c>
      <c r="CX11" s="250">
        <v>79.576999999999998</v>
      </c>
      <c r="CY11" s="250">
        <v>79.576999999999998</v>
      </c>
      <c r="CZ11" s="250">
        <v>79.576999999999998</v>
      </c>
      <c r="DA11" s="250">
        <v>79.576999999999998</v>
      </c>
      <c r="DB11" s="250">
        <v>80.075999999999993</v>
      </c>
      <c r="DC11" s="250">
        <v>80.075999999999993</v>
      </c>
      <c r="DD11" s="250">
        <v>80.075999999999993</v>
      </c>
      <c r="DE11" s="250">
        <v>80.075999999999993</v>
      </c>
      <c r="DF11" s="250">
        <v>80.075999999999993</v>
      </c>
      <c r="DG11" s="250">
        <v>80.075999999999993</v>
      </c>
      <c r="DH11" s="422">
        <v>80.075999999999993</v>
      </c>
      <c r="DI11" s="462">
        <v>80.075999999999993</v>
      </c>
      <c r="DJ11" s="463">
        <v>80.075999999999993</v>
      </c>
      <c r="DK11" s="464">
        <v>80.075999999999993</v>
      </c>
      <c r="DL11" s="169"/>
      <c r="DM11" s="54">
        <f>DK11/CY11-1</f>
        <v>6.2706560940974931E-3</v>
      </c>
      <c r="DN11" s="53">
        <f>DK11/$DK$14</f>
        <v>0.27157107099984795</v>
      </c>
    </row>
    <row r="12" spans="2:119" s="30" customFormat="1" ht="12.75" customHeight="1" x14ac:dyDescent="0.55000000000000004">
      <c r="B12" s="642"/>
      <c r="C12" s="76" t="s">
        <v>115</v>
      </c>
      <c r="D12" s="251">
        <v>1.1000000000000001</v>
      </c>
      <c r="E12" s="254">
        <v>1.1000000000000001</v>
      </c>
      <c r="F12" s="251">
        <v>1.1000000000000001</v>
      </c>
      <c r="G12" s="251">
        <v>1.1000000000000001</v>
      </c>
      <c r="H12" s="251">
        <v>1.1000000000000001</v>
      </c>
      <c r="I12" s="251">
        <v>1.1000000000000001</v>
      </c>
      <c r="J12" s="251">
        <v>1.1000000000000001</v>
      </c>
      <c r="K12" s="251">
        <v>1.1000000000000001</v>
      </c>
      <c r="L12" s="251">
        <v>3.226</v>
      </c>
      <c r="M12" s="251">
        <v>3.226</v>
      </c>
      <c r="N12" s="251">
        <v>3.226</v>
      </c>
      <c r="O12" s="251">
        <v>3.226</v>
      </c>
      <c r="P12" s="251">
        <v>3.226</v>
      </c>
      <c r="Q12" s="254">
        <v>5.7089999999999996</v>
      </c>
      <c r="R12" s="251">
        <v>5.7089999999999996</v>
      </c>
      <c r="S12" s="251">
        <v>5.7089999999999996</v>
      </c>
      <c r="T12" s="251">
        <v>5.7089999999999996</v>
      </c>
      <c r="U12" s="251">
        <v>7.5719999999999992</v>
      </c>
      <c r="V12" s="251">
        <v>7.5719999999999992</v>
      </c>
      <c r="W12" s="251">
        <v>7.5719999999999992</v>
      </c>
      <c r="X12" s="251">
        <v>8.9869999999999983</v>
      </c>
      <c r="Y12" s="251">
        <v>8.9869999999999983</v>
      </c>
      <c r="Z12" s="251">
        <v>10.556999999999999</v>
      </c>
      <c r="AA12" s="251">
        <v>13.386999999999999</v>
      </c>
      <c r="AB12" s="251">
        <v>16.652999999999999</v>
      </c>
      <c r="AC12" s="254">
        <v>16.652999999999999</v>
      </c>
      <c r="AD12" s="251">
        <v>16.652999999999999</v>
      </c>
      <c r="AE12" s="251">
        <v>16.652999999999999</v>
      </c>
      <c r="AF12" s="251">
        <v>18.212999999999997</v>
      </c>
      <c r="AG12" s="251">
        <v>20.168999999999997</v>
      </c>
      <c r="AH12" s="251">
        <v>21.235999999999997</v>
      </c>
      <c r="AI12" s="251">
        <v>22.302999999999997</v>
      </c>
      <c r="AJ12" s="251">
        <v>22.902999999999999</v>
      </c>
      <c r="AK12" s="251">
        <v>27.512</v>
      </c>
      <c r="AL12" s="251">
        <v>29.641999999999999</v>
      </c>
      <c r="AM12" s="251">
        <v>37.138999999999996</v>
      </c>
      <c r="AN12" s="251">
        <v>37.138999999999996</v>
      </c>
      <c r="AO12" s="254">
        <v>38.938999999999993</v>
      </c>
      <c r="AP12" s="251">
        <v>38.938999999999993</v>
      </c>
      <c r="AQ12" s="251">
        <v>38.938999999999993</v>
      </c>
      <c r="AR12" s="251">
        <v>38.938999999999993</v>
      </c>
      <c r="AS12" s="251">
        <v>38.938999999999993</v>
      </c>
      <c r="AT12" s="251">
        <v>40.938999999999993</v>
      </c>
      <c r="AU12" s="251">
        <v>40.938999999999993</v>
      </c>
      <c r="AV12" s="251">
        <v>44.827999999999996</v>
      </c>
      <c r="AW12" s="251">
        <v>44.827999999999996</v>
      </c>
      <c r="AX12" s="251">
        <v>51.214999999999996</v>
      </c>
      <c r="AY12" s="251">
        <v>56.958999999999996</v>
      </c>
      <c r="AZ12" s="251">
        <v>62.262999999999998</v>
      </c>
      <c r="BA12" s="254">
        <v>64.640999999999991</v>
      </c>
      <c r="BB12" s="251">
        <v>66.200999999999993</v>
      </c>
      <c r="BC12" s="251">
        <v>70.661999999999992</v>
      </c>
      <c r="BD12" s="251">
        <v>70.661999999999992</v>
      </c>
      <c r="BE12" s="251">
        <v>70.661999999999992</v>
      </c>
      <c r="BF12" s="251">
        <v>73.859999999999985</v>
      </c>
      <c r="BG12" s="251">
        <v>76.239999999999981</v>
      </c>
      <c r="BH12" s="251">
        <v>76.239999999999981</v>
      </c>
      <c r="BI12" s="251">
        <v>79.561999999999983</v>
      </c>
      <c r="BJ12" s="251">
        <v>82.237999999999985</v>
      </c>
      <c r="BK12" s="251">
        <v>84.371999999999986</v>
      </c>
      <c r="BL12" s="251">
        <v>89.838999999999984</v>
      </c>
      <c r="BM12" s="254">
        <v>89.838999999999984</v>
      </c>
      <c r="BN12" s="251">
        <v>91.538999999999987</v>
      </c>
      <c r="BO12" s="251">
        <v>99.260999999999981</v>
      </c>
      <c r="BP12" s="251">
        <v>99.260999999999981</v>
      </c>
      <c r="BQ12" s="251">
        <v>100.44999999999999</v>
      </c>
      <c r="BR12" s="251">
        <v>100.44999999999999</v>
      </c>
      <c r="BS12" s="251">
        <v>101.64999999999999</v>
      </c>
      <c r="BT12" s="251">
        <v>107.526</v>
      </c>
      <c r="BU12" s="251">
        <v>122.32599999999999</v>
      </c>
      <c r="BV12" s="251">
        <v>123.81299999999999</v>
      </c>
      <c r="BW12" s="251">
        <v>124.41299999999998</v>
      </c>
      <c r="BX12" s="251">
        <v>145.04449999999997</v>
      </c>
      <c r="BY12" s="253">
        <v>148.91949999999997</v>
      </c>
      <c r="BZ12" s="250">
        <v>150.39949999999996</v>
      </c>
      <c r="CA12" s="250">
        <v>152.60249999999996</v>
      </c>
      <c r="CB12" s="250">
        <v>152.60249999999996</v>
      </c>
      <c r="CC12" s="250">
        <v>152.60249999999996</v>
      </c>
      <c r="CD12" s="250">
        <v>157.40049999999997</v>
      </c>
      <c r="CE12" s="250">
        <v>164.80049999999997</v>
      </c>
      <c r="CF12" s="250">
        <v>170.50049999999996</v>
      </c>
      <c r="CG12" s="250">
        <v>184.68749999999997</v>
      </c>
      <c r="CH12" s="250">
        <v>184.68749999999997</v>
      </c>
      <c r="CI12" s="250">
        <v>184.68749999999997</v>
      </c>
      <c r="CJ12" s="422">
        <v>189.28749999999997</v>
      </c>
      <c r="CK12" s="253">
        <v>189.28749999999997</v>
      </c>
      <c r="CL12" s="250">
        <v>189.28749999999997</v>
      </c>
      <c r="CM12" s="250">
        <v>189.28749999999997</v>
      </c>
      <c r="CN12" s="250">
        <v>189.28749999999997</v>
      </c>
      <c r="CO12" s="250">
        <v>189.28749999999997</v>
      </c>
      <c r="CP12" s="250">
        <v>189.28749999999997</v>
      </c>
      <c r="CQ12" s="250">
        <v>189.28749999999997</v>
      </c>
      <c r="CR12" s="250">
        <v>189.28749999999997</v>
      </c>
      <c r="CS12" s="250">
        <v>189.28749999999997</v>
      </c>
      <c r="CT12" s="250">
        <v>189.28749999999997</v>
      </c>
      <c r="CU12" s="250">
        <v>191.08749999999998</v>
      </c>
      <c r="CV12" s="422">
        <v>191.08749999999998</v>
      </c>
      <c r="CW12" s="253">
        <v>191.08749999999998</v>
      </c>
      <c r="CX12" s="250">
        <v>191.08749999999998</v>
      </c>
      <c r="CY12" s="250">
        <v>191.08749999999998</v>
      </c>
      <c r="CZ12" s="250">
        <v>191.08749999999998</v>
      </c>
      <c r="DA12" s="250">
        <v>191.08749999999998</v>
      </c>
      <c r="DB12" s="251">
        <v>191.08749999999998</v>
      </c>
      <c r="DC12" s="251">
        <v>191.08749999999998</v>
      </c>
      <c r="DD12" s="251">
        <v>191.08749999999998</v>
      </c>
      <c r="DE12" s="251">
        <v>191.08749999999998</v>
      </c>
      <c r="DF12" s="251">
        <v>191.08749999999998</v>
      </c>
      <c r="DG12" s="251">
        <v>191.08749999999998</v>
      </c>
      <c r="DH12" s="258">
        <v>191.08749999999998</v>
      </c>
      <c r="DI12" s="462">
        <v>191.08749999999998</v>
      </c>
      <c r="DJ12" s="463">
        <v>191.08749999999998</v>
      </c>
      <c r="DK12" s="464">
        <v>191.08749999999998</v>
      </c>
      <c r="DL12" s="169"/>
      <c r="DM12" s="54">
        <f>DK12/CY12-1</f>
        <v>0</v>
      </c>
      <c r="DN12" s="53">
        <f>DK12/$DK$14</f>
        <v>0.64805730842803633</v>
      </c>
    </row>
    <row r="13" spans="2:119" s="30" customFormat="1" ht="24" customHeight="1" x14ac:dyDescent="0.55000000000000004">
      <c r="B13" s="29" t="s">
        <v>83</v>
      </c>
      <c r="C13" s="66" t="s">
        <v>84</v>
      </c>
      <c r="D13" s="477">
        <v>0</v>
      </c>
      <c r="E13" s="525">
        <v>0</v>
      </c>
      <c r="F13" s="477">
        <v>0</v>
      </c>
      <c r="G13" s="477">
        <v>0</v>
      </c>
      <c r="H13" s="477">
        <v>0</v>
      </c>
      <c r="I13" s="477">
        <v>0</v>
      </c>
      <c r="J13" s="477">
        <v>0</v>
      </c>
      <c r="K13" s="477">
        <v>0</v>
      </c>
      <c r="L13" s="477">
        <v>0</v>
      </c>
      <c r="M13" s="477">
        <v>0</v>
      </c>
      <c r="N13" s="477">
        <v>0</v>
      </c>
      <c r="O13" s="477">
        <v>0</v>
      </c>
      <c r="P13" s="477">
        <v>0</v>
      </c>
      <c r="Q13" s="525">
        <v>0</v>
      </c>
      <c r="R13" s="477">
        <v>0</v>
      </c>
      <c r="S13" s="477">
        <v>0</v>
      </c>
      <c r="T13" s="477">
        <v>0</v>
      </c>
      <c r="U13" s="477">
        <v>0</v>
      </c>
      <c r="V13" s="477">
        <v>0</v>
      </c>
      <c r="W13" s="477">
        <v>0</v>
      </c>
      <c r="X13" s="477">
        <v>0</v>
      </c>
      <c r="Y13" s="477">
        <v>0</v>
      </c>
      <c r="Z13" s="477">
        <v>0</v>
      </c>
      <c r="AA13" s="477">
        <v>0</v>
      </c>
      <c r="AB13" s="477">
        <v>0</v>
      </c>
      <c r="AC13" s="525">
        <v>0</v>
      </c>
      <c r="AD13" s="477">
        <v>0</v>
      </c>
      <c r="AE13" s="477">
        <v>0</v>
      </c>
      <c r="AF13" s="477">
        <v>0</v>
      </c>
      <c r="AG13" s="477">
        <v>0</v>
      </c>
      <c r="AH13" s="477">
        <v>0</v>
      </c>
      <c r="AI13" s="477">
        <v>0</v>
      </c>
      <c r="AJ13" s="477">
        <v>0</v>
      </c>
      <c r="AK13" s="477">
        <v>0</v>
      </c>
      <c r="AL13" s="477">
        <v>0</v>
      </c>
      <c r="AM13" s="477">
        <v>0</v>
      </c>
      <c r="AN13" s="477">
        <v>0</v>
      </c>
      <c r="AO13" s="525">
        <v>0</v>
      </c>
      <c r="AP13" s="477">
        <v>0</v>
      </c>
      <c r="AQ13" s="477">
        <v>0</v>
      </c>
      <c r="AR13" s="477">
        <v>0</v>
      </c>
      <c r="AS13" s="477">
        <v>0</v>
      </c>
      <c r="AT13" s="477">
        <v>0</v>
      </c>
      <c r="AU13" s="477">
        <v>0</v>
      </c>
      <c r="AV13" s="477">
        <v>0</v>
      </c>
      <c r="AW13" s="477">
        <v>0</v>
      </c>
      <c r="AX13" s="477">
        <v>0</v>
      </c>
      <c r="AY13" s="477">
        <v>0</v>
      </c>
      <c r="AZ13" s="477">
        <v>0</v>
      </c>
      <c r="BA13" s="525">
        <v>0</v>
      </c>
      <c r="BB13" s="477">
        <v>0</v>
      </c>
      <c r="BC13" s="477">
        <v>0</v>
      </c>
      <c r="BD13" s="477">
        <v>0</v>
      </c>
      <c r="BE13" s="477">
        <v>0</v>
      </c>
      <c r="BF13" s="477">
        <v>0</v>
      </c>
      <c r="BG13" s="477">
        <v>0</v>
      </c>
      <c r="BH13" s="477">
        <v>0</v>
      </c>
      <c r="BI13" s="477">
        <v>0</v>
      </c>
      <c r="BJ13" s="477">
        <v>0</v>
      </c>
      <c r="BK13" s="477">
        <v>0</v>
      </c>
      <c r="BL13" s="477">
        <v>0</v>
      </c>
      <c r="BM13" s="525">
        <v>0</v>
      </c>
      <c r="BN13" s="477">
        <v>0</v>
      </c>
      <c r="BO13" s="477">
        <v>0</v>
      </c>
      <c r="BP13" s="477">
        <v>0</v>
      </c>
      <c r="BQ13" s="477">
        <v>0</v>
      </c>
      <c r="BR13" s="477">
        <v>0</v>
      </c>
      <c r="BS13" s="477">
        <v>0</v>
      </c>
      <c r="BT13" s="477">
        <v>0</v>
      </c>
      <c r="BU13" s="477">
        <v>0</v>
      </c>
      <c r="BV13" s="477">
        <v>0</v>
      </c>
      <c r="BW13" s="477">
        <v>0</v>
      </c>
      <c r="BX13" s="477">
        <v>0</v>
      </c>
      <c r="BY13" s="547">
        <v>0</v>
      </c>
      <c r="BZ13" s="548">
        <v>0</v>
      </c>
      <c r="CA13" s="548">
        <v>0</v>
      </c>
      <c r="CB13" s="548">
        <v>0</v>
      </c>
      <c r="CC13" s="548">
        <v>0</v>
      </c>
      <c r="CD13" s="548">
        <v>0</v>
      </c>
      <c r="CE13" s="548">
        <v>0</v>
      </c>
      <c r="CF13" s="548">
        <v>0</v>
      </c>
      <c r="CG13" s="548">
        <v>0</v>
      </c>
      <c r="CH13" s="548">
        <v>0</v>
      </c>
      <c r="CI13" s="548">
        <v>0</v>
      </c>
      <c r="CJ13" s="549">
        <v>0</v>
      </c>
      <c r="CK13" s="547">
        <v>0</v>
      </c>
      <c r="CL13" s="548">
        <v>0</v>
      </c>
      <c r="CM13" s="548">
        <v>0</v>
      </c>
      <c r="CN13" s="548">
        <v>0</v>
      </c>
      <c r="CO13" s="548">
        <v>0</v>
      </c>
      <c r="CP13" s="548">
        <v>0</v>
      </c>
      <c r="CQ13" s="548">
        <v>0</v>
      </c>
      <c r="CR13" s="548">
        <v>0</v>
      </c>
      <c r="CS13" s="548">
        <v>0</v>
      </c>
      <c r="CT13" s="548">
        <v>0</v>
      </c>
      <c r="CU13" s="548">
        <v>0</v>
      </c>
      <c r="CV13" s="549">
        <v>0</v>
      </c>
      <c r="CW13" s="547">
        <v>0</v>
      </c>
      <c r="CX13" s="548">
        <v>0</v>
      </c>
      <c r="CY13" s="548">
        <v>0</v>
      </c>
      <c r="CZ13" s="548">
        <v>0</v>
      </c>
      <c r="DA13" s="548">
        <v>0</v>
      </c>
      <c r="DB13" s="477">
        <v>0</v>
      </c>
      <c r="DC13" s="477">
        <v>0</v>
      </c>
      <c r="DD13" s="477">
        <v>0</v>
      </c>
      <c r="DE13" s="477">
        <v>0</v>
      </c>
      <c r="DF13" s="477">
        <v>0</v>
      </c>
      <c r="DG13" s="477">
        <v>0</v>
      </c>
      <c r="DH13" s="478">
        <v>0</v>
      </c>
      <c r="DI13" s="550">
        <v>0</v>
      </c>
      <c r="DJ13" s="551">
        <v>0</v>
      </c>
      <c r="DK13" s="552">
        <v>0</v>
      </c>
      <c r="DL13" s="170"/>
      <c r="DM13" s="54"/>
      <c r="DN13" s="54"/>
    </row>
    <row r="14" spans="2:119" s="30" customFormat="1" ht="24" customHeight="1" thickBot="1" x14ac:dyDescent="0.6">
      <c r="B14" s="630" t="s">
        <v>65</v>
      </c>
      <c r="C14" s="631"/>
      <c r="D14" s="237">
        <v>1.1000000000000001</v>
      </c>
      <c r="E14" s="239">
        <v>1.1000000000000001</v>
      </c>
      <c r="F14" s="237">
        <v>1.1000000000000001</v>
      </c>
      <c r="G14" s="237">
        <v>1.46</v>
      </c>
      <c r="H14" s="237">
        <v>1.46</v>
      </c>
      <c r="I14" s="237">
        <v>1.46</v>
      </c>
      <c r="J14" s="237">
        <v>1.63</v>
      </c>
      <c r="K14" s="237">
        <v>1.718</v>
      </c>
      <c r="L14" s="237">
        <v>4.3439999999999994</v>
      </c>
      <c r="M14" s="237">
        <v>4.8429999999999991</v>
      </c>
      <c r="N14" s="237">
        <v>4.8429999999999991</v>
      </c>
      <c r="O14" s="237">
        <v>4.8429999999999991</v>
      </c>
      <c r="P14" s="237">
        <v>4.8429999999999991</v>
      </c>
      <c r="Q14" s="239">
        <v>7.5159999999999991</v>
      </c>
      <c r="R14" s="237">
        <v>7.5159999999999991</v>
      </c>
      <c r="S14" s="237">
        <v>8.4149999999999991</v>
      </c>
      <c r="T14" s="237">
        <v>8.9149999999999991</v>
      </c>
      <c r="U14" s="237">
        <v>11.276999999999999</v>
      </c>
      <c r="V14" s="237">
        <v>11.636999999999999</v>
      </c>
      <c r="W14" s="237">
        <v>11.636999999999999</v>
      </c>
      <c r="X14" s="237">
        <v>13.302</v>
      </c>
      <c r="Y14" s="237">
        <v>13.302</v>
      </c>
      <c r="Z14" s="237">
        <v>14.872</v>
      </c>
      <c r="AA14" s="237">
        <v>17.701999999999998</v>
      </c>
      <c r="AB14" s="237">
        <v>21.466999999999999</v>
      </c>
      <c r="AC14" s="239">
        <v>22.465999999999998</v>
      </c>
      <c r="AD14" s="237">
        <v>22.465999999999998</v>
      </c>
      <c r="AE14" s="237">
        <v>22.465999999999998</v>
      </c>
      <c r="AF14" s="237">
        <v>24.429599999999997</v>
      </c>
      <c r="AG14" s="237">
        <v>27.384599999999999</v>
      </c>
      <c r="AH14" s="237">
        <v>29.0136</v>
      </c>
      <c r="AI14" s="237">
        <v>30.915600000000001</v>
      </c>
      <c r="AJ14" s="237">
        <v>32.014600000000002</v>
      </c>
      <c r="AK14" s="237">
        <v>38.119600000000005</v>
      </c>
      <c r="AL14" s="237">
        <v>41.148600000000002</v>
      </c>
      <c r="AM14" s="237">
        <v>48.893599999999999</v>
      </c>
      <c r="AN14" s="237">
        <v>49.633600000000001</v>
      </c>
      <c r="AO14" s="239">
        <v>51.931600000000003</v>
      </c>
      <c r="AP14" s="237">
        <v>52.690600000000003</v>
      </c>
      <c r="AQ14" s="237">
        <v>53.189600000000006</v>
      </c>
      <c r="AR14" s="237">
        <v>54.068600000000004</v>
      </c>
      <c r="AS14" s="237">
        <v>54.068600000000004</v>
      </c>
      <c r="AT14" s="237">
        <v>57.756600000000006</v>
      </c>
      <c r="AU14" s="237">
        <v>59.059600000000003</v>
      </c>
      <c r="AV14" s="237">
        <v>64.346600000000009</v>
      </c>
      <c r="AW14" s="237">
        <v>65.842600000000004</v>
      </c>
      <c r="AX14" s="237">
        <v>72.7286</v>
      </c>
      <c r="AY14" s="237">
        <v>79.470600000000005</v>
      </c>
      <c r="AZ14" s="237">
        <v>85.47760000000001</v>
      </c>
      <c r="BA14" s="239">
        <v>88.354600000000005</v>
      </c>
      <c r="BB14" s="237">
        <v>91.411600000000007</v>
      </c>
      <c r="BC14" s="237">
        <v>98.672600000000003</v>
      </c>
      <c r="BD14" s="237">
        <v>98.922600000000003</v>
      </c>
      <c r="BE14" s="237">
        <v>99.920600000000007</v>
      </c>
      <c r="BF14" s="237">
        <v>103.61760000000001</v>
      </c>
      <c r="BG14" s="237">
        <v>106.09760000000001</v>
      </c>
      <c r="BH14" s="237">
        <v>109.31660000000001</v>
      </c>
      <c r="BI14" s="237">
        <v>117.52760000000001</v>
      </c>
      <c r="BJ14" s="237">
        <v>122.9346</v>
      </c>
      <c r="BK14" s="237">
        <v>134.40360000000001</v>
      </c>
      <c r="BL14" s="237">
        <v>151.23560000000001</v>
      </c>
      <c r="BM14" s="239">
        <v>151.56460000000001</v>
      </c>
      <c r="BN14" s="237">
        <v>153.2646</v>
      </c>
      <c r="BO14" s="237">
        <v>162.98259999999999</v>
      </c>
      <c r="BP14" s="237">
        <v>163.17259999999999</v>
      </c>
      <c r="BQ14" s="237">
        <v>165.05159999999998</v>
      </c>
      <c r="BR14" s="237">
        <v>166.24059999999997</v>
      </c>
      <c r="BS14" s="237">
        <v>169.14259999999996</v>
      </c>
      <c r="BT14" s="237">
        <v>177.02259999999995</v>
      </c>
      <c r="BU14" s="237">
        <v>201.71759999999995</v>
      </c>
      <c r="BV14" s="237">
        <v>204.31259999999995</v>
      </c>
      <c r="BW14" s="237">
        <v>206.55959999999993</v>
      </c>
      <c r="BX14" s="237">
        <v>233.52909999999994</v>
      </c>
      <c r="BY14" s="488">
        <v>238.81809999999993</v>
      </c>
      <c r="BZ14" s="487">
        <v>240.29809999999992</v>
      </c>
      <c r="CA14" s="487">
        <v>243.06109999999993</v>
      </c>
      <c r="CB14" s="487">
        <v>243.56009999999992</v>
      </c>
      <c r="CC14" s="487">
        <v>243.56009999999992</v>
      </c>
      <c r="CD14" s="487">
        <v>249.64509999999993</v>
      </c>
      <c r="CE14" s="487">
        <v>258.24409999999995</v>
      </c>
      <c r="CF14" s="487">
        <v>267.77909999999997</v>
      </c>
      <c r="CG14" s="487">
        <v>286.91703999999999</v>
      </c>
      <c r="CH14" s="487">
        <v>287.28703999999999</v>
      </c>
      <c r="CI14" s="487">
        <v>287.28703999999999</v>
      </c>
      <c r="CJ14" s="529">
        <v>292.05203999999998</v>
      </c>
      <c r="CK14" s="488">
        <v>292.05203999999998</v>
      </c>
      <c r="CL14" s="487">
        <v>292.05203999999998</v>
      </c>
      <c r="CM14" s="487">
        <v>292.05203999999998</v>
      </c>
      <c r="CN14" s="487">
        <v>292.15204</v>
      </c>
      <c r="CO14" s="487">
        <v>292.15204</v>
      </c>
      <c r="CP14" s="487">
        <v>292.27303999999998</v>
      </c>
      <c r="CQ14" s="487">
        <v>292.27303999999998</v>
      </c>
      <c r="CR14" s="487">
        <v>292.27303999999998</v>
      </c>
      <c r="CS14" s="487">
        <v>292.27303999999998</v>
      </c>
      <c r="CT14" s="487">
        <v>292.27303999999998</v>
      </c>
      <c r="CU14" s="487">
        <v>294.07303999999999</v>
      </c>
      <c r="CV14" s="529">
        <v>294.07303999999999</v>
      </c>
      <c r="CW14" s="488">
        <v>294.07303999999999</v>
      </c>
      <c r="CX14" s="487">
        <v>294.07303999999999</v>
      </c>
      <c r="CY14" s="487">
        <v>294.28303999999997</v>
      </c>
      <c r="CZ14" s="487">
        <v>294.28303999999997</v>
      </c>
      <c r="DA14" s="487">
        <v>294.36303999999996</v>
      </c>
      <c r="DB14" s="237">
        <v>294.86203999999998</v>
      </c>
      <c r="DC14" s="237">
        <v>294.86203999999998</v>
      </c>
      <c r="DD14" s="237">
        <v>294.86203999999998</v>
      </c>
      <c r="DE14" s="237">
        <v>294.86203999999998</v>
      </c>
      <c r="DF14" s="237">
        <v>294.86203999999998</v>
      </c>
      <c r="DG14" s="237">
        <v>294.86203999999998</v>
      </c>
      <c r="DH14" s="197">
        <v>294.86203999999998</v>
      </c>
      <c r="DI14" s="530">
        <v>294.86203999999998</v>
      </c>
      <c r="DJ14" s="531">
        <v>294.86203999999998</v>
      </c>
      <c r="DK14" s="532">
        <v>294.86203999999998</v>
      </c>
      <c r="DL14" s="168"/>
      <c r="DM14" s="54">
        <f>DK14/CY14-1</f>
        <v>1.967493607514692E-3</v>
      </c>
      <c r="DN14" s="54"/>
    </row>
    <row r="15" spans="2:119" ht="12.75" customHeight="1" thickTop="1" x14ac:dyDescent="0.55000000000000004">
      <c r="B15" s="601"/>
      <c r="C15" s="78"/>
      <c r="D15" s="84"/>
      <c r="E15" s="207"/>
      <c r="F15" s="84"/>
      <c r="G15" s="84"/>
      <c r="H15" s="84"/>
      <c r="I15" s="84"/>
      <c r="J15" s="84"/>
      <c r="K15" s="84"/>
      <c r="L15" s="84"/>
      <c r="M15" s="84"/>
      <c r="N15" s="84"/>
      <c r="O15" s="84"/>
      <c r="P15" s="84"/>
      <c r="Q15" s="207"/>
      <c r="R15" s="84"/>
      <c r="S15" s="84"/>
      <c r="T15" s="84"/>
      <c r="U15" s="84"/>
      <c r="V15" s="84"/>
      <c r="W15" s="84"/>
      <c r="X15" s="84"/>
      <c r="Y15" s="84"/>
      <c r="Z15" s="84"/>
      <c r="AA15" s="84"/>
      <c r="AB15" s="84"/>
      <c r="AC15" s="207"/>
      <c r="AD15" s="84"/>
      <c r="AE15" s="84"/>
      <c r="AF15" s="84"/>
      <c r="AG15" s="84"/>
      <c r="AH15" s="84"/>
      <c r="AI15" s="84"/>
      <c r="AJ15" s="84"/>
      <c r="AK15" s="84"/>
      <c r="AL15" s="84"/>
      <c r="AM15" s="84"/>
      <c r="AN15" s="84"/>
      <c r="AO15" s="207"/>
      <c r="AP15" s="84"/>
      <c r="AQ15" s="84"/>
      <c r="AR15" s="84"/>
      <c r="AS15" s="84"/>
      <c r="AT15" s="84"/>
      <c r="AU15" s="84"/>
      <c r="AV15" s="84"/>
      <c r="AW15" s="84"/>
      <c r="AX15" s="84"/>
      <c r="AY15" s="84"/>
      <c r="AZ15" s="84"/>
      <c r="BA15" s="207"/>
      <c r="BB15" s="565"/>
      <c r="BC15" s="566"/>
      <c r="BD15" s="566"/>
      <c r="BE15" s="566"/>
      <c r="BF15" s="566"/>
      <c r="BG15" s="566"/>
      <c r="BH15" s="566"/>
      <c r="BI15" s="566"/>
      <c r="BJ15" s="566"/>
      <c r="BK15" s="566"/>
      <c r="BL15" s="566"/>
      <c r="BM15" s="567"/>
      <c r="BN15" s="566"/>
      <c r="BO15" s="566"/>
      <c r="BP15" s="566"/>
      <c r="BQ15" s="566"/>
      <c r="BR15" s="566"/>
      <c r="BS15" s="566"/>
      <c r="BT15" s="566"/>
      <c r="BU15" s="566"/>
      <c r="BV15" s="566"/>
      <c r="BW15" s="566"/>
      <c r="BX15" s="566"/>
      <c r="BY15" s="567"/>
      <c r="BZ15" s="566"/>
      <c r="CA15" s="566"/>
      <c r="CB15" s="566"/>
      <c r="CC15" s="566"/>
      <c r="CD15" s="566"/>
      <c r="CE15" s="566"/>
      <c r="CF15" s="566"/>
      <c r="CG15" s="566"/>
      <c r="CH15" s="566"/>
      <c r="CI15" s="566"/>
      <c r="CJ15" s="566"/>
      <c r="CK15" s="567"/>
      <c r="CL15" s="566"/>
      <c r="CM15" s="566"/>
      <c r="CN15" s="566"/>
      <c r="CO15" s="566"/>
      <c r="CP15" s="566"/>
      <c r="CQ15" s="566"/>
      <c r="CR15" s="566"/>
      <c r="CS15" s="566"/>
      <c r="CT15" s="566"/>
      <c r="CU15" s="566"/>
      <c r="CV15" s="566"/>
      <c r="CW15" s="567"/>
      <c r="CX15" s="566"/>
      <c r="CY15" s="568"/>
      <c r="CZ15" s="28"/>
      <c r="DA15" s="28"/>
      <c r="DB15" s="28"/>
      <c r="DC15" s="28"/>
      <c r="DD15" s="28"/>
      <c r="DE15" s="28"/>
      <c r="DF15" s="28"/>
      <c r="DG15" s="28"/>
      <c r="DH15" s="569"/>
      <c r="DI15" s="570"/>
      <c r="DJ15" s="571"/>
      <c r="DK15" s="572"/>
      <c r="DL15"/>
      <c r="DM15" s="54"/>
      <c r="DN15" s="54"/>
    </row>
    <row r="16" spans="2:119" ht="12.75" customHeight="1" x14ac:dyDescent="0.4">
      <c r="C16" s="34" t="s">
        <v>66</v>
      </c>
      <c r="D16" s="436"/>
      <c r="E16" s="555"/>
      <c r="F16" s="436"/>
      <c r="G16" s="436"/>
      <c r="H16" s="436"/>
      <c r="I16" s="436"/>
      <c r="J16" s="436"/>
      <c r="K16" s="436"/>
      <c r="L16" s="436"/>
      <c r="M16" s="436"/>
      <c r="N16" s="436"/>
      <c r="O16" s="436"/>
      <c r="P16" s="436"/>
      <c r="Q16" s="555"/>
      <c r="R16" s="436"/>
      <c r="S16" s="436"/>
      <c r="T16" s="436"/>
      <c r="U16" s="436"/>
      <c r="V16" s="436"/>
      <c r="W16" s="436"/>
      <c r="X16" s="436"/>
      <c r="Y16" s="436"/>
      <c r="Z16" s="436"/>
      <c r="AA16" s="436"/>
      <c r="AB16" s="436"/>
      <c r="AC16" s="555"/>
      <c r="AD16" s="436"/>
      <c r="AE16" s="436"/>
      <c r="AF16" s="436"/>
      <c r="AG16" s="436"/>
      <c r="AH16" s="436"/>
      <c r="AI16" s="436"/>
      <c r="AJ16" s="436"/>
      <c r="AK16" s="436"/>
      <c r="AL16" s="436"/>
      <c r="AM16" s="436"/>
      <c r="AN16" s="436"/>
      <c r="AO16" s="555"/>
      <c r="AP16" s="436"/>
      <c r="AQ16" s="436"/>
      <c r="AR16" s="436"/>
      <c r="AS16" s="436"/>
      <c r="AT16" s="436"/>
      <c r="AU16" s="436"/>
      <c r="AV16" s="436"/>
      <c r="AW16" s="436"/>
      <c r="AX16" s="436"/>
      <c r="AY16" s="436"/>
      <c r="AZ16" s="436"/>
      <c r="BA16" s="573"/>
      <c r="BB16" s="566"/>
      <c r="BC16" s="566"/>
      <c r="BD16" s="566"/>
      <c r="BE16" s="566"/>
      <c r="BF16" s="566"/>
      <c r="BG16" s="566"/>
      <c r="BH16" s="84"/>
      <c r="BI16" s="84"/>
      <c r="BJ16" s="84"/>
      <c r="BK16" s="84"/>
      <c r="BL16" s="84"/>
      <c r="BM16" s="567"/>
      <c r="BN16" s="84"/>
      <c r="BO16" s="84"/>
      <c r="BP16" s="84"/>
      <c r="BQ16" s="84"/>
      <c r="BR16" s="84"/>
      <c r="BS16" s="84"/>
      <c r="BT16" s="84"/>
      <c r="BU16" s="84"/>
      <c r="BV16" s="84"/>
      <c r="BW16" s="84"/>
      <c r="BX16" s="84"/>
      <c r="BY16" s="207"/>
      <c r="BZ16" s="84"/>
      <c r="CA16" s="84"/>
      <c r="CB16" s="84"/>
      <c r="CC16" s="84"/>
      <c r="CD16" s="84"/>
      <c r="CE16" s="84"/>
      <c r="CF16" s="84"/>
      <c r="CG16" s="84"/>
      <c r="CH16" s="84"/>
      <c r="CI16" s="566"/>
      <c r="CJ16" s="84"/>
      <c r="CK16" s="207"/>
      <c r="CL16" s="84"/>
      <c r="CM16" s="84"/>
      <c r="CN16" s="84"/>
      <c r="CO16" s="84"/>
      <c r="CP16" s="84"/>
      <c r="CQ16" s="84"/>
      <c r="CR16" s="84"/>
      <c r="CS16" s="84"/>
      <c r="CT16" s="84"/>
      <c r="CU16" s="84"/>
      <c r="CV16" s="84"/>
      <c r="CW16" s="207"/>
      <c r="CX16" s="574"/>
      <c r="CY16" s="84"/>
      <c r="CZ16" s="22"/>
      <c r="DA16" s="22"/>
      <c r="DB16" s="22"/>
      <c r="DC16" s="22"/>
      <c r="DD16" s="22"/>
      <c r="DE16" s="22"/>
      <c r="DF16" s="84"/>
      <c r="DG16" s="575"/>
      <c r="DH16" s="155"/>
      <c r="DI16" s="433"/>
      <c r="DJ16" s="434"/>
      <c r="DK16" s="435"/>
      <c r="DL16" s="166"/>
      <c r="DM16" s="54"/>
      <c r="DN16" s="54"/>
    </row>
    <row r="17" spans="2:119" ht="12.75" customHeight="1" x14ac:dyDescent="0.4">
      <c r="C17" s="178"/>
      <c r="D17" s="444"/>
      <c r="E17" s="559"/>
      <c r="F17" s="444"/>
      <c r="G17" s="444"/>
      <c r="H17" s="444"/>
      <c r="I17" s="444"/>
      <c r="J17" s="444"/>
      <c r="K17" s="444"/>
      <c r="L17" s="444"/>
      <c r="M17" s="444"/>
      <c r="N17" s="444"/>
      <c r="O17" s="444"/>
      <c r="P17" s="444"/>
      <c r="Q17" s="559"/>
      <c r="R17" s="444"/>
      <c r="S17" s="444"/>
      <c r="T17" s="444"/>
      <c r="U17" s="444"/>
      <c r="V17" s="444"/>
      <c r="W17" s="444"/>
      <c r="X17" s="444"/>
      <c r="Y17" s="444"/>
      <c r="Z17" s="444"/>
      <c r="AA17" s="444"/>
      <c r="AB17" s="445"/>
      <c r="AC17" s="444"/>
      <c r="AD17" s="444"/>
      <c r="AE17" s="444"/>
      <c r="AF17" s="444"/>
      <c r="AG17" s="444"/>
      <c r="AH17" s="444"/>
      <c r="AI17" s="444"/>
      <c r="AJ17" s="444"/>
      <c r="AK17" s="444"/>
      <c r="AL17" s="444"/>
      <c r="AM17" s="444"/>
      <c r="AN17" s="444"/>
      <c r="AO17" s="559"/>
      <c r="AP17" s="444"/>
      <c r="AQ17" s="444"/>
      <c r="AR17" s="444"/>
      <c r="AS17" s="444"/>
      <c r="AT17" s="444"/>
      <c r="AU17" s="444"/>
      <c r="AV17" s="444"/>
      <c r="AW17" s="444"/>
      <c r="AX17" s="444"/>
      <c r="AY17" s="444"/>
      <c r="AZ17" s="444"/>
      <c r="BA17" s="559"/>
      <c r="BB17" s="576"/>
      <c r="BC17" s="576"/>
      <c r="BD17" s="576"/>
      <c r="BE17" s="576"/>
      <c r="BF17" s="576"/>
      <c r="BG17" s="576"/>
      <c r="BH17" s="576"/>
      <c r="BI17" s="576"/>
      <c r="BJ17" s="576"/>
      <c r="BK17" s="576"/>
      <c r="BL17" s="576"/>
      <c r="BM17" s="577"/>
      <c r="BN17" s="576"/>
      <c r="BO17" s="576"/>
      <c r="BP17" s="576"/>
      <c r="BQ17" s="576"/>
      <c r="BR17" s="576"/>
      <c r="BS17" s="576"/>
      <c r="BT17" s="576"/>
      <c r="BU17" s="576"/>
      <c r="BV17" s="576"/>
      <c r="BW17" s="576"/>
      <c r="BX17" s="576"/>
      <c r="BY17" s="577"/>
      <c r="BZ17" s="576"/>
      <c r="CA17" s="576"/>
      <c r="CB17" s="576"/>
      <c r="CC17" s="576"/>
      <c r="CD17" s="576"/>
      <c r="CE17" s="576"/>
      <c r="CF17" s="576"/>
      <c r="CG17" s="576"/>
      <c r="CH17" s="576"/>
      <c r="CI17" s="576"/>
      <c r="CJ17" s="578"/>
      <c r="CK17" s="577"/>
      <c r="CL17" s="576"/>
      <c r="CM17" s="576"/>
      <c r="CN17" s="576"/>
      <c r="CO17" s="576"/>
      <c r="CP17" s="576"/>
      <c r="CQ17" s="576"/>
      <c r="CR17" s="576"/>
      <c r="CS17" s="576"/>
      <c r="CT17" s="576"/>
      <c r="CU17" s="576"/>
      <c r="CV17" s="576"/>
      <c r="CW17" s="577"/>
      <c r="CX17" s="576"/>
      <c r="CY17" s="579"/>
      <c r="CZ17" s="442"/>
      <c r="DA17" s="442"/>
      <c r="DB17" s="22"/>
      <c r="DC17" s="22"/>
      <c r="DD17" s="22"/>
      <c r="DE17" s="22"/>
      <c r="DF17" s="22"/>
      <c r="DG17" s="22"/>
      <c r="DH17" s="37"/>
      <c r="DI17" s="580"/>
      <c r="DJ17" s="581"/>
      <c r="DK17" s="582"/>
      <c r="DL17"/>
      <c r="DM17" s="54"/>
      <c r="DN17" s="54"/>
    </row>
    <row r="18" spans="2:119" s="30" customFormat="1" ht="14.4" x14ac:dyDescent="0.55000000000000004">
      <c r="B18" s="110" t="s">
        <v>72</v>
      </c>
      <c r="C18" s="257" t="s">
        <v>84</v>
      </c>
      <c r="D18" s="503">
        <v>0</v>
      </c>
      <c r="E18" s="537">
        <v>0</v>
      </c>
      <c r="F18" s="503">
        <v>0</v>
      </c>
      <c r="G18" s="503">
        <v>0</v>
      </c>
      <c r="H18" s="503">
        <v>0</v>
      </c>
      <c r="I18" s="503">
        <v>0</v>
      </c>
      <c r="J18" s="503">
        <v>0</v>
      </c>
      <c r="K18" s="503">
        <v>0</v>
      </c>
      <c r="L18" s="503">
        <v>0</v>
      </c>
      <c r="M18" s="503">
        <v>0</v>
      </c>
      <c r="N18" s="503">
        <v>0</v>
      </c>
      <c r="O18" s="503">
        <v>0</v>
      </c>
      <c r="P18" s="512">
        <v>0</v>
      </c>
      <c r="Q18" s="503">
        <v>0</v>
      </c>
      <c r="R18" s="503">
        <v>0</v>
      </c>
      <c r="S18" s="503">
        <v>0</v>
      </c>
      <c r="T18" s="503">
        <v>0</v>
      </c>
      <c r="U18" s="503">
        <v>0</v>
      </c>
      <c r="V18" s="503">
        <v>0</v>
      </c>
      <c r="W18" s="503">
        <v>0</v>
      </c>
      <c r="X18" s="503">
        <v>0</v>
      </c>
      <c r="Y18" s="503">
        <v>0</v>
      </c>
      <c r="Z18" s="503">
        <v>0</v>
      </c>
      <c r="AA18" s="503">
        <v>0</v>
      </c>
      <c r="AB18" s="512">
        <v>0</v>
      </c>
      <c r="AC18" s="503">
        <v>0</v>
      </c>
      <c r="AD18" s="503">
        <v>0</v>
      </c>
      <c r="AE18" s="503">
        <v>0</v>
      </c>
      <c r="AF18" s="503">
        <v>0</v>
      </c>
      <c r="AG18" s="503">
        <v>0</v>
      </c>
      <c r="AH18" s="503">
        <v>0</v>
      </c>
      <c r="AI18" s="503">
        <v>0</v>
      </c>
      <c r="AJ18" s="503">
        <v>0</v>
      </c>
      <c r="AK18" s="503">
        <v>0</v>
      </c>
      <c r="AL18" s="503">
        <v>0</v>
      </c>
      <c r="AM18" s="503">
        <v>0</v>
      </c>
      <c r="AN18" s="512">
        <v>0</v>
      </c>
      <c r="AO18" s="503">
        <v>0</v>
      </c>
      <c r="AP18" s="503">
        <v>0</v>
      </c>
      <c r="AQ18" s="503">
        <v>0</v>
      </c>
      <c r="AR18" s="503">
        <v>0</v>
      </c>
      <c r="AS18" s="503">
        <v>0</v>
      </c>
      <c r="AT18" s="503">
        <v>0</v>
      </c>
      <c r="AU18" s="503">
        <v>0</v>
      </c>
      <c r="AV18" s="503">
        <v>0</v>
      </c>
      <c r="AW18" s="503">
        <v>0</v>
      </c>
      <c r="AX18" s="503">
        <v>0</v>
      </c>
      <c r="AY18" s="503">
        <v>0</v>
      </c>
      <c r="AZ18" s="503">
        <v>0</v>
      </c>
      <c r="BA18" s="537">
        <v>0</v>
      </c>
      <c r="BB18" s="503">
        <v>0</v>
      </c>
      <c r="BC18" s="503">
        <v>0</v>
      </c>
      <c r="BD18" s="503">
        <v>0</v>
      </c>
      <c r="BE18" s="503">
        <v>0</v>
      </c>
      <c r="BF18" s="503">
        <v>0</v>
      </c>
      <c r="BG18" s="503">
        <v>0</v>
      </c>
      <c r="BH18" s="503">
        <v>0</v>
      </c>
      <c r="BI18" s="503">
        <v>0</v>
      </c>
      <c r="BJ18" s="503">
        <v>0</v>
      </c>
      <c r="BK18" s="503">
        <v>0</v>
      </c>
      <c r="BL18" s="503">
        <v>0</v>
      </c>
      <c r="BM18" s="537">
        <v>0</v>
      </c>
      <c r="BN18" s="503">
        <v>0</v>
      </c>
      <c r="BO18" s="503">
        <v>0</v>
      </c>
      <c r="BP18" s="503">
        <v>0</v>
      </c>
      <c r="BQ18" s="503">
        <v>0</v>
      </c>
      <c r="BR18" s="503">
        <v>0</v>
      </c>
      <c r="BS18" s="503">
        <v>0</v>
      </c>
      <c r="BT18" s="503">
        <v>0</v>
      </c>
      <c r="BU18" s="503">
        <v>0</v>
      </c>
      <c r="BV18" s="503">
        <v>0</v>
      </c>
      <c r="BW18" s="503">
        <v>0</v>
      </c>
      <c r="BX18" s="503">
        <v>0</v>
      </c>
      <c r="BY18" s="537">
        <v>0</v>
      </c>
      <c r="BZ18" s="503">
        <v>0</v>
      </c>
      <c r="CA18" s="503">
        <v>0</v>
      </c>
      <c r="CB18" s="503">
        <v>0</v>
      </c>
      <c r="CC18" s="503">
        <v>0</v>
      </c>
      <c r="CD18" s="503">
        <v>0</v>
      </c>
      <c r="CE18" s="503">
        <v>0</v>
      </c>
      <c r="CF18" s="503">
        <v>0</v>
      </c>
      <c r="CG18" s="503">
        <v>0</v>
      </c>
      <c r="CH18" s="503">
        <v>0</v>
      </c>
      <c r="CI18" s="503">
        <v>0</v>
      </c>
      <c r="CJ18" s="512">
        <v>0</v>
      </c>
      <c r="CK18" s="537">
        <v>0</v>
      </c>
      <c r="CL18" s="503">
        <v>0</v>
      </c>
      <c r="CM18" s="503">
        <v>0</v>
      </c>
      <c r="CN18" s="503">
        <v>0</v>
      </c>
      <c r="CO18" s="503">
        <v>0</v>
      </c>
      <c r="CP18" s="503">
        <v>0</v>
      </c>
      <c r="CQ18" s="503">
        <v>0</v>
      </c>
      <c r="CR18" s="503">
        <v>0</v>
      </c>
      <c r="CS18" s="503">
        <v>0</v>
      </c>
      <c r="CT18" s="503">
        <v>0</v>
      </c>
      <c r="CU18" s="503">
        <v>0</v>
      </c>
      <c r="CV18" s="512">
        <v>0</v>
      </c>
      <c r="CW18" s="560">
        <v>0</v>
      </c>
      <c r="CX18" s="560">
        <v>0</v>
      </c>
      <c r="CY18" s="560">
        <v>0</v>
      </c>
      <c r="CZ18" s="560">
        <v>0</v>
      </c>
      <c r="DA18" s="560">
        <v>0</v>
      </c>
      <c r="DB18" s="560">
        <v>0</v>
      </c>
      <c r="DC18" s="560">
        <v>0</v>
      </c>
      <c r="DD18" s="560">
        <v>0</v>
      </c>
      <c r="DE18" s="560">
        <v>0</v>
      </c>
      <c r="DF18" s="560">
        <v>0</v>
      </c>
      <c r="DG18" s="560">
        <v>0</v>
      </c>
      <c r="DH18" s="561">
        <v>0</v>
      </c>
      <c r="DI18" s="563"/>
      <c r="DJ18" s="563"/>
      <c r="DK18" s="564"/>
      <c r="DL18" s="170"/>
      <c r="DM18" s="53"/>
      <c r="DN18" s="53"/>
    </row>
    <row r="19" spans="2:119" s="30" customFormat="1" ht="12.75" customHeight="1" x14ac:dyDescent="0.55000000000000004">
      <c r="B19" s="641" t="s">
        <v>77</v>
      </c>
      <c r="C19" s="70" t="s">
        <v>73</v>
      </c>
      <c r="D19" s="431">
        <v>1</v>
      </c>
      <c r="E19" s="541">
        <v>1</v>
      </c>
      <c r="F19" s="431">
        <v>1</v>
      </c>
      <c r="G19" s="431">
        <v>2</v>
      </c>
      <c r="H19" s="431">
        <v>2</v>
      </c>
      <c r="I19" s="431">
        <v>2</v>
      </c>
      <c r="J19" s="431">
        <v>3</v>
      </c>
      <c r="K19" s="431">
        <v>4</v>
      </c>
      <c r="L19" s="431">
        <v>6</v>
      </c>
      <c r="M19" s="431">
        <v>7</v>
      </c>
      <c r="N19" s="431">
        <v>7</v>
      </c>
      <c r="O19" s="431">
        <v>7</v>
      </c>
      <c r="P19" s="432">
        <v>7</v>
      </c>
      <c r="Q19" s="431">
        <v>10</v>
      </c>
      <c r="R19" s="431">
        <v>10</v>
      </c>
      <c r="S19" s="431">
        <v>12</v>
      </c>
      <c r="T19" s="431">
        <v>13</v>
      </c>
      <c r="U19" s="431">
        <v>16</v>
      </c>
      <c r="V19" s="431">
        <v>17</v>
      </c>
      <c r="W19" s="431">
        <v>17</v>
      </c>
      <c r="X19" s="431">
        <v>19</v>
      </c>
      <c r="Y19" s="431">
        <v>19</v>
      </c>
      <c r="Z19" s="431">
        <v>20</v>
      </c>
      <c r="AA19" s="431">
        <v>21</v>
      </c>
      <c r="AB19" s="432">
        <v>24</v>
      </c>
      <c r="AC19" s="431">
        <v>26</v>
      </c>
      <c r="AD19" s="431">
        <v>26</v>
      </c>
      <c r="AE19" s="431">
        <v>26</v>
      </c>
      <c r="AF19" s="431">
        <v>29</v>
      </c>
      <c r="AG19" s="431">
        <v>33</v>
      </c>
      <c r="AH19" s="431">
        <v>37</v>
      </c>
      <c r="AI19" s="431">
        <v>42</v>
      </c>
      <c r="AJ19" s="431">
        <v>44</v>
      </c>
      <c r="AK19" s="431">
        <v>50</v>
      </c>
      <c r="AL19" s="431">
        <v>54</v>
      </c>
      <c r="AM19" s="431">
        <v>60</v>
      </c>
      <c r="AN19" s="432">
        <v>62</v>
      </c>
      <c r="AO19" s="431">
        <v>65</v>
      </c>
      <c r="AP19" s="431">
        <v>67</v>
      </c>
      <c r="AQ19" s="431">
        <v>68</v>
      </c>
      <c r="AR19" s="431">
        <v>70</v>
      </c>
      <c r="AS19" s="431">
        <v>70</v>
      </c>
      <c r="AT19" s="431">
        <v>75</v>
      </c>
      <c r="AU19" s="431">
        <v>78</v>
      </c>
      <c r="AV19" s="431">
        <v>83</v>
      </c>
      <c r="AW19" s="431">
        <v>86</v>
      </c>
      <c r="AX19" s="431">
        <v>90</v>
      </c>
      <c r="AY19" s="431">
        <v>96</v>
      </c>
      <c r="AZ19" s="431">
        <v>104</v>
      </c>
      <c r="BA19" s="541">
        <v>106</v>
      </c>
      <c r="BB19" s="431">
        <v>110</v>
      </c>
      <c r="BC19" s="431">
        <v>120</v>
      </c>
      <c r="BD19" s="431">
        <v>121</v>
      </c>
      <c r="BE19" s="431">
        <v>123</v>
      </c>
      <c r="BF19" s="431">
        <v>127</v>
      </c>
      <c r="BG19" s="431">
        <v>129</v>
      </c>
      <c r="BH19" s="431">
        <v>138</v>
      </c>
      <c r="BI19" s="431">
        <v>154</v>
      </c>
      <c r="BJ19" s="431">
        <v>163</v>
      </c>
      <c r="BK19" s="431">
        <v>189</v>
      </c>
      <c r="BL19" s="431">
        <v>223</v>
      </c>
      <c r="BM19" s="541">
        <v>224</v>
      </c>
      <c r="BN19" s="431">
        <v>226</v>
      </c>
      <c r="BO19" s="431">
        <v>239</v>
      </c>
      <c r="BP19" s="431">
        <v>240</v>
      </c>
      <c r="BQ19" s="431">
        <v>244</v>
      </c>
      <c r="BR19" s="431">
        <v>248</v>
      </c>
      <c r="BS19" s="431">
        <v>253</v>
      </c>
      <c r="BT19" s="431">
        <v>265</v>
      </c>
      <c r="BU19" s="431">
        <v>304</v>
      </c>
      <c r="BV19" s="431">
        <v>309</v>
      </c>
      <c r="BW19" s="431">
        <v>315</v>
      </c>
      <c r="BX19" s="431">
        <v>350</v>
      </c>
      <c r="BY19" s="541">
        <v>357</v>
      </c>
      <c r="BZ19" s="431">
        <v>358</v>
      </c>
      <c r="CA19" s="431">
        <v>362</v>
      </c>
      <c r="CB19" s="431">
        <v>363</v>
      </c>
      <c r="CC19" s="431">
        <v>363</v>
      </c>
      <c r="CD19" s="431">
        <v>371</v>
      </c>
      <c r="CE19" s="431">
        <v>376</v>
      </c>
      <c r="CF19" s="431">
        <v>390</v>
      </c>
      <c r="CG19" s="431">
        <v>415</v>
      </c>
      <c r="CH19" s="431">
        <v>416</v>
      </c>
      <c r="CI19" s="431">
        <v>416</v>
      </c>
      <c r="CJ19" s="432">
        <v>419</v>
      </c>
      <c r="CK19" s="541">
        <v>419</v>
      </c>
      <c r="CL19" s="431">
        <v>419</v>
      </c>
      <c r="CM19" s="431">
        <v>419</v>
      </c>
      <c r="CN19" s="431">
        <v>420</v>
      </c>
      <c r="CO19" s="431">
        <v>420</v>
      </c>
      <c r="CP19" s="431">
        <v>423</v>
      </c>
      <c r="CQ19" s="431">
        <v>423</v>
      </c>
      <c r="CR19" s="431">
        <v>423</v>
      </c>
      <c r="CS19" s="431">
        <v>423</v>
      </c>
      <c r="CT19" s="431">
        <v>423</v>
      </c>
      <c r="CU19" s="431">
        <v>424</v>
      </c>
      <c r="CV19" s="432">
        <v>424</v>
      </c>
      <c r="CW19" s="541">
        <v>424</v>
      </c>
      <c r="CX19" s="431">
        <v>424</v>
      </c>
      <c r="CY19" s="431">
        <v>425</v>
      </c>
      <c r="CZ19" s="431">
        <v>425</v>
      </c>
      <c r="DA19" s="431">
        <v>426</v>
      </c>
      <c r="DB19" s="431">
        <v>427</v>
      </c>
      <c r="DC19" s="431">
        <v>427</v>
      </c>
      <c r="DD19" s="431">
        <v>427</v>
      </c>
      <c r="DE19" s="431">
        <v>427</v>
      </c>
      <c r="DF19" s="431">
        <v>427</v>
      </c>
      <c r="DG19" s="431">
        <v>427</v>
      </c>
      <c r="DH19" s="432">
        <v>427</v>
      </c>
      <c r="DI19" s="553">
        <v>427</v>
      </c>
      <c r="DJ19" s="554">
        <v>427</v>
      </c>
      <c r="DK19" s="583">
        <v>427</v>
      </c>
      <c r="DL19" s="167"/>
      <c r="DM19" s="54">
        <f>DK19/CY19-1</f>
        <v>4.7058823529411153E-3</v>
      </c>
      <c r="DN19" s="54">
        <f>DK19/$DK$24</f>
        <v>1</v>
      </c>
      <c r="DO19" s="98"/>
    </row>
    <row r="20" spans="2:119" s="30" customFormat="1" ht="12.75" customHeight="1" x14ac:dyDescent="0.55000000000000004">
      <c r="B20" s="642"/>
      <c r="C20" s="76" t="s">
        <v>113</v>
      </c>
      <c r="D20" s="436">
        <v>0</v>
      </c>
      <c r="E20" s="555">
        <v>0</v>
      </c>
      <c r="F20" s="436">
        <v>0</v>
      </c>
      <c r="G20" s="436">
        <v>0</v>
      </c>
      <c r="H20" s="436">
        <v>0</v>
      </c>
      <c r="I20" s="436">
        <v>0</v>
      </c>
      <c r="J20" s="436">
        <v>1</v>
      </c>
      <c r="K20" s="436">
        <v>2</v>
      </c>
      <c r="L20" s="436">
        <v>2</v>
      </c>
      <c r="M20" s="436">
        <v>2</v>
      </c>
      <c r="N20" s="436">
        <v>2</v>
      </c>
      <c r="O20" s="436">
        <v>2</v>
      </c>
      <c r="P20" s="437">
        <v>2</v>
      </c>
      <c r="Q20" s="436">
        <v>3</v>
      </c>
      <c r="R20" s="436">
        <v>3</v>
      </c>
      <c r="S20" s="436">
        <v>3</v>
      </c>
      <c r="T20" s="436">
        <v>3</v>
      </c>
      <c r="U20" s="436">
        <v>3</v>
      </c>
      <c r="V20" s="436">
        <v>3</v>
      </c>
      <c r="W20" s="436">
        <v>3</v>
      </c>
      <c r="X20" s="436">
        <v>4</v>
      </c>
      <c r="Y20" s="436">
        <v>4</v>
      </c>
      <c r="Z20" s="436">
        <v>4</v>
      </c>
      <c r="AA20" s="436">
        <v>4</v>
      </c>
      <c r="AB20" s="437">
        <v>4</v>
      </c>
      <c r="AC20" s="436">
        <v>4</v>
      </c>
      <c r="AD20" s="436">
        <v>4</v>
      </c>
      <c r="AE20" s="436">
        <v>4</v>
      </c>
      <c r="AF20" s="436">
        <v>5</v>
      </c>
      <c r="AG20" s="436">
        <v>5</v>
      </c>
      <c r="AH20" s="436">
        <v>7</v>
      </c>
      <c r="AI20" s="436">
        <v>10</v>
      </c>
      <c r="AJ20" s="436">
        <v>10</v>
      </c>
      <c r="AK20" s="436">
        <v>10</v>
      </c>
      <c r="AL20" s="436">
        <v>10</v>
      </c>
      <c r="AM20" s="436">
        <v>12</v>
      </c>
      <c r="AN20" s="437">
        <v>13</v>
      </c>
      <c r="AO20" s="436">
        <v>13</v>
      </c>
      <c r="AP20" s="436">
        <v>13</v>
      </c>
      <c r="AQ20" s="436">
        <v>13</v>
      </c>
      <c r="AR20" s="436">
        <v>13</v>
      </c>
      <c r="AS20" s="436">
        <v>13</v>
      </c>
      <c r="AT20" s="436">
        <v>14</v>
      </c>
      <c r="AU20" s="436">
        <v>14</v>
      </c>
      <c r="AV20" s="436">
        <v>14</v>
      </c>
      <c r="AW20" s="436">
        <v>14</v>
      </c>
      <c r="AX20" s="436">
        <v>14</v>
      </c>
      <c r="AY20" s="436">
        <v>14</v>
      </c>
      <c r="AZ20" s="436">
        <v>16</v>
      </c>
      <c r="BA20" s="555">
        <v>16</v>
      </c>
      <c r="BB20" s="436">
        <v>16</v>
      </c>
      <c r="BC20" s="436">
        <v>19</v>
      </c>
      <c r="BD20" s="436">
        <v>20</v>
      </c>
      <c r="BE20" s="436">
        <v>20</v>
      </c>
      <c r="BF20" s="436">
        <v>22</v>
      </c>
      <c r="BG20" s="436">
        <v>23</v>
      </c>
      <c r="BH20" s="436">
        <v>27</v>
      </c>
      <c r="BI20" s="436">
        <v>31</v>
      </c>
      <c r="BJ20" s="436">
        <v>35</v>
      </c>
      <c r="BK20" s="436">
        <v>45</v>
      </c>
      <c r="BL20" s="436">
        <v>58</v>
      </c>
      <c r="BM20" s="555">
        <v>58</v>
      </c>
      <c r="BN20" s="436">
        <v>58</v>
      </c>
      <c r="BO20" s="436">
        <v>58</v>
      </c>
      <c r="BP20" s="436">
        <v>59</v>
      </c>
      <c r="BQ20" s="436">
        <v>62</v>
      </c>
      <c r="BR20" s="436">
        <v>64</v>
      </c>
      <c r="BS20" s="436">
        <v>65</v>
      </c>
      <c r="BT20" s="436">
        <v>72</v>
      </c>
      <c r="BU20" s="436">
        <v>91</v>
      </c>
      <c r="BV20" s="436">
        <v>94</v>
      </c>
      <c r="BW20" s="436">
        <v>97</v>
      </c>
      <c r="BX20" s="436">
        <v>102</v>
      </c>
      <c r="BY20" s="555">
        <v>104</v>
      </c>
      <c r="BZ20" s="436">
        <v>104</v>
      </c>
      <c r="CA20" s="436">
        <v>105</v>
      </c>
      <c r="CB20" s="436">
        <v>105</v>
      </c>
      <c r="CC20" s="436">
        <v>105</v>
      </c>
      <c r="CD20" s="436">
        <v>107</v>
      </c>
      <c r="CE20" s="436">
        <v>108</v>
      </c>
      <c r="CF20" s="436">
        <v>114</v>
      </c>
      <c r="CG20" s="436">
        <v>126</v>
      </c>
      <c r="CH20" s="436">
        <v>126</v>
      </c>
      <c r="CI20" s="436">
        <v>126</v>
      </c>
      <c r="CJ20" s="437">
        <v>127</v>
      </c>
      <c r="CK20" s="555">
        <v>127</v>
      </c>
      <c r="CL20" s="436">
        <v>127</v>
      </c>
      <c r="CM20" s="436">
        <v>127</v>
      </c>
      <c r="CN20" s="436">
        <v>128</v>
      </c>
      <c r="CO20" s="436">
        <v>128</v>
      </c>
      <c r="CP20" s="436">
        <v>131</v>
      </c>
      <c r="CQ20" s="436">
        <v>131</v>
      </c>
      <c r="CR20" s="436">
        <v>131</v>
      </c>
      <c r="CS20" s="436">
        <v>131</v>
      </c>
      <c r="CT20" s="436">
        <v>131</v>
      </c>
      <c r="CU20" s="436">
        <v>131</v>
      </c>
      <c r="CV20" s="437">
        <v>131</v>
      </c>
      <c r="CW20" s="555">
        <v>131</v>
      </c>
      <c r="CX20" s="436">
        <v>131</v>
      </c>
      <c r="CY20" s="436">
        <v>132</v>
      </c>
      <c r="CZ20" s="436">
        <v>132</v>
      </c>
      <c r="DA20" s="436">
        <v>133</v>
      </c>
      <c r="DB20" s="436">
        <v>133</v>
      </c>
      <c r="DC20" s="436">
        <v>133</v>
      </c>
      <c r="DD20" s="436">
        <v>133</v>
      </c>
      <c r="DE20" s="436">
        <v>133</v>
      </c>
      <c r="DF20" s="436">
        <v>133</v>
      </c>
      <c r="DG20" s="436">
        <v>133</v>
      </c>
      <c r="DH20" s="437">
        <v>133</v>
      </c>
      <c r="DI20" s="556">
        <v>133</v>
      </c>
      <c r="DJ20" s="557">
        <v>133</v>
      </c>
      <c r="DK20" s="558">
        <v>133</v>
      </c>
      <c r="DL20" s="169"/>
      <c r="DM20" s="54">
        <f>DK20/CY20-1</f>
        <v>7.575757575757569E-3</v>
      </c>
      <c r="DN20" s="53">
        <f>DK20/$DK$24</f>
        <v>0.31147540983606559</v>
      </c>
    </row>
    <row r="21" spans="2:119" s="30" customFormat="1" ht="12.75" customHeight="1" x14ac:dyDescent="0.55000000000000004">
      <c r="B21" s="642"/>
      <c r="C21" s="76" t="s">
        <v>114</v>
      </c>
      <c r="D21" s="436">
        <v>0</v>
      </c>
      <c r="E21" s="555">
        <v>0</v>
      </c>
      <c r="F21" s="436">
        <v>0</v>
      </c>
      <c r="G21" s="436">
        <v>1</v>
      </c>
      <c r="H21" s="436">
        <v>1</v>
      </c>
      <c r="I21" s="436">
        <v>1</v>
      </c>
      <c r="J21" s="436">
        <v>1</v>
      </c>
      <c r="K21" s="436">
        <v>1</v>
      </c>
      <c r="L21" s="436">
        <v>2</v>
      </c>
      <c r="M21" s="436">
        <v>3</v>
      </c>
      <c r="N21" s="436">
        <v>3</v>
      </c>
      <c r="O21" s="436">
        <v>3</v>
      </c>
      <c r="P21" s="437">
        <v>3</v>
      </c>
      <c r="Q21" s="436">
        <v>3</v>
      </c>
      <c r="R21" s="436">
        <v>3</v>
      </c>
      <c r="S21" s="436">
        <v>5</v>
      </c>
      <c r="T21" s="436">
        <v>6</v>
      </c>
      <c r="U21" s="436">
        <v>7</v>
      </c>
      <c r="V21" s="436">
        <v>8</v>
      </c>
      <c r="W21" s="436">
        <v>8</v>
      </c>
      <c r="X21" s="436">
        <v>8</v>
      </c>
      <c r="Y21" s="436">
        <v>8</v>
      </c>
      <c r="Z21" s="436">
        <v>8</v>
      </c>
      <c r="AA21" s="436">
        <v>8</v>
      </c>
      <c r="AB21" s="437">
        <v>9</v>
      </c>
      <c r="AC21" s="436">
        <v>11</v>
      </c>
      <c r="AD21" s="436">
        <v>11</v>
      </c>
      <c r="AE21" s="436">
        <v>11</v>
      </c>
      <c r="AF21" s="436">
        <v>12</v>
      </c>
      <c r="AG21" s="436">
        <v>14</v>
      </c>
      <c r="AH21" s="436">
        <v>15</v>
      </c>
      <c r="AI21" s="436">
        <v>16</v>
      </c>
      <c r="AJ21" s="436">
        <v>17</v>
      </c>
      <c r="AK21" s="436">
        <v>20</v>
      </c>
      <c r="AL21" s="436">
        <v>22</v>
      </c>
      <c r="AM21" s="436">
        <v>22</v>
      </c>
      <c r="AN21" s="437">
        <v>23</v>
      </c>
      <c r="AO21" s="436">
        <v>24</v>
      </c>
      <c r="AP21" s="436">
        <v>26</v>
      </c>
      <c r="AQ21" s="436">
        <v>27</v>
      </c>
      <c r="AR21" s="436">
        <v>29</v>
      </c>
      <c r="AS21" s="436">
        <v>29</v>
      </c>
      <c r="AT21" s="436">
        <v>32</v>
      </c>
      <c r="AU21" s="436">
        <v>35</v>
      </c>
      <c r="AV21" s="436">
        <v>38</v>
      </c>
      <c r="AW21" s="436">
        <v>41</v>
      </c>
      <c r="AX21" s="436">
        <v>42</v>
      </c>
      <c r="AY21" s="436">
        <v>44</v>
      </c>
      <c r="AZ21" s="436">
        <v>45</v>
      </c>
      <c r="BA21" s="555">
        <v>46</v>
      </c>
      <c r="BB21" s="436">
        <v>49</v>
      </c>
      <c r="BC21" s="436">
        <v>54</v>
      </c>
      <c r="BD21" s="436">
        <v>54</v>
      </c>
      <c r="BE21" s="436">
        <v>56</v>
      </c>
      <c r="BF21" s="436">
        <v>56</v>
      </c>
      <c r="BG21" s="436">
        <v>56</v>
      </c>
      <c r="BH21" s="436">
        <v>61</v>
      </c>
      <c r="BI21" s="436">
        <v>69</v>
      </c>
      <c r="BJ21" s="436">
        <v>73</v>
      </c>
      <c r="BK21" s="436">
        <v>88</v>
      </c>
      <c r="BL21" s="436">
        <v>106</v>
      </c>
      <c r="BM21" s="555">
        <v>107</v>
      </c>
      <c r="BN21" s="436">
        <v>107</v>
      </c>
      <c r="BO21" s="436">
        <v>111</v>
      </c>
      <c r="BP21" s="436">
        <v>111</v>
      </c>
      <c r="BQ21" s="436">
        <v>111</v>
      </c>
      <c r="BR21" s="436">
        <v>113</v>
      </c>
      <c r="BS21" s="436">
        <v>116</v>
      </c>
      <c r="BT21" s="436">
        <v>118</v>
      </c>
      <c r="BU21" s="436">
        <v>131</v>
      </c>
      <c r="BV21" s="436">
        <v>132</v>
      </c>
      <c r="BW21" s="436">
        <v>134</v>
      </c>
      <c r="BX21" s="436">
        <v>145</v>
      </c>
      <c r="BY21" s="555">
        <v>147</v>
      </c>
      <c r="BZ21" s="436">
        <v>147</v>
      </c>
      <c r="CA21" s="436">
        <v>148</v>
      </c>
      <c r="CB21" s="436">
        <v>149</v>
      </c>
      <c r="CC21" s="436">
        <v>149</v>
      </c>
      <c r="CD21" s="436">
        <v>151</v>
      </c>
      <c r="CE21" s="436">
        <v>153</v>
      </c>
      <c r="CF21" s="436">
        <v>158</v>
      </c>
      <c r="CG21" s="436">
        <v>164</v>
      </c>
      <c r="CH21" s="436">
        <v>165</v>
      </c>
      <c r="CI21" s="436">
        <v>165</v>
      </c>
      <c r="CJ21" s="437">
        <v>165</v>
      </c>
      <c r="CK21" s="555">
        <v>165</v>
      </c>
      <c r="CL21" s="436">
        <v>165</v>
      </c>
      <c r="CM21" s="436">
        <v>165</v>
      </c>
      <c r="CN21" s="436">
        <v>165</v>
      </c>
      <c r="CO21" s="436">
        <v>165</v>
      </c>
      <c r="CP21" s="436">
        <v>165</v>
      </c>
      <c r="CQ21" s="436">
        <v>165</v>
      </c>
      <c r="CR21" s="436">
        <v>165</v>
      </c>
      <c r="CS21" s="436">
        <v>165</v>
      </c>
      <c r="CT21" s="436">
        <v>165</v>
      </c>
      <c r="CU21" s="436">
        <v>165</v>
      </c>
      <c r="CV21" s="437">
        <v>165</v>
      </c>
      <c r="CW21" s="555">
        <v>165</v>
      </c>
      <c r="CX21" s="436">
        <v>165</v>
      </c>
      <c r="CY21" s="436">
        <v>165</v>
      </c>
      <c r="CZ21" s="436">
        <v>165</v>
      </c>
      <c r="DA21" s="436">
        <v>165</v>
      </c>
      <c r="DB21" s="436">
        <v>166</v>
      </c>
      <c r="DC21" s="436">
        <v>166</v>
      </c>
      <c r="DD21" s="436">
        <v>166</v>
      </c>
      <c r="DE21" s="436">
        <v>166</v>
      </c>
      <c r="DF21" s="436">
        <v>166</v>
      </c>
      <c r="DG21" s="436">
        <v>166</v>
      </c>
      <c r="DH21" s="437">
        <v>166</v>
      </c>
      <c r="DI21" s="556">
        <v>166</v>
      </c>
      <c r="DJ21" s="557">
        <v>166</v>
      </c>
      <c r="DK21" s="558">
        <v>166</v>
      </c>
      <c r="DL21" s="169"/>
      <c r="DM21" s="54">
        <f>DK21/CY21-1</f>
        <v>6.0606060606060996E-3</v>
      </c>
      <c r="DN21" s="53">
        <f>DK21/$DK$24</f>
        <v>0.38875878220140514</v>
      </c>
    </row>
    <row r="22" spans="2:119" s="30" customFormat="1" ht="12.75" customHeight="1" x14ac:dyDescent="0.55000000000000004">
      <c r="B22" s="642"/>
      <c r="C22" s="79" t="s">
        <v>115</v>
      </c>
      <c r="D22" s="444">
        <v>1</v>
      </c>
      <c r="E22" s="559">
        <v>1</v>
      </c>
      <c r="F22" s="444">
        <v>1</v>
      </c>
      <c r="G22" s="444">
        <v>1</v>
      </c>
      <c r="H22" s="444">
        <v>1</v>
      </c>
      <c r="I22" s="444">
        <v>1</v>
      </c>
      <c r="J22" s="444">
        <v>1</v>
      </c>
      <c r="K22" s="444">
        <v>1</v>
      </c>
      <c r="L22" s="444">
        <v>2</v>
      </c>
      <c r="M22" s="444">
        <v>2</v>
      </c>
      <c r="N22" s="444">
        <v>2</v>
      </c>
      <c r="O22" s="444">
        <v>2</v>
      </c>
      <c r="P22" s="445">
        <v>2</v>
      </c>
      <c r="Q22" s="444">
        <v>4</v>
      </c>
      <c r="R22" s="444">
        <v>4</v>
      </c>
      <c r="S22" s="444">
        <v>4</v>
      </c>
      <c r="T22" s="444">
        <v>4</v>
      </c>
      <c r="U22" s="444">
        <v>6</v>
      </c>
      <c r="V22" s="444">
        <v>6</v>
      </c>
      <c r="W22" s="444">
        <v>6</v>
      </c>
      <c r="X22" s="444">
        <v>7</v>
      </c>
      <c r="Y22" s="444">
        <v>7</v>
      </c>
      <c r="Z22" s="444">
        <v>8</v>
      </c>
      <c r="AA22" s="444">
        <v>9</v>
      </c>
      <c r="AB22" s="445">
        <v>11</v>
      </c>
      <c r="AC22" s="444">
        <v>11</v>
      </c>
      <c r="AD22" s="444">
        <v>11</v>
      </c>
      <c r="AE22" s="444">
        <v>11</v>
      </c>
      <c r="AF22" s="444">
        <v>12</v>
      </c>
      <c r="AG22" s="444">
        <v>14</v>
      </c>
      <c r="AH22" s="444">
        <v>15</v>
      </c>
      <c r="AI22" s="444">
        <v>16</v>
      </c>
      <c r="AJ22" s="444">
        <v>17</v>
      </c>
      <c r="AK22" s="444">
        <v>20</v>
      </c>
      <c r="AL22" s="444">
        <v>22</v>
      </c>
      <c r="AM22" s="444">
        <v>26</v>
      </c>
      <c r="AN22" s="445">
        <v>26</v>
      </c>
      <c r="AO22" s="444">
        <v>28</v>
      </c>
      <c r="AP22" s="444">
        <v>28</v>
      </c>
      <c r="AQ22" s="444">
        <v>28</v>
      </c>
      <c r="AR22" s="444">
        <v>28</v>
      </c>
      <c r="AS22" s="444">
        <v>28</v>
      </c>
      <c r="AT22" s="444">
        <v>29</v>
      </c>
      <c r="AU22" s="444">
        <v>29</v>
      </c>
      <c r="AV22" s="444">
        <v>31</v>
      </c>
      <c r="AW22" s="444">
        <v>31</v>
      </c>
      <c r="AX22" s="444">
        <v>34</v>
      </c>
      <c r="AY22" s="444">
        <v>38</v>
      </c>
      <c r="AZ22" s="444">
        <v>43</v>
      </c>
      <c r="BA22" s="559">
        <v>44</v>
      </c>
      <c r="BB22" s="444">
        <v>45</v>
      </c>
      <c r="BC22" s="444">
        <v>47</v>
      </c>
      <c r="BD22" s="444">
        <v>47</v>
      </c>
      <c r="BE22" s="444">
        <v>47</v>
      </c>
      <c r="BF22" s="444">
        <v>49</v>
      </c>
      <c r="BG22" s="444">
        <v>50</v>
      </c>
      <c r="BH22" s="444">
        <v>50</v>
      </c>
      <c r="BI22" s="444">
        <v>54</v>
      </c>
      <c r="BJ22" s="444">
        <v>55</v>
      </c>
      <c r="BK22" s="444">
        <v>56</v>
      </c>
      <c r="BL22" s="444">
        <v>59</v>
      </c>
      <c r="BM22" s="559">
        <v>59</v>
      </c>
      <c r="BN22" s="444">
        <v>61</v>
      </c>
      <c r="BO22" s="444">
        <v>70</v>
      </c>
      <c r="BP22" s="444">
        <v>70</v>
      </c>
      <c r="BQ22" s="444">
        <v>71</v>
      </c>
      <c r="BR22" s="444">
        <v>71</v>
      </c>
      <c r="BS22" s="444">
        <v>72</v>
      </c>
      <c r="BT22" s="444">
        <v>75</v>
      </c>
      <c r="BU22" s="444">
        <v>82</v>
      </c>
      <c r="BV22" s="444">
        <v>83</v>
      </c>
      <c r="BW22" s="444">
        <v>84</v>
      </c>
      <c r="BX22" s="444">
        <v>103</v>
      </c>
      <c r="BY22" s="555">
        <v>106</v>
      </c>
      <c r="BZ22" s="436">
        <v>107</v>
      </c>
      <c r="CA22" s="436">
        <v>109</v>
      </c>
      <c r="CB22" s="436">
        <v>109</v>
      </c>
      <c r="CC22" s="436">
        <v>109</v>
      </c>
      <c r="CD22" s="436">
        <v>113</v>
      </c>
      <c r="CE22" s="436">
        <v>115</v>
      </c>
      <c r="CF22" s="436">
        <v>118</v>
      </c>
      <c r="CG22" s="436">
        <v>125</v>
      </c>
      <c r="CH22" s="436">
        <v>125</v>
      </c>
      <c r="CI22" s="436">
        <v>125</v>
      </c>
      <c r="CJ22" s="437">
        <v>127</v>
      </c>
      <c r="CK22" s="555">
        <v>127</v>
      </c>
      <c r="CL22" s="436">
        <v>127</v>
      </c>
      <c r="CM22" s="436">
        <v>127</v>
      </c>
      <c r="CN22" s="436">
        <v>127</v>
      </c>
      <c r="CO22" s="436">
        <v>127</v>
      </c>
      <c r="CP22" s="436">
        <v>127</v>
      </c>
      <c r="CQ22" s="436">
        <v>127</v>
      </c>
      <c r="CR22" s="436">
        <v>127</v>
      </c>
      <c r="CS22" s="436">
        <v>127</v>
      </c>
      <c r="CT22" s="436">
        <v>127</v>
      </c>
      <c r="CU22" s="436">
        <v>128</v>
      </c>
      <c r="CV22" s="437">
        <v>128</v>
      </c>
      <c r="CW22" s="555">
        <v>128</v>
      </c>
      <c r="CX22" s="436">
        <v>128</v>
      </c>
      <c r="CY22" s="436">
        <v>128</v>
      </c>
      <c r="CZ22" s="436">
        <v>128</v>
      </c>
      <c r="DA22" s="436">
        <v>128</v>
      </c>
      <c r="DB22" s="436">
        <v>128</v>
      </c>
      <c r="DC22" s="444">
        <v>128</v>
      </c>
      <c r="DD22" s="444">
        <v>128</v>
      </c>
      <c r="DE22" s="444">
        <v>128</v>
      </c>
      <c r="DF22" s="444">
        <v>128</v>
      </c>
      <c r="DG22" s="444">
        <v>128</v>
      </c>
      <c r="DH22" s="445">
        <v>128</v>
      </c>
      <c r="DI22" s="556">
        <v>128</v>
      </c>
      <c r="DJ22" s="557">
        <v>128</v>
      </c>
      <c r="DK22" s="558">
        <v>128</v>
      </c>
      <c r="DL22" s="169"/>
      <c r="DM22" s="54">
        <f>DK22/CY22-1</f>
        <v>0</v>
      </c>
      <c r="DN22" s="53">
        <f>DK22/$DK$24</f>
        <v>0.29976580796252927</v>
      </c>
    </row>
    <row r="23" spans="2:119" s="30" customFormat="1" ht="24" customHeight="1" x14ac:dyDescent="0.55000000000000004">
      <c r="B23" s="29" t="s">
        <v>83</v>
      </c>
      <c r="C23" s="66" t="s">
        <v>84</v>
      </c>
      <c r="D23" s="503">
        <v>0</v>
      </c>
      <c r="E23" s="537">
        <v>0</v>
      </c>
      <c r="F23" s="503">
        <v>0</v>
      </c>
      <c r="G23" s="503">
        <v>0</v>
      </c>
      <c r="H23" s="503">
        <v>0</v>
      </c>
      <c r="I23" s="503">
        <v>0</v>
      </c>
      <c r="J23" s="503">
        <v>0</v>
      </c>
      <c r="K23" s="503">
        <v>0</v>
      </c>
      <c r="L23" s="503">
        <v>0</v>
      </c>
      <c r="M23" s="503">
        <v>0</v>
      </c>
      <c r="N23" s="503">
        <v>0</v>
      </c>
      <c r="O23" s="503">
        <v>0</v>
      </c>
      <c r="P23" s="512">
        <v>0</v>
      </c>
      <c r="Q23" s="503">
        <v>0</v>
      </c>
      <c r="R23" s="503">
        <v>0</v>
      </c>
      <c r="S23" s="503">
        <v>0</v>
      </c>
      <c r="T23" s="503">
        <v>0</v>
      </c>
      <c r="U23" s="503">
        <v>0</v>
      </c>
      <c r="V23" s="503">
        <v>0</v>
      </c>
      <c r="W23" s="503">
        <v>0</v>
      </c>
      <c r="X23" s="503">
        <v>0</v>
      </c>
      <c r="Y23" s="503">
        <v>0</v>
      </c>
      <c r="Z23" s="503">
        <v>0</v>
      </c>
      <c r="AA23" s="503">
        <v>0</v>
      </c>
      <c r="AB23" s="512">
        <v>0</v>
      </c>
      <c r="AC23" s="503">
        <v>0</v>
      </c>
      <c r="AD23" s="503">
        <v>0</v>
      </c>
      <c r="AE23" s="503">
        <v>0</v>
      </c>
      <c r="AF23" s="503">
        <v>0</v>
      </c>
      <c r="AG23" s="503">
        <v>0</v>
      </c>
      <c r="AH23" s="503">
        <v>0</v>
      </c>
      <c r="AI23" s="503">
        <v>0</v>
      </c>
      <c r="AJ23" s="503">
        <v>0</v>
      </c>
      <c r="AK23" s="503">
        <v>0</v>
      </c>
      <c r="AL23" s="503">
        <v>0</v>
      </c>
      <c r="AM23" s="503">
        <v>0</v>
      </c>
      <c r="AN23" s="512">
        <v>0</v>
      </c>
      <c r="AO23" s="503">
        <v>0</v>
      </c>
      <c r="AP23" s="503">
        <v>0</v>
      </c>
      <c r="AQ23" s="503">
        <v>0</v>
      </c>
      <c r="AR23" s="503">
        <v>0</v>
      </c>
      <c r="AS23" s="503">
        <v>0</v>
      </c>
      <c r="AT23" s="503">
        <v>0</v>
      </c>
      <c r="AU23" s="503">
        <v>0</v>
      </c>
      <c r="AV23" s="503">
        <v>0</v>
      </c>
      <c r="AW23" s="503">
        <v>0</v>
      </c>
      <c r="AX23" s="503">
        <v>0</v>
      </c>
      <c r="AY23" s="503">
        <v>0</v>
      </c>
      <c r="AZ23" s="503">
        <v>0</v>
      </c>
      <c r="BA23" s="537">
        <v>0</v>
      </c>
      <c r="BB23" s="503">
        <v>0</v>
      </c>
      <c r="BC23" s="503">
        <v>0</v>
      </c>
      <c r="BD23" s="503">
        <v>0</v>
      </c>
      <c r="BE23" s="503">
        <v>0</v>
      </c>
      <c r="BF23" s="503">
        <v>0</v>
      </c>
      <c r="BG23" s="503">
        <v>0</v>
      </c>
      <c r="BH23" s="503">
        <v>0</v>
      </c>
      <c r="BI23" s="503">
        <v>0</v>
      </c>
      <c r="BJ23" s="503">
        <v>0</v>
      </c>
      <c r="BK23" s="503">
        <v>0</v>
      </c>
      <c r="BL23" s="503">
        <v>0</v>
      </c>
      <c r="BM23" s="537">
        <v>0</v>
      </c>
      <c r="BN23" s="503">
        <v>0</v>
      </c>
      <c r="BO23" s="503">
        <v>0</v>
      </c>
      <c r="BP23" s="503">
        <v>0</v>
      </c>
      <c r="BQ23" s="503">
        <v>0</v>
      </c>
      <c r="BR23" s="503">
        <v>0</v>
      </c>
      <c r="BS23" s="503">
        <v>0</v>
      </c>
      <c r="BT23" s="503">
        <v>0</v>
      </c>
      <c r="BU23" s="503">
        <v>0</v>
      </c>
      <c r="BV23" s="503">
        <v>0</v>
      </c>
      <c r="BW23" s="503">
        <v>0</v>
      </c>
      <c r="BX23" s="503">
        <v>0</v>
      </c>
      <c r="BY23" s="560">
        <v>0</v>
      </c>
      <c r="BZ23" s="560">
        <v>0</v>
      </c>
      <c r="CA23" s="560">
        <v>0</v>
      </c>
      <c r="CB23" s="560">
        <v>0</v>
      </c>
      <c r="CC23" s="560">
        <v>0</v>
      </c>
      <c r="CD23" s="560">
        <v>0</v>
      </c>
      <c r="CE23" s="560">
        <v>0</v>
      </c>
      <c r="CF23" s="560">
        <v>0</v>
      </c>
      <c r="CG23" s="560">
        <v>0</v>
      </c>
      <c r="CH23" s="560">
        <v>0</v>
      </c>
      <c r="CI23" s="560">
        <v>0</v>
      </c>
      <c r="CJ23" s="560">
        <v>0</v>
      </c>
      <c r="CK23" s="560">
        <v>0</v>
      </c>
      <c r="CL23" s="560">
        <v>0</v>
      </c>
      <c r="CM23" s="560">
        <v>0</v>
      </c>
      <c r="CN23" s="560">
        <v>0</v>
      </c>
      <c r="CO23" s="560">
        <v>0</v>
      </c>
      <c r="CP23" s="560">
        <v>0</v>
      </c>
      <c r="CQ23" s="560">
        <v>0</v>
      </c>
      <c r="CR23" s="560">
        <v>0</v>
      </c>
      <c r="CS23" s="560">
        <v>0</v>
      </c>
      <c r="CT23" s="560">
        <v>0</v>
      </c>
      <c r="CU23" s="560">
        <v>0</v>
      </c>
      <c r="CV23" s="560">
        <v>0</v>
      </c>
      <c r="CW23" s="560">
        <v>0</v>
      </c>
      <c r="CX23" s="560">
        <v>0</v>
      </c>
      <c r="CY23" s="560">
        <v>0</v>
      </c>
      <c r="CZ23" s="560">
        <v>0</v>
      </c>
      <c r="DA23" s="560">
        <v>0</v>
      </c>
      <c r="DB23" s="560">
        <v>0</v>
      </c>
      <c r="DC23" s="503">
        <v>0</v>
      </c>
      <c r="DD23" s="503">
        <v>0</v>
      </c>
      <c r="DE23" s="503">
        <v>0</v>
      </c>
      <c r="DF23" s="503">
        <v>0</v>
      </c>
      <c r="DG23" s="503">
        <v>0</v>
      </c>
      <c r="DH23" s="512">
        <v>0</v>
      </c>
      <c r="DI23" s="562">
        <v>0</v>
      </c>
      <c r="DJ23" s="563">
        <v>0</v>
      </c>
      <c r="DK23" s="564">
        <v>0</v>
      </c>
      <c r="DL23" s="170"/>
      <c r="DM23" s="54"/>
      <c r="DN23" s="54"/>
    </row>
    <row r="24" spans="2:119" s="30" customFormat="1" ht="24" customHeight="1" thickBot="1" x14ac:dyDescent="0.6">
      <c r="B24" s="630" t="s">
        <v>65</v>
      </c>
      <c r="C24" s="631"/>
      <c r="D24" s="517">
        <v>1</v>
      </c>
      <c r="E24" s="518">
        <v>1</v>
      </c>
      <c r="F24" s="517">
        <v>1</v>
      </c>
      <c r="G24" s="517">
        <v>2</v>
      </c>
      <c r="H24" s="517">
        <v>2</v>
      </c>
      <c r="I24" s="517">
        <v>2</v>
      </c>
      <c r="J24" s="517">
        <v>3</v>
      </c>
      <c r="K24" s="517">
        <v>4</v>
      </c>
      <c r="L24" s="517">
        <v>6</v>
      </c>
      <c r="M24" s="517">
        <v>7</v>
      </c>
      <c r="N24" s="517">
        <v>7</v>
      </c>
      <c r="O24" s="517">
        <v>7</v>
      </c>
      <c r="P24" s="542">
        <v>7</v>
      </c>
      <c r="Q24" s="517">
        <v>10</v>
      </c>
      <c r="R24" s="517">
        <v>10</v>
      </c>
      <c r="S24" s="517">
        <v>12</v>
      </c>
      <c r="T24" s="517">
        <v>13</v>
      </c>
      <c r="U24" s="517">
        <v>16</v>
      </c>
      <c r="V24" s="517">
        <v>17</v>
      </c>
      <c r="W24" s="517">
        <v>17</v>
      </c>
      <c r="X24" s="517">
        <v>19</v>
      </c>
      <c r="Y24" s="517">
        <v>19</v>
      </c>
      <c r="Z24" s="517">
        <v>20</v>
      </c>
      <c r="AA24" s="517">
        <v>21</v>
      </c>
      <c r="AB24" s="542">
        <v>24</v>
      </c>
      <c r="AC24" s="517">
        <v>26</v>
      </c>
      <c r="AD24" s="517">
        <v>26</v>
      </c>
      <c r="AE24" s="517">
        <v>26</v>
      </c>
      <c r="AF24" s="517">
        <v>29</v>
      </c>
      <c r="AG24" s="517">
        <v>33</v>
      </c>
      <c r="AH24" s="517">
        <v>37</v>
      </c>
      <c r="AI24" s="517">
        <v>42</v>
      </c>
      <c r="AJ24" s="517">
        <v>44</v>
      </c>
      <c r="AK24" s="517">
        <v>50</v>
      </c>
      <c r="AL24" s="517">
        <v>54</v>
      </c>
      <c r="AM24" s="517">
        <v>60</v>
      </c>
      <c r="AN24" s="542">
        <v>62</v>
      </c>
      <c r="AO24" s="517">
        <v>65</v>
      </c>
      <c r="AP24" s="517">
        <v>67</v>
      </c>
      <c r="AQ24" s="517">
        <v>68</v>
      </c>
      <c r="AR24" s="517">
        <v>70</v>
      </c>
      <c r="AS24" s="517">
        <v>70</v>
      </c>
      <c r="AT24" s="517">
        <v>75</v>
      </c>
      <c r="AU24" s="517">
        <v>78</v>
      </c>
      <c r="AV24" s="517">
        <v>83</v>
      </c>
      <c r="AW24" s="517">
        <v>86</v>
      </c>
      <c r="AX24" s="517">
        <v>90</v>
      </c>
      <c r="AY24" s="517">
        <v>96</v>
      </c>
      <c r="AZ24" s="517">
        <v>104</v>
      </c>
      <c r="BA24" s="518">
        <v>106</v>
      </c>
      <c r="BB24" s="517">
        <v>110</v>
      </c>
      <c r="BC24" s="517">
        <v>120</v>
      </c>
      <c r="BD24" s="517">
        <v>121</v>
      </c>
      <c r="BE24" s="517">
        <v>123</v>
      </c>
      <c r="BF24" s="517">
        <v>127</v>
      </c>
      <c r="BG24" s="517">
        <v>129</v>
      </c>
      <c r="BH24" s="517">
        <v>138</v>
      </c>
      <c r="BI24" s="517">
        <v>154</v>
      </c>
      <c r="BJ24" s="517">
        <v>163</v>
      </c>
      <c r="BK24" s="517">
        <v>189</v>
      </c>
      <c r="BL24" s="517">
        <v>223</v>
      </c>
      <c r="BM24" s="518">
        <v>224</v>
      </c>
      <c r="BN24" s="517">
        <v>226</v>
      </c>
      <c r="BO24" s="517">
        <v>239</v>
      </c>
      <c r="BP24" s="517">
        <v>240</v>
      </c>
      <c r="BQ24" s="517">
        <v>244</v>
      </c>
      <c r="BR24" s="517">
        <v>248</v>
      </c>
      <c r="BS24" s="517">
        <v>253</v>
      </c>
      <c r="BT24" s="517">
        <v>265</v>
      </c>
      <c r="BU24" s="517">
        <v>304</v>
      </c>
      <c r="BV24" s="517">
        <v>309</v>
      </c>
      <c r="BW24" s="517">
        <v>315</v>
      </c>
      <c r="BX24" s="517">
        <v>350</v>
      </c>
      <c r="BY24" s="518">
        <v>357</v>
      </c>
      <c r="BZ24" s="517">
        <v>358</v>
      </c>
      <c r="CA24" s="517">
        <v>362</v>
      </c>
      <c r="CB24" s="517">
        <v>363</v>
      </c>
      <c r="CC24" s="517">
        <v>363</v>
      </c>
      <c r="CD24" s="517">
        <v>371</v>
      </c>
      <c r="CE24" s="517">
        <v>376</v>
      </c>
      <c r="CF24" s="517">
        <v>390</v>
      </c>
      <c r="CG24" s="517">
        <v>415</v>
      </c>
      <c r="CH24" s="517">
        <v>416</v>
      </c>
      <c r="CI24" s="517">
        <v>416</v>
      </c>
      <c r="CJ24" s="542">
        <v>419</v>
      </c>
      <c r="CK24" s="518">
        <v>419</v>
      </c>
      <c r="CL24" s="517">
        <v>419</v>
      </c>
      <c r="CM24" s="517">
        <v>419</v>
      </c>
      <c r="CN24" s="517">
        <v>420</v>
      </c>
      <c r="CO24" s="517">
        <v>420</v>
      </c>
      <c r="CP24" s="517">
        <v>423</v>
      </c>
      <c r="CQ24" s="517">
        <v>423</v>
      </c>
      <c r="CR24" s="517">
        <v>423</v>
      </c>
      <c r="CS24" s="517">
        <v>423</v>
      </c>
      <c r="CT24" s="517">
        <v>423</v>
      </c>
      <c r="CU24" s="517">
        <v>424</v>
      </c>
      <c r="CV24" s="542">
        <v>424</v>
      </c>
      <c r="CW24" s="518">
        <v>424</v>
      </c>
      <c r="CX24" s="517">
        <v>424</v>
      </c>
      <c r="CY24" s="517">
        <v>425</v>
      </c>
      <c r="CZ24" s="517">
        <v>425</v>
      </c>
      <c r="DA24" s="517">
        <v>426</v>
      </c>
      <c r="DB24" s="517">
        <v>427</v>
      </c>
      <c r="DC24" s="517">
        <v>427</v>
      </c>
      <c r="DD24" s="517">
        <v>427</v>
      </c>
      <c r="DE24" s="517">
        <v>427</v>
      </c>
      <c r="DF24" s="517">
        <v>427</v>
      </c>
      <c r="DG24" s="517">
        <v>427</v>
      </c>
      <c r="DH24" s="542">
        <v>427</v>
      </c>
      <c r="DI24" s="543">
        <v>427</v>
      </c>
      <c r="DJ24" s="544">
        <v>427</v>
      </c>
      <c r="DK24" s="545">
        <v>427</v>
      </c>
      <c r="DL24" s="168"/>
      <c r="DM24" s="54">
        <f>DK24/CY24-1</f>
        <v>4.7058823529411153E-3</v>
      </c>
      <c r="DN24" s="54"/>
    </row>
    <row r="25" spans="2:119" ht="12.6" thickTop="1" x14ac:dyDescent="0.4"/>
    <row r="26" spans="2:119" x14ac:dyDescent="0.4">
      <c r="B26" s="15" t="s">
        <v>85</v>
      </c>
    </row>
    <row r="27" spans="2:119" x14ac:dyDescent="0.4">
      <c r="B27" s="126" t="s">
        <v>104</v>
      </c>
    </row>
  </sheetData>
  <mergeCells count="17">
    <mergeCell ref="BA3:BL3"/>
    <mergeCell ref="BM3:BX3"/>
    <mergeCell ref="B24:C24"/>
    <mergeCell ref="Q3:AB3"/>
    <mergeCell ref="AC3:AN3"/>
    <mergeCell ref="AO3:AZ3"/>
    <mergeCell ref="B14:C14"/>
    <mergeCell ref="B19:B22"/>
    <mergeCell ref="B9:B12"/>
    <mergeCell ref="E3:P3"/>
    <mergeCell ref="D3:D4"/>
    <mergeCell ref="BY3:CJ3"/>
    <mergeCell ref="CK3:CV3"/>
    <mergeCell ref="CW3:DH3"/>
    <mergeCell ref="DI3:DK3"/>
    <mergeCell ref="DN3:DN4"/>
    <mergeCell ref="DM3:DM4"/>
  </mergeCells>
  <hyperlinks>
    <hyperlink ref="B27" location="'Cumulative PV FIT Deploy'!A1" display="1. See 'Notes' in 'Cumulative PV FIT Deploy' worksheet" xr:uid="{00000000-0004-0000-0600-000000000000}"/>
  </hyperlinks>
  <pageMargins left="0.70866141732283472" right="0.70866141732283472" top="0.74803149606299213" bottom="0.74803149606299213" header="0.31496062992125984" footer="0.31496062992125984"/>
  <pageSetup paperSize="9" scale="65" fitToHeight="0" orientation="landscape" r:id="rId1"/>
  <headerFooter>
    <oddHeader>&amp;LFEED-IN TARIFFS: Commissioned Installations by Month&amp;RCumulative AD FIT Deploy</oddHeader>
    <oddFooter>&amp;Lhttps://www.gov.uk/government/statistics/monthly-small-scale-renewable-deployment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DN33"/>
  <sheetViews>
    <sheetView zoomScale="85" zoomScaleNormal="85" workbookViewId="0">
      <pane xSplit="3" ySplit="6" topLeftCell="D7" activePane="bottomRight" state="frozen"/>
      <selection pane="topRight" activeCell="DH5" sqref="DH5"/>
      <selection pane="bottomLeft" activeCell="DH5" sqref="DH5"/>
      <selection pane="bottomRight" activeCell="D7" sqref="D7"/>
    </sheetView>
  </sheetViews>
  <sheetFormatPr defaultColWidth="9.1640625" defaultRowHeight="12.3" x14ac:dyDescent="0.4"/>
  <cols>
    <col min="1" max="1" width="3.5546875" style="1" customWidth="1"/>
    <col min="2" max="2" width="18.1640625" style="1" customWidth="1"/>
    <col min="3" max="3" width="36.5546875" style="1" customWidth="1"/>
    <col min="4" max="86" width="10.5546875" style="17" customWidth="1"/>
    <col min="87" max="87" width="11" style="1" customWidth="1"/>
    <col min="88" max="115" width="10.44140625" style="1" customWidth="1"/>
    <col min="116" max="16384" width="9.1640625" style="1"/>
  </cols>
  <sheetData>
    <row r="1" spans="1:118" ht="27.6" x14ac:dyDescent="0.95">
      <c r="B1" s="12" t="s">
        <v>35</v>
      </c>
    </row>
    <row r="2" spans="1:118" ht="15" x14ac:dyDescent="0.5">
      <c r="B2" s="13" t="s">
        <v>116</v>
      </c>
      <c r="AO2" s="18"/>
      <c r="AP2" s="18"/>
      <c r="AQ2" s="18"/>
      <c r="AR2" s="18"/>
      <c r="AS2" s="18"/>
      <c r="AT2" s="18"/>
      <c r="AU2" s="18"/>
      <c r="AV2" s="18"/>
      <c r="AW2" s="18"/>
      <c r="AX2" s="18"/>
      <c r="AY2" s="18"/>
      <c r="AZ2" s="18"/>
    </row>
    <row r="3" spans="1:118" ht="12.75" customHeight="1" thickBot="1" x14ac:dyDescent="0.45">
      <c r="B3" s="14"/>
      <c r="C3" s="14"/>
      <c r="D3" s="639" t="s">
        <v>39</v>
      </c>
      <c r="E3" s="624">
        <v>2010</v>
      </c>
      <c r="F3" s="618"/>
      <c r="G3" s="618"/>
      <c r="H3" s="618"/>
      <c r="I3" s="618"/>
      <c r="J3" s="618"/>
      <c r="K3" s="618"/>
      <c r="L3" s="618"/>
      <c r="M3" s="618"/>
      <c r="N3" s="618"/>
      <c r="O3" s="618"/>
      <c r="P3" s="625"/>
      <c r="Q3" s="624">
        <v>2011</v>
      </c>
      <c r="R3" s="618"/>
      <c r="S3" s="618"/>
      <c r="T3" s="618"/>
      <c r="U3" s="618"/>
      <c r="V3" s="618"/>
      <c r="W3" s="618"/>
      <c r="X3" s="618"/>
      <c r="Y3" s="618"/>
      <c r="Z3" s="618"/>
      <c r="AA3" s="618"/>
      <c r="AB3" s="625"/>
      <c r="AC3" s="624">
        <v>2012</v>
      </c>
      <c r="AD3" s="618"/>
      <c r="AE3" s="618"/>
      <c r="AF3" s="618"/>
      <c r="AG3" s="618"/>
      <c r="AH3" s="618"/>
      <c r="AI3" s="618"/>
      <c r="AJ3" s="618"/>
      <c r="AK3" s="618"/>
      <c r="AL3" s="618"/>
      <c r="AM3" s="618"/>
      <c r="AN3" s="625"/>
      <c r="AO3" s="619">
        <v>2013</v>
      </c>
      <c r="AP3" s="620"/>
      <c r="AQ3" s="620"/>
      <c r="AR3" s="620"/>
      <c r="AS3" s="620"/>
      <c r="AT3" s="620"/>
      <c r="AU3" s="620"/>
      <c r="AV3" s="620"/>
      <c r="AW3" s="620"/>
      <c r="AX3" s="620"/>
      <c r="AY3" s="620"/>
      <c r="AZ3" s="621"/>
      <c r="BA3" s="619">
        <v>2014</v>
      </c>
      <c r="BB3" s="620"/>
      <c r="BC3" s="620"/>
      <c r="BD3" s="620"/>
      <c r="BE3" s="620"/>
      <c r="BF3" s="620"/>
      <c r="BG3" s="620"/>
      <c r="BH3" s="620"/>
      <c r="BI3" s="620"/>
      <c r="BJ3" s="620"/>
      <c r="BK3" s="620"/>
      <c r="BL3" s="620"/>
      <c r="BM3" s="619">
        <v>2015</v>
      </c>
      <c r="BN3" s="620"/>
      <c r="BO3" s="620"/>
      <c r="BP3" s="620"/>
      <c r="BQ3" s="620"/>
      <c r="BR3" s="620"/>
      <c r="BS3" s="620"/>
      <c r="BT3" s="620"/>
      <c r="BU3" s="620"/>
      <c r="BV3" s="620"/>
      <c r="BW3" s="620"/>
      <c r="BX3" s="621"/>
      <c r="BY3" s="619">
        <v>2016</v>
      </c>
      <c r="BZ3" s="620"/>
      <c r="CA3" s="620"/>
      <c r="CB3" s="620"/>
      <c r="CC3" s="620"/>
      <c r="CD3" s="620"/>
      <c r="CE3" s="620"/>
      <c r="CF3" s="620"/>
      <c r="CG3" s="620"/>
      <c r="CH3" s="620"/>
      <c r="CI3" s="620"/>
      <c r="CJ3" s="621"/>
      <c r="CK3" s="619">
        <v>2017</v>
      </c>
      <c r="CL3" s="620"/>
      <c r="CM3" s="620"/>
      <c r="CN3" s="620"/>
      <c r="CO3" s="620"/>
      <c r="CP3" s="620"/>
      <c r="CQ3" s="620"/>
      <c r="CR3" s="620"/>
      <c r="CS3" s="620"/>
      <c r="CT3" s="620"/>
      <c r="CU3" s="620"/>
      <c r="CV3" s="621"/>
      <c r="CW3" s="619">
        <v>2018</v>
      </c>
      <c r="CX3" s="620"/>
      <c r="CY3" s="620"/>
      <c r="CZ3" s="620"/>
      <c r="DA3" s="620"/>
      <c r="DB3" s="620"/>
      <c r="DC3" s="620"/>
      <c r="DD3" s="620"/>
      <c r="DE3" s="620"/>
      <c r="DF3" s="620"/>
      <c r="DG3" s="620"/>
      <c r="DH3" s="621"/>
      <c r="DI3" s="619">
        <v>2019</v>
      </c>
      <c r="DJ3" s="620"/>
      <c r="DK3" s="638"/>
      <c r="DL3" s="162"/>
      <c r="DM3" s="617" t="s">
        <v>37</v>
      </c>
      <c r="DN3" s="617"/>
    </row>
    <row r="4" spans="1:118" ht="12.75" customHeight="1" thickTop="1" thickBot="1" x14ac:dyDescent="0.45">
      <c r="B4" s="410"/>
      <c r="C4" s="410"/>
      <c r="D4" s="640"/>
      <c r="E4" s="42" t="s">
        <v>40</v>
      </c>
      <c r="F4" s="10" t="s">
        <v>41</v>
      </c>
      <c r="G4" s="10" t="s">
        <v>42</v>
      </c>
      <c r="H4" s="10" t="s">
        <v>43</v>
      </c>
      <c r="I4" s="10" t="s">
        <v>44</v>
      </c>
      <c r="J4" s="10" t="s">
        <v>45</v>
      </c>
      <c r="K4" s="10" t="s">
        <v>46</v>
      </c>
      <c r="L4" s="11" t="s">
        <v>47</v>
      </c>
      <c r="M4" s="11" t="s">
        <v>48</v>
      </c>
      <c r="N4" s="10" t="s">
        <v>49</v>
      </c>
      <c r="O4" s="10" t="s">
        <v>50</v>
      </c>
      <c r="P4" s="39" t="s">
        <v>51</v>
      </c>
      <c r="Q4" s="10" t="s">
        <v>40</v>
      </c>
      <c r="R4" s="10" t="s">
        <v>41</v>
      </c>
      <c r="S4" s="10" t="s">
        <v>42</v>
      </c>
      <c r="T4" s="10" t="s">
        <v>43</v>
      </c>
      <c r="U4" s="10" t="s">
        <v>44</v>
      </c>
      <c r="V4" s="10" t="s">
        <v>45</v>
      </c>
      <c r="W4" s="10" t="s">
        <v>46</v>
      </c>
      <c r="X4" s="11" t="s">
        <v>47</v>
      </c>
      <c r="Y4" s="11" t="s">
        <v>48</v>
      </c>
      <c r="Z4" s="10" t="s">
        <v>49</v>
      </c>
      <c r="AA4" s="10" t="s">
        <v>50</v>
      </c>
      <c r="AB4" s="10" t="s">
        <v>51</v>
      </c>
      <c r="AC4" s="42" t="s">
        <v>40</v>
      </c>
      <c r="AD4" s="10" t="s">
        <v>41</v>
      </c>
      <c r="AE4" s="10" t="s">
        <v>42</v>
      </c>
      <c r="AF4" s="10" t="s">
        <v>43</v>
      </c>
      <c r="AG4" s="10" t="s">
        <v>44</v>
      </c>
      <c r="AH4" s="10" t="s">
        <v>45</v>
      </c>
      <c r="AI4" s="10" t="s">
        <v>46</v>
      </c>
      <c r="AJ4" s="11" t="s">
        <v>47</v>
      </c>
      <c r="AK4" s="11" t="s">
        <v>48</v>
      </c>
      <c r="AL4" s="10" t="s">
        <v>49</v>
      </c>
      <c r="AM4" s="10" t="s">
        <v>50</v>
      </c>
      <c r="AN4" s="39" t="s">
        <v>51</v>
      </c>
      <c r="AO4" s="42" t="s">
        <v>40</v>
      </c>
      <c r="AP4" s="10" t="s">
        <v>41</v>
      </c>
      <c r="AQ4" s="10" t="s">
        <v>42</v>
      </c>
      <c r="AR4" s="10" t="s">
        <v>43</v>
      </c>
      <c r="AS4" s="10" t="s">
        <v>44</v>
      </c>
      <c r="AT4" s="10" t="s">
        <v>45</v>
      </c>
      <c r="AU4" s="10" t="s">
        <v>46</v>
      </c>
      <c r="AV4" s="10" t="s">
        <v>47</v>
      </c>
      <c r="AW4" s="10" t="s">
        <v>48</v>
      </c>
      <c r="AX4" s="10" t="s">
        <v>49</v>
      </c>
      <c r="AY4" s="10" t="s">
        <v>50</v>
      </c>
      <c r="AZ4" s="39" t="s">
        <v>51</v>
      </c>
      <c r="BA4" s="411" t="s">
        <v>40</v>
      </c>
      <c r="BB4" s="411" t="s">
        <v>41</v>
      </c>
      <c r="BC4" s="411" t="s">
        <v>42</v>
      </c>
      <c r="BD4" s="411" t="s">
        <v>43</v>
      </c>
      <c r="BE4" s="411" t="s">
        <v>44</v>
      </c>
      <c r="BF4" s="411" t="s">
        <v>45</v>
      </c>
      <c r="BG4" s="411" t="s">
        <v>46</v>
      </c>
      <c r="BH4" s="411" t="s">
        <v>47</v>
      </c>
      <c r="BI4" s="411" t="s">
        <v>48</v>
      </c>
      <c r="BJ4" s="411" t="s">
        <v>49</v>
      </c>
      <c r="BK4" s="411" t="s">
        <v>50</v>
      </c>
      <c r="BL4" s="411" t="s">
        <v>51</v>
      </c>
      <c r="BM4" s="412" t="s">
        <v>40</v>
      </c>
      <c r="BN4" s="411" t="s">
        <v>41</v>
      </c>
      <c r="BO4" s="411" t="s">
        <v>42</v>
      </c>
      <c r="BP4" s="411" t="s">
        <v>43</v>
      </c>
      <c r="BQ4" s="411" t="s">
        <v>44</v>
      </c>
      <c r="BR4" s="411" t="s">
        <v>45</v>
      </c>
      <c r="BS4" s="411" t="s">
        <v>46</v>
      </c>
      <c r="BT4" s="411" t="s">
        <v>47</v>
      </c>
      <c r="BU4" s="411" t="s">
        <v>48</v>
      </c>
      <c r="BV4" s="411" t="s">
        <v>49</v>
      </c>
      <c r="BW4" s="411" t="s">
        <v>50</v>
      </c>
      <c r="BX4" s="413" t="s">
        <v>51</v>
      </c>
      <c r="BY4" s="412" t="s">
        <v>40</v>
      </c>
      <c r="BZ4" s="411" t="s">
        <v>41</v>
      </c>
      <c r="CA4" s="411" t="s">
        <v>42</v>
      </c>
      <c r="CB4" s="411" t="s">
        <v>43</v>
      </c>
      <c r="CC4" s="411" t="s">
        <v>44</v>
      </c>
      <c r="CD4" s="411" t="s">
        <v>45</v>
      </c>
      <c r="CE4" s="411" t="s">
        <v>46</v>
      </c>
      <c r="CF4" s="411" t="s">
        <v>47</v>
      </c>
      <c r="CG4" s="411" t="s">
        <v>48</v>
      </c>
      <c r="CH4" s="411" t="s">
        <v>49</v>
      </c>
      <c r="CI4" s="411" t="s">
        <v>50</v>
      </c>
      <c r="CJ4" s="413" t="s">
        <v>51</v>
      </c>
      <c r="CK4" s="412" t="s">
        <v>40</v>
      </c>
      <c r="CL4" s="411" t="s">
        <v>41</v>
      </c>
      <c r="CM4" s="411" t="s">
        <v>42</v>
      </c>
      <c r="CN4" s="411" t="s">
        <v>43</v>
      </c>
      <c r="CO4" s="411" t="s">
        <v>44</v>
      </c>
      <c r="CP4" s="411" t="s">
        <v>45</v>
      </c>
      <c r="CQ4" s="411" t="s">
        <v>46</v>
      </c>
      <c r="CR4" s="411" t="s">
        <v>47</v>
      </c>
      <c r="CS4" s="411" t="s">
        <v>48</v>
      </c>
      <c r="CT4" s="411" t="s">
        <v>49</v>
      </c>
      <c r="CU4" s="411" t="s">
        <v>50</v>
      </c>
      <c r="CV4" s="413" t="s">
        <v>51</v>
      </c>
      <c r="CW4" s="412" t="s">
        <v>40</v>
      </c>
      <c r="CX4" s="411" t="s">
        <v>41</v>
      </c>
      <c r="CY4" s="411" t="s">
        <v>56</v>
      </c>
      <c r="CZ4" s="411" t="s">
        <v>43</v>
      </c>
      <c r="DA4" s="411" t="s">
        <v>44</v>
      </c>
      <c r="DB4" s="411" t="s">
        <v>53</v>
      </c>
      <c r="DC4" s="411" t="s">
        <v>46</v>
      </c>
      <c r="DD4" s="411" t="s">
        <v>47</v>
      </c>
      <c r="DE4" s="411" t="s">
        <v>48</v>
      </c>
      <c r="DF4" s="411" t="s">
        <v>49</v>
      </c>
      <c r="DG4" s="411" t="s">
        <v>50</v>
      </c>
      <c r="DH4" s="413" t="s">
        <v>70</v>
      </c>
      <c r="DI4" s="414" t="s">
        <v>40</v>
      </c>
      <c r="DJ4" s="415" t="s">
        <v>41</v>
      </c>
      <c r="DK4" s="420" t="s">
        <v>42</v>
      </c>
      <c r="DL4" s="51"/>
      <c r="DM4" s="617"/>
      <c r="DN4" s="617"/>
    </row>
    <row r="5" spans="1:118" ht="17.7" x14ac:dyDescent="0.4">
      <c r="B5" s="31" t="s">
        <v>64</v>
      </c>
      <c r="D5" s="22"/>
      <c r="E5" s="44"/>
      <c r="F5" s="22"/>
      <c r="G5" s="22"/>
      <c r="H5" s="22"/>
      <c r="I5" s="22"/>
      <c r="J5" s="22"/>
      <c r="K5" s="22"/>
      <c r="L5" s="22"/>
      <c r="M5" s="22"/>
      <c r="N5" s="22"/>
      <c r="O5" s="22"/>
      <c r="P5" s="37"/>
      <c r="Q5" s="22"/>
      <c r="R5" s="22"/>
      <c r="S5" s="22"/>
      <c r="T5" s="22"/>
      <c r="U5" s="22"/>
      <c r="V5" s="22"/>
      <c r="W5" s="22"/>
      <c r="X5" s="22"/>
      <c r="Y5" s="22"/>
      <c r="Z5" s="22"/>
      <c r="AA5" s="22"/>
      <c r="AB5" s="22"/>
      <c r="AC5" s="44"/>
      <c r="AD5" s="22"/>
      <c r="AE5" s="22"/>
      <c r="AF5" s="22"/>
      <c r="AG5" s="22"/>
      <c r="AH5" s="22"/>
      <c r="AI5" s="22"/>
      <c r="AJ5" s="22"/>
      <c r="AK5" s="22"/>
      <c r="AL5" s="22"/>
      <c r="AM5" s="22"/>
      <c r="AN5" s="37"/>
      <c r="AO5" s="44"/>
      <c r="AP5" s="22"/>
      <c r="AQ5" s="22"/>
      <c r="AR5" s="22"/>
      <c r="AS5" s="22"/>
      <c r="AT5" s="22"/>
      <c r="AU5" s="22"/>
      <c r="AV5" s="22"/>
      <c r="AW5" s="22"/>
      <c r="AX5" s="22"/>
      <c r="AY5" s="22"/>
      <c r="AZ5" s="37"/>
      <c r="BA5" s="28"/>
      <c r="BB5" s="81"/>
      <c r="BC5" s="81"/>
      <c r="BD5" s="81"/>
      <c r="BE5" s="81"/>
      <c r="BF5" s="81"/>
      <c r="BG5" s="81"/>
      <c r="BH5" s="81"/>
      <c r="BI5" s="81"/>
      <c r="BJ5" s="81"/>
      <c r="BK5" s="81"/>
      <c r="BL5" s="81"/>
      <c r="BM5" s="92"/>
      <c r="BN5" s="81"/>
      <c r="BO5" s="81"/>
      <c r="BP5" s="81"/>
      <c r="BQ5" s="81"/>
      <c r="BR5" s="81"/>
      <c r="BS5" s="81"/>
      <c r="BT5" s="81"/>
      <c r="BU5" s="81"/>
      <c r="BV5" s="81"/>
      <c r="BW5" s="81"/>
      <c r="BX5" s="117"/>
      <c r="BY5" s="92"/>
      <c r="BZ5" s="81"/>
      <c r="CA5" s="81"/>
      <c r="CB5" s="81"/>
      <c r="CC5" s="81"/>
      <c r="CD5" s="81"/>
      <c r="CE5" s="81"/>
      <c r="CF5" s="81"/>
      <c r="CG5" s="81"/>
      <c r="CJ5" s="117"/>
      <c r="CK5" s="92"/>
      <c r="CL5" s="81"/>
      <c r="CM5" s="81"/>
      <c r="CN5" s="81"/>
      <c r="CO5" s="81"/>
      <c r="CP5" s="81"/>
      <c r="CQ5" s="81"/>
      <c r="CR5" s="81"/>
      <c r="CS5" s="81"/>
      <c r="CT5" s="81"/>
      <c r="CU5" s="81"/>
      <c r="CV5" s="117"/>
      <c r="CW5" s="92"/>
      <c r="CX5" s="81"/>
      <c r="CY5" s="81"/>
      <c r="CZ5" s="81"/>
      <c r="DA5" s="81"/>
      <c r="DB5" s="81"/>
      <c r="DC5" s="81"/>
      <c r="DD5" s="81"/>
      <c r="DE5" s="81"/>
      <c r="DF5" s="81"/>
      <c r="DG5" s="81"/>
      <c r="DH5" s="117"/>
      <c r="DI5" s="325"/>
      <c r="DJ5" s="380"/>
      <c r="DK5" s="381"/>
      <c r="DL5" s="81"/>
    </row>
    <row r="6" spans="1:118" x14ac:dyDescent="0.4">
      <c r="C6" s="34" t="s">
        <v>57</v>
      </c>
      <c r="D6" s="22"/>
      <c r="E6" s="44"/>
      <c r="F6" s="22"/>
      <c r="G6" s="22"/>
      <c r="H6" s="22"/>
      <c r="I6" s="22"/>
      <c r="J6" s="22"/>
      <c r="K6" s="22"/>
      <c r="L6" s="22"/>
      <c r="M6" s="22"/>
      <c r="N6" s="22"/>
      <c r="O6" s="22"/>
      <c r="P6" s="37"/>
      <c r="Q6" s="22"/>
      <c r="R6" s="22"/>
      <c r="S6" s="22"/>
      <c r="T6" s="22"/>
      <c r="U6" s="22"/>
      <c r="V6" s="22"/>
      <c r="W6" s="22"/>
      <c r="X6" s="22"/>
      <c r="Y6" s="22"/>
      <c r="Z6" s="22"/>
      <c r="AA6" s="22"/>
      <c r="AB6" s="22"/>
      <c r="AC6" s="44"/>
      <c r="AD6" s="22"/>
      <c r="AE6" s="22"/>
      <c r="AF6" s="22"/>
      <c r="AG6" s="22"/>
      <c r="AH6" s="22"/>
      <c r="AI6" s="22"/>
      <c r="AJ6" s="22"/>
      <c r="AK6" s="22"/>
      <c r="AL6" s="22"/>
      <c r="AM6" s="22"/>
      <c r="AN6" s="37"/>
      <c r="AO6" s="44"/>
      <c r="AP6" s="22"/>
      <c r="AQ6" s="22"/>
      <c r="AR6" s="22"/>
      <c r="AS6" s="22"/>
      <c r="AT6" s="22"/>
      <c r="AU6" s="22"/>
      <c r="AV6" s="22"/>
      <c r="AW6" s="22"/>
      <c r="AX6" s="22"/>
      <c r="AY6" s="22"/>
      <c r="AZ6" s="37"/>
      <c r="BB6" s="34"/>
      <c r="BH6" s="34"/>
      <c r="BI6" s="34"/>
      <c r="BJ6" s="34"/>
      <c r="BK6" s="34"/>
      <c r="BL6" s="34"/>
      <c r="BM6" s="47"/>
      <c r="BN6" s="34"/>
      <c r="BO6" s="34"/>
      <c r="BP6" s="34"/>
      <c r="BQ6" s="34"/>
      <c r="BR6" s="34"/>
      <c r="BU6" s="34"/>
      <c r="BV6" s="34"/>
      <c r="BX6" s="41"/>
      <c r="BY6" s="47"/>
      <c r="BZ6" s="34"/>
      <c r="CA6" s="34"/>
      <c r="CB6" s="34"/>
      <c r="CC6" s="34"/>
      <c r="CD6" s="34"/>
      <c r="CE6" s="34"/>
      <c r="CF6" s="34"/>
      <c r="CG6" s="34"/>
      <c r="CH6" s="34"/>
      <c r="CJ6" s="41"/>
      <c r="CK6" s="89"/>
      <c r="CL6" s="34"/>
      <c r="CN6" s="34"/>
      <c r="CO6" s="34"/>
      <c r="CP6" s="34"/>
      <c r="CQ6" s="34"/>
      <c r="CR6" s="34"/>
      <c r="CT6" s="34"/>
      <c r="CV6" s="112"/>
      <c r="CW6" s="201"/>
      <c r="CZ6" s="34"/>
      <c r="DA6" s="34"/>
      <c r="DB6" s="34"/>
      <c r="DC6" s="34" t="s">
        <v>57</v>
      </c>
      <c r="DD6" s="34"/>
      <c r="DF6" s="34"/>
      <c r="DI6" s="326"/>
      <c r="DJ6" s="359"/>
      <c r="DK6" s="356"/>
      <c r="DL6" s="378"/>
    </row>
    <row r="7" spans="1:118" x14ac:dyDescent="0.4">
      <c r="D7" s="37"/>
      <c r="E7" s="22"/>
      <c r="F7" s="22"/>
      <c r="G7" s="22"/>
      <c r="H7" s="22"/>
      <c r="I7" s="22"/>
      <c r="J7" s="22"/>
      <c r="K7" s="22"/>
      <c r="L7" s="22"/>
      <c r="M7" s="22"/>
      <c r="N7" s="22"/>
      <c r="O7" s="22"/>
      <c r="P7" s="37"/>
      <c r="Q7" s="22"/>
      <c r="R7" s="22"/>
      <c r="S7" s="22"/>
      <c r="T7" s="22"/>
      <c r="U7" s="22"/>
      <c r="V7" s="22"/>
      <c r="W7" s="22"/>
      <c r="X7" s="22"/>
      <c r="Y7" s="22"/>
      <c r="Z7" s="22"/>
      <c r="AA7" s="22"/>
      <c r="AB7" s="22"/>
      <c r="AC7" s="44"/>
      <c r="AD7" s="22"/>
      <c r="AE7" s="22"/>
      <c r="AF7" s="22"/>
      <c r="AG7" s="22"/>
      <c r="AH7" s="22"/>
      <c r="AI7" s="22"/>
      <c r="AJ7" s="22"/>
      <c r="AK7" s="22"/>
      <c r="AL7" s="22"/>
      <c r="AM7" s="22"/>
      <c r="AN7" s="37"/>
      <c r="AO7" s="44"/>
      <c r="AP7" s="22"/>
      <c r="AQ7" s="22"/>
      <c r="AR7" s="22"/>
      <c r="AS7" s="22"/>
      <c r="AT7" s="22"/>
      <c r="AU7" s="22"/>
      <c r="AV7" s="22"/>
      <c r="AW7" s="22"/>
      <c r="AX7" s="22"/>
      <c r="AY7" s="22"/>
      <c r="AZ7" s="37"/>
      <c r="BA7" s="3"/>
      <c r="BB7" s="82"/>
      <c r="BC7" s="82"/>
      <c r="BD7" s="82"/>
      <c r="BE7" s="82"/>
      <c r="BF7" s="82"/>
      <c r="BG7" s="82"/>
      <c r="BH7" s="82"/>
      <c r="BI7" s="82"/>
      <c r="BJ7" s="82"/>
      <c r="BK7" s="82"/>
      <c r="BL7" s="82"/>
      <c r="BM7" s="93"/>
      <c r="BN7" s="82"/>
      <c r="BO7" s="82"/>
      <c r="BP7" s="82"/>
      <c r="BQ7" s="82"/>
      <c r="BR7" s="82"/>
      <c r="BS7" s="82"/>
      <c r="BT7" s="82"/>
      <c r="BU7" s="82"/>
      <c r="BV7" s="82"/>
      <c r="BW7" s="82"/>
      <c r="BX7" s="118"/>
      <c r="BY7" s="93"/>
      <c r="BZ7" s="82"/>
      <c r="CA7" s="82"/>
      <c r="CB7" s="82"/>
      <c r="CC7" s="82"/>
      <c r="CD7" s="82"/>
      <c r="CE7" s="82"/>
      <c r="CF7" s="82"/>
      <c r="CG7" s="82"/>
      <c r="CH7" s="82"/>
      <c r="CI7" s="82"/>
      <c r="CJ7" s="118"/>
      <c r="CK7" s="93"/>
      <c r="CL7" s="82"/>
      <c r="CM7" s="82"/>
      <c r="CN7" s="82"/>
      <c r="CO7" s="82"/>
      <c r="CP7" s="82"/>
      <c r="CQ7" s="82"/>
      <c r="CR7" s="82"/>
      <c r="CS7" s="82"/>
      <c r="CT7" s="82"/>
      <c r="CU7" s="82"/>
      <c r="CV7" s="118"/>
      <c r="CW7" s="93"/>
      <c r="CX7" s="82"/>
      <c r="CY7" s="82"/>
      <c r="CZ7" s="82"/>
      <c r="DA7" s="82"/>
      <c r="DB7" s="82"/>
      <c r="DC7" s="82"/>
      <c r="DD7" s="82"/>
      <c r="DE7" s="82"/>
      <c r="DF7" s="82"/>
      <c r="DG7" s="82"/>
      <c r="DH7" s="118"/>
      <c r="DI7" s="327"/>
      <c r="DJ7" s="382"/>
      <c r="DK7" s="383"/>
      <c r="DL7" s="82"/>
    </row>
    <row r="8" spans="1:118" s="30" customFormat="1" ht="14.4" x14ac:dyDescent="0.55000000000000004">
      <c r="B8" s="646" t="s">
        <v>72</v>
      </c>
      <c r="C8" s="7" t="s">
        <v>117</v>
      </c>
      <c r="D8" s="260">
        <v>0</v>
      </c>
      <c r="E8" s="280">
        <v>0</v>
      </c>
      <c r="F8" s="281">
        <v>0</v>
      </c>
      <c r="G8" s="281">
        <v>0</v>
      </c>
      <c r="H8" s="281">
        <v>0</v>
      </c>
      <c r="I8" s="281">
        <v>0</v>
      </c>
      <c r="J8" s="281">
        <v>5.8900000000000003E-3</v>
      </c>
      <c r="K8" s="281">
        <v>1.5780000000000002E-2</v>
      </c>
      <c r="L8" s="281">
        <v>2.4650000000000002E-2</v>
      </c>
      <c r="M8" s="281">
        <v>3.7530000000000001E-2</v>
      </c>
      <c r="N8" s="281">
        <v>5.5379999999999999E-2</v>
      </c>
      <c r="O8" s="281">
        <v>9.1219999999999996E-2</v>
      </c>
      <c r="P8" s="282">
        <v>0.12398999999999999</v>
      </c>
      <c r="Q8" s="280">
        <v>0.15073999999999999</v>
      </c>
      <c r="R8" s="281">
        <v>0.19340999999999997</v>
      </c>
      <c r="S8" s="281">
        <v>0.23828999999999995</v>
      </c>
      <c r="T8" s="281">
        <v>0.26408999999999994</v>
      </c>
      <c r="U8" s="281">
        <v>0.29094999999999993</v>
      </c>
      <c r="V8" s="281">
        <v>0.30979999999999991</v>
      </c>
      <c r="W8" s="281">
        <v>0.3298799999999999</v>
      </c>
      <c r="X8" s="281">
        <v>0.3547499999999999</v>
      </c>
      <c r="Y8" s="281">
        <v>0.39639999999999992</v>
      </c>
      <c r="Z8" s="281">
        <v>0.42627999999999994</v>
      </c>
      <c r="AA8" s="281">
        <v>0.44214999999999993</v>
      </c>
      <c r="AB8" s="282">
        <v>0.45405999999999991</v>
      </c>
      <c r="AC8" s="281">
        <v>0.45901999999999993</v>
      </c>
      <c r="AD8" s="281">
        <v>0.46397999999999995</v>
      </c>
      <c r="AE8" s="281">
        <v>0.47395999999999994</v>
      </c>
      <c r="AF8" s="281">
        <v>0.48242999999999991</v>
      </c>
      <c r="AG8" s="281">
        <v>0.49687999999999993</v>
      </c>
      <c r="AH8" s="281">
        <v>0.51381999999999994</v>
      </c>
      <c r="AI8" s="281">
        <v>0.52027999999999996</v>
      </c>
      <c r="AJ8" s="281">
        <v>0.52376</v>
      </c>
      <c r="AK8" s="281">
        <v>0.53568000000000005</v>
      </c>
      <c r="AL8" s="281">
        <v>0.55262</v>
      </c>
      <c r="AM8" s="281">
        <v>0.56906000000000001</v>
      </c>
      <c r="AN8" s="281">
        <v>0.57701000000000002</v>
      </c>
      <c r="AO8" s="280">
        <v>0.58850999999999998</v>
      </c>
      <c r="AP8" s="281">
        <v>0.59300999999999993</v>
      </c>
      <c r="AQ8" s="281">
        <v>0.59650999999999987</v>
      </c>
      <c r="AR8" s="281">
        <v>0.60200999999999982</v>
      </c>
      <c r="AS8" s="281">
        <v>0.60200999999999982</v>
      </c>
      <c r="AT8" s="281">
        <v>0.60300999999999982</v>
      </c>
      <c r="AU8" s="281">
        <v>0.60450999999999977</v>
      </c>
      <c r="AV8" s="281">
        <v>0.60450999999999977</v>
      </c>
      <c r="AW8" s="281">
        <v>0.60450999999999977</v>
      </c>
      <c r="AX8" s="281">
        <v>0.60650999999999977</v>
      </c>
      <c r="AY8" s="281">
        <v>0.61200999999999972</v>
      </c>
      <c r="AZ8" s="281">
        <v>0.61600999999999972</v>
      </c>
      <c r="BA8" s="280">
        <v>0.62100999999999973</v>
      </c>
      <c r="BB8" s="281">
        <v>0.62400999999999973</v>
      </c>
      <c r="BC8" s="281">
        <v>0.63100999999999974</v>
      </c>
      <c r="BD8" s="281">
        <v>0.63100999999999974</v>
      </c>
      <c r="BE8" s="281">
        <v>0.63100999999999974</v>
      </c>
      <c r="BF8" s="281">
        <v>0.63100999999999974</v>
      </c>
      <c r="BG8" s="281">
        <v>0.63300999999999974</v>
      </c>
      <c r="BH8" s="281">
        <v>0.63500999999999974</v>
      </c>
      <c r="BI8" s="281">
        <v>0.63700999999999974</v>
      </c>
      <c r="BJ8" s="281">
        <v>0.64400999999999975</v>
      </c>
      <c r="BK8" s="281">
        <v>0.64700999999999975</v>
      </c>
      <c r="BL8" s="282">
        <v>0.6485099999999997</v>
      </c>
      <c r="BM8" s="280">
        <v>0.66050999999999971</v>
      </c>
      <c r="BN8" s="281">
        <v>0.66950999999999972</v>
      </c>
      <c r="BO8" s="281">
        <v>0.67050999999999972</v>
      </c>
      <c r="BP8" s="281">
        <v>0.67250999999999972</v>
      </c>
      <c r="BQ8" s="281">
        <v>0.67250999999999972</v>
      </c>
      <c r="BR8" s="281">
        <v>0.67250999999999972</v>
      </c>
      <c r="BS8" s="281">
        <v>0.67450999999999972</v>
      </c>
      <c r="BT8" s="281">
        <v>0.67450999999999972</v>
      </c>
      <c r="BU8" s="281">
        <v>0.67450999999999972</v>
      </c>
      <c r="BV8" s="281">
        <v>0.67450999999999972</v>
      </c>
      <c r="BW8" s="281">
        <v>0.67450999999999972</v>
      </c>
      <c r="BX8" s="282">
        <v>0.67450999999999972</v>
      </c>
      <c r="BY8" s="281">
        <v>0.67450999999999972</v>
      </c>
      <c r="BZ8" s="281">
        <v>0.67450999999999972</v>
      </c>
      <c r="CA8" s="281">
        <v>0.69850999999999974</v>
      </c>
      <c r="CB8" s="281">
        <v>0.70050999999999974</v>
      </c>
      <c r="CC8" s="281">
        <v>0.70755999999999974</v>
      </c>
      <c r="CD8" s="281">
        <v>0.71121999999999974</v>
      </c>
      <c r="CE8" s="281">
        <v>0.71321999999999974</v>
      </c>
      <c r="CF8" s="281">
        <v>0.72436999999999974</v>
      </c>
      <c r="CG8" s="281">
        <v>0.72436999999999974</v>
      </c>
      <c r="CH8" s="281">
        <v>0.72619999999999973</v>
      </c>
      <c r="CI8" s="281">
        <v>0.72841999999999973</v>
      </c>
      <c r="CJ8" s="282">
        <v>0.72841999999999973</v>
      </c>
      <c r="CK8" s="280">
        <v>0.72841999999999973</v>
      </c>
      <c r="CL8" s="281">
        <v>0.73891999999999969</v>
      </c>
      <c r="CM8" s="281">
        <v>0.73891999999999969</v>
      </c>
      <c r="CN8" s="281">
        <v>0.73891999999999969</v>
      </c>
      <c r="CO8" s="281">
        <v>0.74041999999999963</v>
      </c>
      <c r="CP8" s="281">
        <v>0.74041999999999963</v>
      </c>
      <c r="CQ8" s="281">
        <v>0.74041999999999963</v>
      </c>
      <c r="CR8" s="281">
        <v>0.74041999999999963</v>
      </c>
      <c r="CS8" s="281">
        <v>0.74041999999999963</v>
      </c>
      <c r="CT8" s="281">
        <v>0.74041999999999963</v>
      </c>
      <c r="CU8" s="281">
        <v>0.74041999999999963</v>
      </c>
      <c r="CV8" s="282">
        <v>0.74041999999999963</v>
      </c>
      <c r="CW8" s="281">
        <v>0.74041999999999963</v>
      </c>
      <c r="CX8" s="281">
        <v>0.74041999999999963</v>
      </c>
      <c r="CY8" s="281">
        <v>0.74041999999999963</v>
      </c>
      <c r="CZ8" s="281">
        <v>0.74041999999999963</v>
      </c>
      <c r="DA8" s="281">
        <v>0.74041999999999963</v>
      </c>
      <c r="DB8" s="283">
        <v>0.74191999999999958</v>
      </c>
      <c r="DC8" s="299">
        <v>0.74191999999999958</v>
      </c>
      <c r="DD8" s="299">
        <v>0.74391999999999958</v>
      </c>
      <c r="DE8" s="299">
        <v>0.74541999999999953</v>
      </c>
      <c r="DF8" s="322">
        <v>0.74641999999999953</v>
      </c>
      <c r="DG8" s="322">
        <v>0.75541999999999954</v>
      </c>
      <c r="DH8" s="323">
        <v>0.76191999999999949</v>
      </c>
      <c r="DI8" s="384">
        <v>0.76191999999999949</v>
      </c>
      <c r="DJ8" s="328">
        <v>0.76866999999999952</v>
      </c>
      <c r="DK8" s="385">
        <v>0.81391999999999953</v>
      </c>
      <c r="DL8" s="153"/>
      <c r="DM8" s="279">
        <f>DK8/CY8-1</f>
        <v>9.9267983036654739E-2</v>
      </c>
    </row>
    <row r="9" spans="1:118" x14ac:dyDescent="0.4">
      <c r="B9" s="646"/>
      <c r="D9" s="22"/>
      <c r="E9" s="207"/>
      <c r="F9" s="84"/>
      <c r="G9" s="84"/>
      <c r="H9" s="84"/>
      <c r="I9" s="84"/>
      <c r="J9" s="84"/>
      <c r="K9" s="84"/>
      <c r="L9" s="84"/>
      <c r="M9" s="84"/>
      <c r="N9" s="84"/>
      <c r="O9" s="84"/>
      <c r="P9" s="155"/>
      <c r="Q9" s="207"/>
      <c r="R9" s="84"/>
      <c r="S9" s="84"/>
      <c r="T9" s="84"/>
      <c r="U9" s="84"/>
      <c r="V9" s="84"/>
      <c r="W9" s="84"/>
      <c r="X9" s="84"/>
      <c r="Y9" s="84"/>
      <c r="Z9" s="84"/>
      <c r="AA9" s="84"/>
      <c r="AB9" s="155"/>
      <c r="AC9" s="84"/>
      <c r="AD9" s="84"/>
      <c r="AE9" s="84"/>
      <c r="AF9" s="84"/>
      <c r="AG9" s="84"/>
      <c r="AH9" s="84"/>
      <c r="AI9" s="84"/>
      <c r="AJ9" s="84"/>
      <c r="AK9" s="84"/>
      <c r="AL9" s="84"/>
      <c r="AM9" s="84"/>
      <c r="AN9" s="84"/>
      <c r="AO9" s="207"/>
      <c r="AP9" s="84"/>
      <c r="AQ9" s="84"/>
      <c r="AR9" s="84"/>
      <c r="AS9" s="84"/>
      <c r="AT9" s="84"/>
      <c r="AU9" s="84"/>
      <c r="AV9" s="84"/>
      <c r="AW9" s="84"/>
      <c r="AX9" s="84"/>
      <c r="AY9" s="84"/>
      <c r="AZ9" s="84"/>
      <c r="BA9" s="207"/>
      <c r="BB9" s="1"/>
      <c r="BC9" s="1"/>
      <c r="BD9" s="1"/>
      <c r="BE9" s="1"/>
      <c r="BF9" s="1"/>
      <c r="BG9" s="1"/>
      <c r="BH9" s="1"/>
      <c r="BI9" s="1"/>
      <c r="BJ9" s="1"/>
      <c r="BK9" s="1"/>
      <c r="BL9" s="111"/>
      <c r="BM9" s="89"/>
      <c r="BN9" s="1"/>
      <c r="BO9" s="1"/>
      <c r="BP9" s="1"/>
      <c r="BQ9" s="1"/>
      <c r="BR9" s="1"/>
      <c r="BS9" s="1"/>
      <c r="BT9" s="1"/>
      <c r="BU9" s="1"/>
      <c r="BV9" s="1"/>
      <c r="BW9" s="1"/>
      <c r="BX9" s="111"/>
      <c r="BY9" s="1"/>
      <c r="BZ9" s="1"/>
      <c r="CA9" s="1"/>
      <c r="CB9" s="1"/>
      <c r="CC9" s="1"/>
      <c r="CD9" s="1"/>
      <c r="CE9" s="1"/>
      <c r="CF9" s="1"/>
      <c r="CG9" s="1"/>
      <c r="CH9" s="1"/>
      <c r="CJ9" s="111"/>
      <c r="CK9" s="89"/>
      <c r="CV9" s="111"/>
      <c r="CY9" s="252"/>
      <c r="CZ9" s="252"/>
      <c r="DA9" s="252"/>
      <c r="DB9" s="83"/>
      <c r="DC9" s="300"/>
      <c r="DD9" s="300"/>
      <c r="DE9" s="300"/>
      <c r="DF9" s="83"/>
      <c r="DG9" s="83"/>
      <c r="DH9" s="324"/>
      <c r="DI9" s="333"/>
      <c r="DJ9" s="359"/>
      <c r="DK9" s="386"/>
      <c r="DL9" s="83"/>
      <c r="DM9" s="54"/>
    </row>
    <row r="10" spans="1:118" x14ac:dyDescent="0.4">
      <c r="B10" s="646"/>
      <c r="C10" s="34" t="s">
        <v>66</v>
      </c>
      <c r="D10" s="22"/>
      <c r="E10" s="207"/>
      <c r="F10" s="84"/>
      <c r="G10" s="84"/>
      <c r="H10" s="84"/>
      <c r="I10" s="84"/>
      <c r="J10" s="84"/>
      <c r="K10" s="84"/>
      <c r="L10" s="84"/>
      <c r="M10" s="84"/>
      <c r="N10" s="84"/>
      <c r="O10" s="84"/>
      <c r="P10" s="155"/>
      <c r="Q10" s="207"/>
      <c r="R10" s="84"/>
      <c r="S10" s="84"/>
      <c r="T10" s="84"/>
      <c r="U10" s="84"/>
      <c r="V10" s="84"/>
      <c r="W10" s="84"/>
      <c r="X10" s="84"/>
      <c r="Y10" s="84"/>
      <c r="Z10" s="84"/>
      <c r="AA10" s="84"/>
      <c r="AB10" s="155"/>
      <c r="AC10" s="84"/>
      <c r="AD10" s="84"/>
      <c r="AE10" s="84"/>
      <c r="AF10" s="84"/>
      <c r="AG10" s="84"/>
      <c r="AH10" s="84"/>
      <c r="AI10" s="84"/>
      <c r="AJ10" s="84"/>
      <c r="AK10" s="84"/>
      <c r="AL10" s="84"/>
      <c r="AM10" s="84"/>
      <c r="AN10" s="84"/>
      <c r="AO10" s="207"/>
      <c r="AP10" s="84"/>
      <c r="AQ10" s="84"/>
      <c r="AR10" s="84"/>
      <c r="AS10" s="84"/>
      <c r="AT10" s="84"/>
      <c r="AU10" s="84"/>
      <c r="AV10" s="84"/>
      <c r="AW10" s="84"/>
      <c r="AX10" s="84"/>
      <c r="AY10" s="84"/>
      <c r="AZ10" s="84"/>
      <c r="BA10" s="47"/>
      <c r="BB10" s="1"/>
      <c r="BC10" s="1"/>
      <c r="BD10" s="1"/>
      <c r="BE10" s="1"/>
      <c r="BF10" s="1"/>
      <c r="BG10" s="1"/>
      <c r="BH10" s="100"/>
      <c r="BI10" s="100"/>
      <c r="BJ10" s="100"/>
      <c r="BK10" s="100"/>
      <c r="BL10" s="174"/>
      <c r="BM10" s="89"/>
      <c r="BN10" s="100"/>
      <c r="BO10" s="100"/>
      <c r="BP10" s="100"/>
      <c r="BQ10" s="100"/>
      <c r="BR10" s="100"/>
      <c r="BS10" s="100"/>
      <c r="BT10" s="100"/>
      <c r="BU10" s="100"/>
      <c r="BV10" s="100"/>
      <c r="BW10" s="100"/>
      <c r="BX10" s="174"/>
      <c r="BY10" s="100"/>
      <c r="BZ10" s="100"/>
      <c r="CA10" s="100"/>
      <c r="CB10" s="100"/>
      <c r="CC10" s="100"/>
      <c r="CD10" s="100"/>
      <c r="CE10" s="100"/>
      <c r="CF10" s="100"/>
      <c r="CG10" s="100"/>
      <c r="CH10" s="100"/>
      <c r="CI10" s="100"/>
      <c r="CJ10" s="174"/>
      <c r="CK10" s="89"/>
      <c r="CN10" s="100"/>
      <c r="CO10" s="100"/>
      <c r="CP10" s="100"/>
      <c r="CQ10" s="100"/>
      <c r="CR10" s="100"/>
      <c r="CS10" s="100"/>
      <c r="CT10" s="100"/>
      <c r="CU10" s="100"/>
      <c r="CV10" s="111"/>
      <c r="CW10" s="52"/>
      <c r="CX10" s="52"/>
      <c r="CY10" s="389"/>
      <c r="CZ10" s="389"/>
      <c r="DA10" s="390" t="s">
        <v>66</v>
      </c>
      <c r="DB10" s="34"/>
      <c r="DC10" s="162"/>
      <c r="DD10" s="162"/>
      <c r="DE10" s="301"/>
      <c r="DF10" s="34"/>
      <c r="DH10" s="112"/>
      <c r="DI10" s="326"/>
      <c r="DJ10" s="387"/>
      <c r="DK10" s="356"/>
      <c r="DL10" s="34"/>
      <c r="DM10" s="54"/>
    </row>
    <row r="11" spans="1:118" x14ac:dyDescent="0.4">
      <c r="B11" s="646"/>
      <c r="D11" s="22"/>
      <c r="E11" s="207"/>
      <c r="F11" s="84"/>
      <c r="G11" s="84"/>
      <c r="H11" s="84"/>
      <c r="I11" s="84"/>
      <c r="J11" s="84"/>
      <c r="K11" s="84"/>
      <c r="L11" s="84"/>
      <c r="M11" s="84"/>
      <c r="N11" s="84"/>
      <c r="O11" s="84"/>
      <c r="P11" s="155"/>
      <c r="Q11" s="207"/>
      <c r="R11" s="84"/>
      <c r="S11" s="84"/>
      <c r="T11" s="84"/>
      <c r="U11" s="84"/>
      <c r="V11" s="84"/>
      <c r="W11" s="84"/>
      <c r="X11" s="84"/>
      <c r="Y11" s="84"/>
      <c r="Z11" s="84"/>
      <c r="AA11" s="84"/>
      <c r="AB11" s="155"/>
      <c r="AC11" s="84"/>
      <c r="AD11" s="84"/>
      <c r="AE11" s="84"/>
      <c r="AF11" s="84"/>
      <c r="AG11" s="84"/>
      <c r="AH11" s="84"/>
      <c r="AI11" s="84"/>
      <c r="AJ11" s="84"/>
      <c r="AK11" s="84"/>
      <c r="AL11" s="84"/>
      <c r="AM11" s="84"/>
      <c r="AN11" s="84"/>
      <c r="AO11" s="207"/>
      <c r="AP11" s="84"/>
      <c r="AQ11" s="84"/>
      <c r="AR11" s="84"/>
      <c r="AS11" s="84"/>
      <c r="AT11" s="84"/>
      <c r="AU11" s="84"/>
      <c r="AV11" s="84"/>
      <c r="AW11" s="84"/>
      <c r="AX11" s="84"/>
      <c r="AY11" s="84"/>
      <c r="AZ11" s="84"/>
      <c r="BA11" s="203"/>
      <c r="BB11" s="1"/>
      <c r="BC11" s="1"/>
      <c r="BD11" s="1"/>
      <c r="BE11" s="1"/>
      <c r="BF11" s="1"/>
      <c r="BG11" s="1"/>
      <c r="BH11" s="1"/>
      <c r="BI11" s="1"/>
      <c r="BJ11" s="1"/>
      <c r="BK11" s="1"/>
      <c r="BL11" s="111"/>
      <c r="BM11" s="89"/>
      <c r="BN11" s="1"/>
      <c r="BO11" s="1"/>
      <c r="BP11" s="1"/>
      <c r="BQ11" s="1"/>
      <c r="BR11" s="1"/>
      <c r="BS11" s="1"/>
      <c r="BT11" s="1"/>
      <c r="BU11" s="1"/>
      <c r="BV11" s="1"/>
      <c r="BW11" s="1"/>
      <c r="BX11" s="111"/>
      <c r="BY11" s="1"/>
      <c r="BZ11" s="1"/>
      <c r="CA11" s="1"/>
      <c r="CB11" s="1"/>
      <c r="CC11" s="1"/>
      <c r="CD11" s="1"/>
      <c r="CE11" s="1"/>
      <c r="CF11" s="1"/>
      <c r="CG11" s="1"/>
      <c r="CH11" s="1"/>
      <c r="CJ11" s="111"/>
      <c r="CK11" s="89"/>
      <c r="CV11" s="111"/>
      <c r="CY11" s="252"/>
      <c r="CZ11" s="252"/>
      <c r="DA11" s="252"/>
      <c r="DB11" s="83"/>
      <c r="DC11" s="300"/>
      <c r="DD11" s="300"/>
      <c r="DE11" s="300"/>
      <c r="DF11" s="83"/>
      <c r="DG11" s="83"/>
      <c r="DH11" s="324"/>
      <c r="DI11" s="333"/>
      <c r="DJ11" s="359"/>
      <c r="DK11" s="386"/>
      <c r="DL11" s="83"/>
      <c r="DM11" s="54"/>
    </row>
    <row r="12" spans="1:118" s="304" customFormat="1" ht="12.6" thickBot="1" x14ac:dyDescent="0.45">
      <c r="A12" s="1"/>
      <c r="B12" s="647"/>
      <c r="C12" s="50" t="s">
        <v>117</v>
      </c>
      <c r="D12" s="165">
        <v>0</v>
      </c>
      <c r="E12" s="303">
        <v>0</v>
      </c>
      <c r="F12" s="165">
        <v>0</v>
      </c>
      <c r="G12" s="165">
        <v>0</v>
      </c>
      <c r="H12" s="165">
        <v>0</v>
      </c>
      <c r="I12" s="165">
        <v>0</v>
      </c>
      <c r="J12" s="165">
        <v>6</v>
      </c>
      <c r="K12" s="165">
        <v>16</v>
      </c>
      <c r="L12" s="165">
        <v>25</v>
      </c>
      <c r="M12" s="165">
        <v>38</v>
      </c>
      <c r="N12" s="165">
        <v>56</v>
      </c>
      <c r="O12" s="165">
        <v>92</v>
      </c>
      <c r="P12" s="165">
        <v>125</v>
      </c>
      <c r="Q12" s="303">
        <v>152</v>
      </c>
      <c r="R12" s="165">
        <v>196</v>
      </c>
      <c r="S12" s="165">
        <v>241</v>
      </c>
      <c r="T12" s="165">
        <v>266</v>
      </c>
      <c r="U12" s="165">
        <v>293</v>
      </c>
      <c r="V12" s="165">
        <v>312</v>
      </c>
      <c r="W12" s="165">
        <v>332</v>
      </c>
      <c r="X12" s="165">
        <v>357</v>
      </c>
      <c r="Y12" s="165">
        <v>399</v>
      </c>
      <c r="Z12" s="165">
        <v>428</v>
      </c>
      <c r="AA12" s="165">
        <v>444</v>
      </c>
      <c r="AB12" s="165">
        <v>456</v>
      </c>
      <c r="AC12" s="303">
        <v>461</v>
      </c>
      <c r="AD12" s="165">
        <v>466</v>
      </c>
      <c r="AE12" s="165">
        <v>476</v>
      </c>
      <c r="AF12" s="165">
        <v>484</v>
      </c>
      <c r="AG12" s="165">
        <v>496</v>
      </c>
      <c r="AH12" s="165">
        <v>513</v>
      </c>
      <c r="AI12" s="165">
        <v>519</v>
      </c>
      <c r="AJ12" s="165">
        <v>522</v>
      </c>
      <c r="AK12" s="165">
        <v>534</v>
      </c>
      <c r="AL12" s="165">
        <v>550</v>
      </c>
      <c r="AM12" s="165">
        <v>564</v>
      </c>
      <c r="AN12" s="165">
        <v>572</v>
      </c>
      <c r="AO12" s="303">
        <v>583</v>
      </c>
      <c r="AP12" s="165">
        <v>587</v>
      </c>
      <c r="AQ12" s="165">
        <v>590</v>
      </c>
      <c r="AR12" s="165">
        <v>595</v>
      </c>
      <c r="AS12" s="165">
        <v>595</v>
      </c>
      <c r="AT12" s="165">
        <v>596</v>
      </c>
      <c r="AU12" s="165">
        <v>597</v>
      </c>
      <c r="AV12" s="165">
        <v>597</v>
      </c>
      <c r="AW12" s="165">
        <v>597</v>
      </c>
      <c r="AX12" s="165">
        <v>599</v>
      </c>
      <c r="AY12" s="165">
        <v>603</v>
      </c>
      <c r="AZ12" s="165">
        <v>606</v>
      </c>
      <c r="BA12" s="303">
        <v>611</v>
      </c>
      <c r="BB12" s="165">
        <v>613</v>
      </c>
      <c r="BC12" s="165">
        <v>618</v>
      </c>
      <c r="BD12" s="165">
        <v>618</v>
      </c>
      <c r="BE12" s="165">
        <v>618</v>
      </c>
      <c r="BF12" s="165">
        <v>618</v>
      </c>
      <c r="BG12" s="165">
        <v>620</v>
      </c>
      <c r="BH12" s="165">
        <v>622</v>
      </c>
      <c r="BI12" s="165">
        <v>624</v>
      </c>
      <c r="BJ12" s="165">
        <v>628</v>
      </c>
      <c r="BK12" s="165">
        <v>631</v>
      </c>
      <c r="BL12" s="165">
        <v>632</v>
      </c>
      <c r="BM12" s="303">
        <v>639</v>
      </c>
      <c r="BN12" s="165">
        <v>646</v>
      </c>
      <c r="BO12" s="165">
        <v>647</v>
      </c>
      <c r="BP12" s="165">
        <v>649</v>
      </c>
      <c r="BQ12" s="165">
        <v>649</v>
      </c>
      <c r="BR12" s="165">
        <v>649</v>
      </c>
      <c r="BS12" s="165">
        <v>650</v>
      </c>
      <c r="BT12" s="165">
        <v>650</v>
      </c>
      <c r="BU12" s="165">
        <v>650</v>
      </c>
      <c r="BV12" s="165">
        <v>650</v>
      </c>
      <c r="BW12" s="165">
        <v>650</v>
      </c>
      <c r="BX12" s="165">
        <v>650</v>
      </c>
      <c r="BY12" s="303">
        <v>650</v>
      </c>
      <c r="BZ12" s="165">
        <v>650</v>
      </c>
      <c r="CA12" s="165">
        <v>662</v>
      </c>
      <c r="CB12" s="165">
        <v>663</v>
      </c>
      <c r="CC12" s="165">
        <v>670</v>
      </c>
      <c r="CD12" s="165">
        <v>676</v>
      </c>
      <c r="CE12" s="165">
        <v>677</v>
      </c>
      <c r="CF12" s="165">
        <v>693</v>
      </c>
      <c r="CG12" s="165">
        <v>693</v>
      </c>
      <c r="CH12" s="165">
        <v>696</v>
      </c>
      <c r="CI12" s="165">
        <v>699</v>
      </c>
      <c r="CJ12" s="165">
        <v>699</v>
      </c>
      <c r="CK12" s="303">
        <v>699</v>
      </c>
      <c r="CL12" s="165">
        <v>706</v>
      </c>
      <c r="CM12" s="165">
        <v>706</v>
      </c>
      <c r="CN12" s="165">
        <v>706</v>
      </c>
      <c r="CO12" s="165">
        <v>707</v>
      </c>
      <c r="CP12" s="165">
        <v>707</v>
      </c>
      <c r="CQ12" s="165">
        <v>707</v>
      </c>
      <c r="CR12" s="165">
        <v>707</v>
      </c>
      <c r="CS12" s="165">
        <v>707</v>
      </c>
      <c r="CT12" s="165">
        <v>707</v>
      </c>
      <c r="CU12" s="165">
        <v>707</v>
      </c>
      <c r="CV12" s="165">
        <v>707</v>
      </c>
      <c r="CW12" s="303">
        <v>707</v>
      </c>
      <c r="CX12" s="165">
        <v>707</v>
      </c>
      <c r="CY12" s="165">
        <v>707</v>
      </c>
      <c r="CZ12" s="165">
        <v>707</v>
      </c>
      <c r="DA12" s="165">
        <v>707</v>
      </c>
      <c r="DB12" s="165">
        <v>708</v>
      </c>
      <c r="DC12" s="302">
        <v>708</v>
      </c>
      <c r="DD12" s="302">
        <v>710</v>
      </c>
      <c r="DE12" s="302">
        <v>711</v>
      </c>
      <c r="DF12" s="165">
        <v>712</v>
      </c>
      <c r="DG12" s="165">
        <v>718</v>
      </c>
      <c r="DH12" s="165">
        <v>722</v>
      </c>
      <c r="DI12" s="329">
        <v>722</v>
      </c>
      <c r="DJ12" s="298">
        <v>728</v>
      </c>
      <c r="DK12" s="388">
        <v>766</v>
      </c>
      <c r="DL12" s="379"/>
      <c r="DM12" s="279">
        <f>DK12/CY12-1</f>
        <v>8.3451202263083557E-2</v>
      </c>
    </row>
    <row r="13" spans="1:118" ht="24" customHeight="1" thickTop="1" x14ac:dyDescent="0.4"/>
    <row r="14" spans="1:118" x14ac:dyDescent="0.4">
      <c r="B14" s="15" t="s">
        <v>85</v>
      </c>
      <c r="C14" s="8"/>
      <c r="D14" s="19"/>
      <c r="E14" s="19"/>
      <c r="F14" s="19"/>
      <c r="G14" s="19"/>
      <c r="H14" s="25"/>
      <c r="I14" s="25"/>
      <c r="J14" s="25"/>
      <c r="K14" s="25"/>
      <c r="L14" s="25"/>
      <c r="Q14" s="19"/>
      <c r="R14" s="19"/>
      <c r="S14" s="19"/>
      <c r="T14" s="25"/>
      <c r="U14" s="25"/>
      <c r="V14" s="25"/>
      <c r="W14" s="25"/>
      <c r="X14" s="25"/>
      <c r="AC14" s="19"/>
      <c r="AD14" s="19"/>
      <c r="AE14" s="19"/>
      <c r="AF14" s="25"/>
      <c r="AG14" s="25"/>
      <c r="AH14" s="25"/>
      <c r="AI14" s="25"/>
      <c r="AJ14" s="25"/>
    </row>
    <row r="15" spans="1:118" x14ac:dyDescent="0.4">
      <c r="B15" s="126" t="s">
        <v>104</v>
      </c>
      <c r="C15" s="8"/>
      <c r="D15" s="19"/>
      <c r="E15" s="19"/>
      <c r="F15" s="19"/>
      <c r="G15" s="19"/>
      <c r="H15" s="25"/>
      <c r="I15" s="25"/>
      <c r="J15" s="25"/>
      <c r="K15" s="25"/>
      <c r="L15" s="25"/>
      <c r="Q15" s="19"/>
      <c r="R15" s="19"/>
      <c r="S15" s="19"/>
      <c r="T15" s="25"/>
      <c r="U15" s="25"/>
      <c r="V15" s="25"/>
      <c r="W15" s="25"/>
      <c r="X15" s="25"/>
      <c r="AC15" s="19"/>
      <c r="AD15" s="19"/>
      <c r="AE15" s="19"/>
      <c r="AF15" s="25"/>
      <c r="AG15" s="25"/>
      <c r="AH15" s="25"/>
      <c r="AI15" s="25"/>
      <c r="AJ15" s="25"/>
    </row>
    <row r="16" spans="1:118" x14ac:dyDescent="0.4">
      <c r="B16" s="9"/>
      <c r="C16" s="8"/>
      <c r="D16" s="19"/>
      <c r="E16" s="19"/>
      <c r="F16" s="19"/>
      <c r="G16" s="19"/>
      <c r="H16" s="19"/>
      <c r="I16" s="19"/>
      <c r="J16" s="19"/>
      <c r="K16" s="19"/>
      <c r="L16" s="19"/>
      <c r="M16" s="23"/>
      <c r="N16" s="23"/>
      <c r="O16" s="24"/>
      <c r="P16" s="23"/>
      <c r="Q16" s="19"/>
      <c r="R16" s="19"/>
      <c r="S16" s="19"/>
      <c r="T16" s="19"/>
      <c r="U16" s="19"/>
      <c r="V16" s="19"/>
      <c r="W16" s="19"/>
      <c r="X16" s="19"/>
      <c r="Y16" s="23"/>
      <c r="Z16" s="23"/>
      <c r="AA16" s="24"/>
      <c r="AB16" s="23"/>
      <c r="AC16" s="19"/>
      <c r="AD16" s="19"/>
      <c r="AE16" s="19"/>
      <c r="AF16" s="19"/>
      <c r="AG16" s="19"/>
      <c r="AH16" s="19"/>
      <c r="AI16" s="19"/>
      <c r="AJ16" s="19"/>
      <c r="AK16" s="23"/>
      <c r="AL16" s="23"/>
      <c r="AM16" s="24"/>
      <c r="AN16" s="23"/>
    </row>
    <row r="17" spans="2:105" x14ac:dyDescent="0.4">
      <c r="B17" s="636"/>
      <c r="C17" s="636"/>
      <c r="D17" s="636"/>
      <c r="E17" s="636"/>
      <c r="F17" s="636"/>
      <c r="G17" s="636"/>
      <c r="H17" s="636"/>
      <c r="I17" s="636"/>
      <c r="J17" s="636"/>
      <c r="K17" s="636"/>
      <c r="L17" s="636"/>
      <c r="M17" s="636"/>
      <c r="N17" s="636"/>
      <c r="O17" s="636"/>
      <c r="P17" s="636"/>
      <c r="Q17" s="636"/>
      <c r="R17" s="636"/>
      <c r="S17" s="636"/>
      <c r="T17" s="636"/>
      <c r="U17" s="636"/>
      <c r="V17" s="636"/>
      <c r="W17" s="636"/>
      <c r="X17" s="636"/>
      <c r="Y17" s="636"/>
      <c r="Z17" s="636"/>
      <c r="AA17" s="636"/>
      <c r="AB17" s="636"/>
      <c r="AC17" s="636"/>
      <c r="AD17" s="636"/>
      <c r="AE17" s="636"/>
      <c r="AF17" s="636"/>
      <c r="AG17" s="636"/>
      <c r="AH17" s="636"/>
      <c r="AI17" s="636"/>
      <c r="AJ17" s="636"/>
      <c r="AK17" s="636"/>
      <c r="AL17" s="636"/>
      <c r="AM17" s="636"/>
      <c r="AN17" s="636"/>
    </row>
    <row r="18" spans="2:105" x14ac:dyDescent="0.4">
      <c r="B18" s="8"/>
      <c r="C18" s="8"/>
      <c r="D18" s="19"/>
      <c r="E18" s="19"/>
      <c r="F18" s="19"/>
      <c r="G18" s="19"/>
      <c r="H18" s="19"/>
      <c r="I18" s="19"/>
      <c r="J18" s="19"/>
      <c r="K18" s="19"/>
      <c r="L18" s="19"/>
      <c r="M18" s="23"/>
      <c r="N18" s="23"/>
      <c r="O18" s="24"/>
      <c r="P18" s="23"/>
      <c r="Q18" s="19"/>
      <c r="R18" s="19"/>
      <c r="S18" s="19"/>
      <c r="T18" s="19"/>
      <c r="U18" s="19"/>
      <c r="V18" s="19"/>
      <c r="W18" s="19"/>
      <c r="X18" s="19"/>
      <c r="Y18" s="23"/>
      <c r="Z18" s="23"/>
      <c r="AA18" s="24"/>
      <c r="AB18" s="23"/>
      <c r="AC18" s="19"/>
      <c r="AD18" s="19"/>
      <c r="AE18" s="19"/>
      <c r="AF18" s="19"/>
      <c r="AG18" s="19"/>
      <c r="AH18" s="19"/>
      <c r="AI18" s="19"/>
      <c r="AJ18" s="19"/>
      <c r="AK18" s="23"/>
      <c r="AL18" s="23"/>
      <c r="AM18" s="24"/>
      <c r="AN18" s="23"/>
    </row>
    <row r="19" spans="2:105" x14ac:dyDescent="0.4">
      <c r="B19" s="8"/>
      <c r="C19" s="8"/>
      <c r="D19" s="19"/>
      <c r="E19" s="19"/>
      <c r="F19" s="19"/>
      <c r="G19" s="19"/>
      <c r="H19" s="19"/>
      <c r="I19" s="19"/>
      <c r="J19" s="19"/>
      <c r="K19" s="19"/>
      <c r="L19" s="19"/>
      <c r="M19" s="23"/>
      <c r="N19" s="23"/>
      <c r="O19" s="24"/>
      <c r="P19" s="23"/>
      <c r="Q19" s="19"/>
      <c r="R19" s="19"/>
      <c r="S19" s="19"/>
      <c r="T19" s="19"/>
      <c r="U19" s="19"/>
      <c r="V19" s="19"/>
      <c r="W19" s="19"/>
      <c r="X19" s="19"/>
      <c r="Y19" s="23"/>
      <c r="Z19" s="23"/>
      <c r="AA19" s="24"/>
      <c r="AB19" s="23"/>
      <c r="AC19" s="19"/>
      <c r="AD19" s="19"/>
      <c r="AE19" s="19"/>
      <c r="AF19" s="19"/>
      <c r="AG19" s="19"/>
      <c r="AH19" s="19"/>
      <c r="AI19" s="19"/>
      <c r="AJ19" s="19"/>
      <c r="AK19" s="23"/>
      <c r="AL19" s="23"/>
      <c r="AM19" s="24"/>
      <c r="AN19" s="23"/>
    </row>
    <row r="20" spans="2:105" x14ac:dyDescent="0.4">
      <c r="B20" s="648"/>
      <c r="C20" s="648"/>
      <c r="D20" s="648"/>
      <c r="E20" s="648"/>
      <c r="F20" s="648"/>
      <c r="G20" s="648"/>
      <c r="H20" s="648"/>
      <c r="I20" s="648"/>
      <c r="J20" s="648"/>
      <c r="K20" s="648"/>
      <c r="L20" s="648"/>
      <c r="M20" s="648"/>
      <c r="N20" s="648"/>
      <c r="O20" s="648"/>
      <c r="P20" s="648"/>
      <c r="Q20" s="648"/>
      <c r="R20" s="648"/>
      <c r="S20" s="648"/>
      <c r="T20" s="648"/>
      <c r="U20" s="648"/>
      <c r="V20" s="648"/>
      <c r="W20" s="648"/>
      <c r="X20" s="648"/>
      <c r="Y20" s="648"/>
      <c r="Z20" s="648"/>
      <c r="AA20" s="648"/>
      <c r="AB20" s="648"/>
      <c r="AC20" s="648"/>
      <c r="AD20" s="648"/>
      <c r="AE20" s="648"/>
      <c r="AF20" s="648"/>
      <c r="AG20" s="648"/>
      <c r="AH20" s="648"/>
      <c r="AI20" s="649"/>
      <c r="AJ20" s="649"/>
      <c r="AK20" s="649"/>
      <c r="AL20" s="649"/>
      <c r="AM20" s="649"/>
      <c r="AN20" s="649"/>
    </row>
    <row r="21" spans="2:105" x14ac:dyDescent="0.4">
      <c r="B21" s="9"/>
      <c r="C21" s="8"/>
      <c r="D21" s="19"/>
      <c r="E21" s="19"/>
      <c r="F21" s="19"/>
      <c r="G21" s="19"/>
      <c r="H21" s="19"/>
      <c r="I21" s="19"/>
      <c r="J21" s="19"/>
      <c r="K21" s="19"/>
      <c r="L21" s="19"/>
      <c r="M21" s="23"/>
      <c r="N21" s="23"/>
      <c r="O21" s="24"/>
      <c r="P21" s="23"/>
      <c r="Q21" s="19"/>
      <c r="R21" s="19"/>
      <c r="S21" s="19"/>
      <c r="T21" s="19"/>
      <c r="U21" s="19"/>
      <c r="V21" s="19"/>
      <c r="W21" s="19"/>
      <c r="X21" s="19"/>
      <c r="Y21" s="23"/>
      <c r="Z21" s="23"/>
      <c r="AA21" s="24"/>
      <c r="AB21" s="23"/>
      <c r="AC21" s="19"/>
      <c r="AD21" s="19"/>
      <c r="AE21" s="19"/>
      <c r="AF21" s="19"/>
      <c r="AG21" s="19"/>
      <c r="AH21" s="19"/>
      <c r="AI21" s="19"/>
      <c r="AJ21" s="19"/>
      <c r="AK21" s="23"/>
      <c r="AL21" s="23"/>
      <c r="AM21" s="24"/>
      <c r="AN21" s="23"/>
    </row>
    <row r="22" spans="2:105" x14ac:dyDescent="0.4">
      <c r="B22" s="637"/>
      <c r="C22" s="637"/>
      <c r="D22" s="637"/>
      <c r="E22" s="637"/>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7"/>
      <c r="AI22" s="637"/>
      <c r="AJ22" s="637"/>
      <c r="AK22" s="637"/>
      <c r="AL22" s="637"/>
      <c r="AM22" s="637"/>
      <c r="AN22" s="637"/>
    </row>
    <row r="23" spans="2:105" x14ac:dyDescent="0.4">
      <c r="B23" s="8"/>
      <c r="C23" s="8"/>
      <c r="D23" s="19"/>
      <c r="E23" s="19"/>
      <c r="F23" s="19"/>
      <c r="G23" s="19"/>
      <c r="H23" s="19"/>
      <c r="I23" s="19"/>
      <c r="J23" s="19"/>
      <c r="K23" s="19"/>
      <c r="L23" s="19"/>
      <c r="M23" s="23"/>
      <c r="N23" s="23"/>
      <c r="O23" s="24"/>
      <c r="P23" s="23"/>
      <c r="Q23" s="19"/>
      <c r="R23" s="19"/>
      <c r="S23" s="19"/>
      <c r="T23" s="19"/>
      <c r="U23" s="19"/>
      <c r="V23" s="19"/>
      <c r="W23" s="19"/>
      <c r="X23" s="19"/>
      <c r="Y23" s="23"/>
      <c r="Z23" s="23"/>
      <c r="AA23" s="24"/>
      <c r="AB23" s="23"/>
      <c r="AC23" s="19"/>
      <c r="AD23" s="19"/>
      <c r="AE23" s="19"/>
      <c r="AF23" s="19"/>
      <c r="AG23" s="19"/>
      <c r="AH23" s="19"/>
      <c r="AI23" s="19"/>
      <c r="AJ23" s="19"/>
      <c r="AK23" s="23"/>
      <c r="AL23" s="23"/>
      <c r="AM23" s="24"/>
      <c r="AN23" s="23"/>
    </row>
    <row r="24" spans="2:105" x14ac:dyDescent="0.4">
      <c r="B24" s="637"/>
      <c r="C24" s="637"/>
      <c r="D24" s="637"/>
      <c r="E24" s="637"/>
      <c r="F24" s="637"/>
      <c r="G24" s="637"/>
      <c r="H24" s="637"/>
      <c r="I24" s="637"/>
      <c r="J24" s="637"/>
      <c r="K24" s="637"/>
      <c r="L24" s="637"/>
      <c r="M24" s="637"/>
      <c r="N24" s="637"/>
      <c r="O24" s="637"/>
      <c r="P24" s="637"/>
      <c r="Q24" s="637"/>
      <c r="R24" s="637"/>
      <c r="S24" s="637"/>
      <c r="T24" s="637"/>
      <c r="U24" s="637"/>
      <c r="V24" s="637"/>
      <c r="W24" s="637"/>
      <c r="X24" s="637"/>
      <c r="Y24" s="637"/>
      <c r="Z24" s="637"/>
      <c r="AA24" s="637"/>
      <c r="AB24" s="637"/>
      <c r="AC24" s="637"/>
      <c r="AD24" s="637"/>
      <c r="AE24" s="637"/>
      <c r="AF24" s="637"/>
      <c r="AG24" s="637"/>
      <c r="AH24" s="637"/>
      <c r="AI24" s="637"/>
      <c r="AJ24" s="637"/>
      <c r="AK24" s="637"/>
      <c r="AL24" s="637"/>
      <c r="AM24" s="637"/>
      <c r="AN24" s="637"/>
    </row>
    <row r="25" spans="2:105" ht="12.75" customHeight="1" x14ac:dyDescent="0.4">
      <c r="B25" s="8"/>
      <c r="C25" s="8"/>
      <c r="D25" s="19"/>
      <c r="E25" s="19"/>
      <c r="F25" s="19"/>
      <c r="G25" s="19"/>
      <c r="H25" s="19"/>
      <c r="I25" s="19"/>
      <c r="J25" s="19"/>
      <c r="K25" s="19"/>
      <c r="L25" s="19"/>
      <c r="M25" s="19"/>
      <c r="N25" s="19"/>
      <c r="O25" s="26"/>
      <c r="P25" s="19"/>
      <c r="Q25" s="19"/>
      <c r="R25" s="19"/>
      <c r="S25" s="19"/>
      <c r="T25" s="19"/>
      <c r="U25" s="19"/>
      <c r="V25" s="19"/>
      <c r="W25" s="19"/>
      <c r="X25" s="19"/>
      <c r="Y25" s="19"/>
      <c r="Z25" s="19"/>
      <c r="AA25" s="26"/>
      <c r="AB25" s="19"/>
      <c r="AC25" s="19"/>
      <c r="AD25" s="19"/>
      <c r="AE25" s="19"/>
      <c r="AF25" s="19"/>
      <c r="AG25" s="19"/>
      <c r="AH25" s="19"/>
      <c r="AI25" s="19"/>
      <c r="AJ25" s="19"/>
      <c r="AK25" s="19"/>
      <c r="AL25" s="19"/>
      <c r="AM25" s="26"/>
      <c r="AN25" s="19"/>
    </row>
    <row r="26" spans="2:105" x14ac:dyDescent="0.4">
      <c r="B26" s="8"/>
      <c r="C26" s="8"/>
      <c r="D26" s="19"/>
      <c r="E26" s="19"/>
      <c r="F26" s="19"/>
      <c r="G26" s="19"/>
      <c r="H26" s="19"/>
      <c r="I26" s="19"/>
      <c r="J26" s="19"/>
      <c r="K26" s="19"/>
      <c r="L26" s="19"/>
      <c r="M26" s="19"/>
      <c r="N26" s="19"/>
      <c r="O26" s="26"/>
      <c r="P26" s="19"/>
      <c r="Q26" s="19"/>
      <c r="R26" s="19"/>
      <c r="S26" s="19"/>
      <c r="T26" s="19"/>
      <c r="U26" s="19"/>
      <c r="V26" s="19"/>
      <c r="W26" s="19"/>
      <c r="X26" s="19"/>
      <c r="Y26" s="19"/>
      <c r="Z26" s="19"/>
      <c r="AA26" s="26"/>
      <c r="AB26" s="19"/>
      <c r="AC26" s="19"/>
      <c r="AD26" s="19"/>
      <c r="AE26" s="19"/>
      <c r="AF26" s="19"/>
      <c r="AG26" s="19"/>
      <c r="AH26" s="19"/>
      <c r="AI26" s="19"/>
      <c r="AJ26" s="19"/>
      <c r="AK26" s="19"/>
      <c r="AL26" s="19"/>
      <c r="AM26" s="26"/>
      <c r="AN26" s="19"/>
    </row>
    <row r="27" spans="2:105" s="17" customFormat="1" ht="12.75" customHeight="1" x14ac:dyDescent="0.4">
      <c r="B27" s="629"/>
      <c r="C27" s="629"/>
      <c r="D27" s="629"/>
      <c r="E27" s="629"/>
      <c r="F27" s="629"/>
      <c r="G27" s="629"/>
      <c r="H27" s="629"/>
      <c r="I27" s="629"/>
      <c r="J27" s="629"/>
      <c r="K27" s="629"/>
      <c r="L27" s="629"/>
      <c r="M27" s="629"/>
      <c r="N27" s="629"/>
      <c r="O27" s="629"/>
      <c r="P27" s="629"/>
      <c r="Q27" s="629"/>
      <c r="R27" s="629"/>
      <c r="S27" s="629"/>
      <c r="T27" s="629"/>
      <c r="U27" s="629"/>
      <c r="V27" s="629"/>
      <c r="W27" s="629"/>
      <c r="X27" s="629"/>
      <c r="Y27" s="629"/>
      <c r="Z27" s="629"/>
      <c r="AA27" s="629"/>
      <c r="AB27" s="629"/>
      <c r="AC27" s="629"/>
      <c r="AD27" s="629"/>
      <c r="AE27" s="629"/>
      <c r="AF27" s="629"/>
      <c r="AG27" s="629"/>
      <c r="AH27" s="629"/>
      <c r="AI27" s="629"/>
      <c r="AJ27" s="629"/>
      <c r="AK27" s="629"/>
      <c r="AL27" s="629"/>
      <c r="AM27" s="629"/>
      <c r="AN27" s="629"/>
      <c r="CI27" s="1"/>
      <c r="CJ27" s="1"/>
      <c r="CK27" s="1"/>
      <c r="CL27" s="1"/>
      <c r="CM27" s="1"/>
      <c r="CN27" s="1"/>
      <c r="CO27" s="1"/>
      <c r="CW27" s="1"/>
      <c r="CX27" s="1"/>
      <c r="CY27" s="1"/>
      <c r="CZ27" s="1"/>
      <c r="DA27" s="1"/>
    </row>
    <row r="28" spans="2:105" s="17" customFormat="1" x14ac:dyDescent="0.4">
      <c r="B28" s="1"/>
      <c r="C28" s="1"/>
      <c r="CI28" s="1"/>
      <c r="CJ28" s="1"/>
      <c r="CK28" s="1"/>
      <c r="CL28" s="1"/>
      <c r="CM28" s="1"/>
      <c r="CN28" s="1"/>
      <c r="CO28" s="1"/>
      <c r="CW28" s="1"/>
      <c r="CX28" s="1"/>
      <c r="CY28" s="1"/>
      <c r="CZ28" s="1"/>
      <c r="DA28" s="1"/>
    </row>
    <row r="29" spans="2:105" s="17" customFormat="1" x14ac:dyDescent="0.4">
      <c r="B29" s="1"/>
      <c r="C29" s="1"/>
      <c r="CI29" s="1"/>
      <c r="CJ29" s="1"/>
      <c r="CK29" s="1"/>
      <c r="CL29" s="1"/>
      <c r="CM29" s="1"/>
      <c r="CN29" s="1"/>
      <c r="CO29" s="1"/>
      <c r="CW29" s="1"/>
      <c r="CX29" s="1"/>
      <c r="CY29" s="1"/>
      <c r="CZ29" s="1"/>
      <c r="DA29" s="1"/>
    </row>
    <row r="30" spans="2:105" s="17" customFormat="1" ht="30.75" customHeight="1" x14ac:dyDescent="0.4">
      <c r="B30" s="1"/>
      <c r="C30" s="1"/>
      <c r="CI30" s="1"/>
      <c r="CJ30" s="1"/>
      <c r="CK30" s="1"/>
      <c r="CL30" s="1"/>
      <c r="CM30" s="1"/>
      <c r="CN30" s="1"/>
      <c r="CO30" s="1"/>
      <c r="CW30" s="1"/>
      <c r="CX30" s="1"/>
      <c r="CY30" s="1"/>
      <c r="CZ30" s="1"/>
      <c r="DA30" s="1"/>
    </row>
    <row r="33" spans="91:103" x14ac:dyDescent="0.4">
      <c r="CM33" s="171"/>
      <c r="CY33" s="171"/>
    </row>
  </sheetData>
  <mergeCells count="20">
    <mergeCell ref="B27:AN27"/>
    <mergeCell ref="D3:D4"/>
    <mergeCell ref="Q3:AB3"/>
    <mergeCell ref="AC3:AN3"/>
    <mergeCell ref="AO3:AZ3"/>
    <mergeCell ref="B8:B12"/>
    <mergeCell ref="E3:P3"/>
    <mergeCell ref="B17:AN17"/>
    <mergeCell ref="B20:AH20"/>
    <mergeCell ref="AI20:AN20"/>
    <mergeCell ref="B22:AN22"/>
    <mergeCell ref="B24:AN24"/>
    <mergeCell ref="BA3:BL3"/>
    <mergeCell ref="BM3:BX3"/>
    <mergeCell ref="DN3:DN4"/>
    <mergeCell ref="DM3:DM4"/>
    <mergeCell ref="BY3:CJ3"/>
    <mergeCell ref="CK3:CV3"/>
    <mergeCell ref="CW3:DH3"/>
    <mergeCell ref="DI3:DK3"/>
  </mergeCells>
  <hyperlinks>
    <hyperlink ref="B15" location="'Cumulative PV FIT Deploy'!A1" display="1. See 'Notes' in 'Cumulative PV FIT Deploy' worksheet" xr:uid="{00000000-0004-0000-0700-000000000000}"/>
  </hyperlinks>
  <pageMargins left="0.23622047244094491" right="0.23622047244094491" top="0.74803149606299213" bottom="0.74803149606299213" header="0.31496062992125984" footer="0.31496062992125984"/>
  <pageSetup paperSize="9" scale="65" fitToHeight="0" orientation="landscape" r:id="rId1"/>
  <headerFooter>
    <oddHeader>&amp;LFEED-IN TARIFFS: Commissioned Installations by Month&amp;RCumulative Micro CHP FIT Deploy</oddHeader>
    <oddFooter>&amp;Lhttps://www.gov.uk/government/statistics/monthly-small-scale-renewable-deployment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
  <sheetViews>
    <sheetView workbookViewId="0"/>
  </sheetViews>
  <sheetFormatPr defaultColWidth="9.1640625" defaultRowHeight="12.3" x14ac:dyDescent="0.4"/>
  <cols>
    <col min="1" max="16384" width="9.1640625" style="1"/>
  </cols>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C67CC6F2A03F04698EA34E0C5CF3D5C" ma:contentTypeVersion="8" ma:contentTypeDescription="Create a new document." ma:contentTypeScope="" ma:versionID="5fcd21784c6f6a0a6307544dbf7b329b">
  <xsd:schema xmlns:xsd="http://www.w3.org/2001/XMLSchema" xmlns:xs="http://www.w3.org/2001/XMLSchema" xmlns:p="http://schemas.microsoft.com/office/2006/metadata/properties" xmlns:ns3="b6990dd4-87f0-43d7-bd84-6658abe7e94a" targetNamespace="http://schemas.microsoft.com/office/2006/metadata/properties" ma:root="true" ma:fieldsID="365ef851ac433eb06aed7d01c6a436a7" ns3:_="">
    <xsd:import namespace="b6990dd4-87f0-43d7-bd84-6658abe7e94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990dd4-87f0-43d7-bd84-6658abe7e9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DB906E-B246-4FA3-8B13-B6643E7BF7C9}">
  <ds:schemaRefs>
    <ds:schemaRef ds:uri="http://purl.org/dc/terms/"/>
    <ds:schemaRef ds:uri="b6990dd4-87f0-43d7-bd84-6658abe7e94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7131C17-5050-4E16-BBA3-E309995F558D}">
  <ds:schemaRefs>
    <ds:schemaRef ds:uri="http://schemas.microsoft.com/sharepoint/v3/contenttype/forms"/>
  </ds:schemaRefs>
</ds:datastoreItem>
</file>

<file path=customXml/itemProps3.xml><?xml version="1.0" encoding="utf-8"?>
<ds:datastoreItem xmlns:ds="http://schemas.openxmlformats.org/officeDocument/2006/customXml" ds:itemID="{1C7A7BF5-8A32-4762-9C0A-1A57C6960C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990dd4-87f0-43d7-bd84-6658abe7e9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Contents</vt:lpstr>
      <vt:lpstr>Highlights</vt:lpstr>
      <vt:lpstr>Overall FIT by Tech</vt:lpstr>
      <vt:lpstr>Cumulative PV FIT Deploy</vt:lpstr>
      <vt:lpstr>Cumulative Hydro FIT Deploy</vt:lpstr>
      <vt:lpstr>Cumulative Wind FIT Deploy</vt:lpstr>
      <vt:lpstr>Cumulative AD FIT Deploy</vt:lpstr>
      <vt:lpstr>Cumulative Micro CHP FIT Deploy</vt:lpstr>
      <vt:lpstr>FiT data timelines</vt:lpstr>
      <vt:lpstr>Contents!Print_Area</vt:lpstr>
      <vt:lpstr>Highlights!Print_Area</vt:lpstr>
      <vt:lpstr>'Cumulative AD FIT Deploy'!Print_Titles</vt:lpstr>
      <vt:lpstr>'Cumulative Hydro FIT Deploy'!Print_Titles</vt:lpstr>
      <vt:lpstr>'Cumulative Micro CHP FIT Deploy'!Print_Titles</vt:lpstr>
      <vt:lpstr>'Cumulative PV FIT Deploy'!Print_Titles</vt:lpstr>
      <vt:lpstr>'Cumulative Wind FIT Deploy'!Print_Titles</vt:lpstr>
      <vt:lpstr>'Overall FIT by Tech'!Print_Titles</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Zwolinski</dc:creator>
  <cp:keywords/>
  <dc:description/>
  <cp:lastModifiedBy>Harris, Kevin (Analysis Directorate)</cp:lastModifiedBy>
  <cp:revision/>
  <dcterms:created xsi:type="dcterms:W3CDTF">2013-05-08T13:40:42Z</dcterms:created>
  <dcterms:modified xsi:type="dcterms:W3CDTF">2019-10-29T10:17:27Z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0x0101000C67CC6F2A03F04698EA34E0C5CF3D5C</vt:lpwstr>
  </property>
  <property fmtid="{D5CDD505-2E9C-101B-9397-08002B2CF9AE}" pid="3" name="_dlc_DocIdItemGuid">
    <vt:lpwstr>2233e36f-a889-4f91-9ab5-ff767f8ee31f</vt:lpwstr>
  </property>
  <property fmtid="{D5CDD505-2E9C-101B-9397-08002B2CF9AE}" pid="4" name="Business Unit">
    <vt:lpwstr>151;#Energy Statistics|0882e751-7c5d-40cd-a0d4-46cf492f7845</vt:lpwstr>
  </property>
  <property fmtid="{D5CDD505-2E9C-101B-9397-08002B2CF9AE}" pid="5" name="SharedWithUsers">
    <vt:lpwstr>4499;#Harris, Kevin (Analysis Directorate);#4500;#Laycock, Matt (Analysis Directorate);#9448;#Hollingshead, Paul (Communications &amp; Partnerships)</vt:lpwstr>
  </property>
  <property fmtid="{D5CDD505-2E9C-101B-9397-08002B2CF9AE}" pid="6" name="MailSubject">
    <vt:lpwstr/>
  </property>
  <property fmtid="{D5CDD505-2E9C-101B-9397-08002B2CF9AE}" pid="7" name="_dlc_BarcodeValue">
    <vt:lpwstr/>
  </property>
  <property fmtid="{D5CDD505-2E9C-101B-9397-08002B2CF9AE}" pid="8" name="Order">
    <vt:r8>220700</vt:r8>
  </property>
  <property fmtid="{D5CDD505-2E9C-101B-9397-08002B2CF9AE}" pid="9" name="LegacyPaperReason">
    <vt:lpwstr/>
  </property>
  <property fmtid="{D5CDD505-2E9C-101B-9397-08002B2CF9AE}" pid="10" name="MailAttachments">
    <vt:bool>false</vt:bool>
  </property>
  <property fmtid="{D5CDD505-2E9C-101B-9397-08002B2CF9AE}" pid="11" name="MailPreviewData">
    <vt:lpwstr/>
  </property>
  <property fmtid="{D5CDD505-2E9C-101B-9397-08002B2CF9AE}" pid="12" name="LegacyMovementHistory">
    <vt:lpwstr/>
  </property>
  <property fmtid="{D5CDD505-2E9C-101B-9397-08002B2CF9AE}" pid="13" name="xd_ProgID">
    <vt:lpwstr/>
  </property>
  <property fmtid="{D5CDD505-2E9C-101B-9397-08002B2CF9AE}" pid="14" name="_dlc_Exempt">
    <vt:bool>false</vt:bool>
  </property>
  <property fmtid="{D5CDD505-2E9C-101B-9397-08002B2CF9AE}" pid="15" name="MailIn-Reply-To">
    <vt:lpwstr/>
  </property>
  <property fmtid="{D5CDD505-2E9C-101B-9397-08002B2CF9AE}" pid="16" name="Held By">
    <vt:lpwstr/>
  </property>
  <property fmtid="{D5CDD505-2E9C-101B-9397-08002B2CF9AE}" pid="17" name="ComplianceAssetId">
    <vt:lpwstr/>
  </property>
  <property fmtid="{D5CDD505-2E9C-101B-9397-08002B2CF9AE}" pid="18" name="TemplateUrl">
    <vt:lpwstr/>
  </property>
  <property fmtid="{D5CDD505-2E9C-101B-9397-08002B2CF9AE}" pid="19" name="MailTo">
    <vt:lpwstr/>
  </property>
  <property fmtid="{D5CDD505-2E9C-101B-9397-08002B2CF9AE}" pid="20" name="_dlc_BarcodeImage">
    <vt:lpwstr/>
  </property>
  <property fmtid="{D5CDD505-2E9C-101B-9397-08002B2CF9AE}" pid="21" name="DLCPolicyLabelLock">
    <vt:lpwstr/>
  </property>
  <property fmtid="{D5CDD505-2E9C-101B-9397-08002B2CF9AE}" pid="22" name="LegacyHistoricalBarcode">
    <vt:lpwstr/>
  </property>
  <property fmtid="{D5CDD505-2E9C-101B-9397-08002B2CF9AE}" pid="23" name="MailFrom">
    <vt:lpwstr/>
  </property>
  <property fmtid="{D5CDD505-2E9C-101B-9397-08002B2CF9AE}" pid="24" name="MailOriginalSubject">
    <vt:lpwstr/>
  </property>
  <property fmtid="{D5CDD505-2E9C-101B-9397-08002B2CF9AE}" pid="25" name="LegacyAddresses">
    <vt:lpwstr/>
  </property>
  <property fmtid="{D5CDD505-2E9C-101B-9397-08002B2CF9AE}" pid="26" name="LegacyForeignBarcode">
    <vt:lpwstr/>
  </property>
  <property fmtid="{D5CDD505-2E9C-101B-9397-08002B2CF9AE}" pid="27" name="DLCPolicyLabelValue">
    <vt:lpwstr/>
  </property>
  <property fmtid="{D5CDD505-2E9C-101B-9397-08002B2CF9AE}" pid="28" name="CIRRUSPreviousRetentionPolicy">
    <vt:lpwstr/>
  </property>
  <property fmtid="{D5CDD505-2E9C-101B-9397-08002B2CF9AE}" pid="29" name="DLCPolicyLabelClientValue">
    <vt:lpwstr/>
  </property>
  <property fmtid="{D5CDD505-2E9C-101B-9397-08002B2CF9AE}" pid="30" name="LegacyDisposition">
    <vt:lpwstr/>
  </property>
  <property fmtid="{D5CDD505-2E9C-101B-9397-08002B2CF9AE}" pid="31" name="LegacyOriginator">
    <vt:lpwstr/>
  </property>
  <property fmtid="{D5CDD505-2E9C-101B-9397-08002B2CF9AE}" pid="32" name="MailCc">
    <vt:lpwstr/>
  </property>
  <property fmtid="{D5CDD505-2E9C-101B-9397-08002B2CF9AE}" pid="33" name="LegacyPhysicalObject">
    <vt:bool>false</vt:bool>
  </property>
  <property fmtid="{D5CDD505-2E9C-101B-9397-08002B2CF9AE}" pid="34" name="LegacyAddressee">
    <vt:lpwstr/>
  </property>
  <property fmtid="{D5CDD505-2E9C-101B-9397-08002B2CF9AE}" pid="35" name="_dlc_BarcodePreview">
    <vt:lpwstr/>
  </property>
  <property fmtid="{D5CDD505-2E9C-101B-9397-08002B2CF9AE}" pid="36" name="xd_Signature">
    <vt:bool>false</vt:bool>
  </property>
  <property fmtid="{D5CDD505-2E9C-101B-9397-08002B2CF9AE}" pid="37" name="LegacyCaseReferenceNumber">
    <vt:lpwstr/>
  </property>
  <property fmtid="{D5CDD505-2E9C-101B-9397-08002B2CF9AE}" pid="38" name="MailReferences">
    <vt:lpwstr/>
  </property>
  <property fmtid="{D5CDD505-2E9C-101B-9397-08002B2CF9AE}" pid="39" name="Barcode">
    <vt:lpwstr/>
  </property>
  <property fmtid="{D5CDD505-2E9C-101B-9397-08002B2CF9AE}" pid="40" name="LegacySubject">
    <vt:lpwstr/>
  </property>
  <property fmtid="{D5CDD505-2E9C-101B-9397-08002B2CF9AE}" pid="41" name="LegacyBarcode">
    <vt:lpwstr/>
  </property>
  <property fmtid="{D5CDD505-2E9C-101B-9397-08002B2CF9AE}" pid="42" name="MailReply-To">
    <vt:lpwstr/>
  </property>
  <property fmtid="{D5CDD505-2E9C-101B-9397-08002B2CF9AE}" pid="43" name="AuthorIds_UIVersion_5">
    <vt:lpwstr>17519</vt:lpwstr>
  </property>
  <property fmtid="{D5CDD505-2E9C-101B-9397-08002B2CF9AE}" pid="44" name="AuthorIds_UIVersion_6">
    <vt:lpwstr>17519</vt:lpwstr>
  </property>
  <property fmtid="{D5CDD505-2E9C-101B-9397-08002B2CF9AE}" pid="45" name="AuthorIds_UIVersion_7">
    <vt:lpwstr>17519</vt:lpwstr>
  </property>
  <property fmtid="{D5CDD505-2E9C-101B-9397-08002B2CF9AE}" pid="46" name="AuthorIds_UIVersion_10">
    <vt:lpwstr>17519</vt:lpwstr>
  </property>
  <property fmtid="{D5CDD505-2E9C-101B-9397-08002B2CF9AE}" pid="47" name="AuthorIds_UIVersion_11">
    <vt:lpwstr>17519</vt:lpwstr>
  </property>
  <property fmtid="{D5CDD505-2E9C-101B-9397-08002B2CF9AE}" pid="48" name="AuthorIds_UIVersion_2">
    <vt:lpwstr>23336</vt:lpwstr>
  </property>
  <property fmtid="{D5CDD505-2E9C-101B-9397-08002B2CF9AE}" pid="49" name="AuthorIds_UIVersion_8">
    <vt:lpwstr>23336</vt:lpwstr>
  </property>
  <property fmtid="{D5CDD505-2E9C-101B-9397-08002B2CF9AE}" pid="50" name="MSIP_Label_a1ff7e1a-5df9-4086-b1b1-2834ad4ebaf8_Enabled">
    <vt:lpwstr>true</vt:lpwstr>
  </property>
  <property fmtid="{D5CDD505-2E9C-101B-9397-08002B2CF9AE}" pid="51" name="MSIP_Label_a1ff7e1a-5df9-4086-b1b1-2834ad4ebaf8_SetDate">
    <vt:lpwstr>2019-10-28T14:07:44Z</vt:lpwstr>
  </property>
  <property fmtid="{D5CDD505-2E9C-101B-9397-08002B2CF9AE}" pid="52" name="MSIP_Label_a1ff7e1a-5df9-4086-b1b1-2834ad4ebaf8_Method">
    <vt:lpwstr>Privileged</vt:lpwstr>
  </property>
  <property fmtid="{D5CDD505-2E9C-101B-9397-08002B2CF9AE}" pid="53" name="MSIP_Label_a1ff7e1a-5df9-4086-b1b1-2834ad4ebaf8_Name">
    <vt:lpwstr>OS-LOCSEN</vt:lpwstr>
  </property>
  <property fmtid="{D5CDD505-2E9C-101B-9397-08002B2CF9AE}" pid="54" name="MSIP_Label_a1ff7e1a-5df9-4086-b1b1-2834ad4ebaf8_SiteId">
    <vt:lpwstr>cbac7005-02c1-43eb-b497-e6492d1b2dd8</vt:lpwstr>
  </property>
  <property fmtid="{D5CDD505-2E9C-101B-9397-08002B2CF9AE}" pid="55" name="MSIP_Label_a1ff7e1a-5df9-4086-b1b1-2834ad4ebaf8_ActionId">
    <vt:lpwstr>67bed654-52d3-4fba-8128-0000e759aefe</vt:lpwstr>
  </property>
  <property fmtid="{D5CDD505-2E9C-101B-9397-08002B2CF9AE}" pid="56" name="MSIP_Label_a1ff7e1a-5df9-4086-b1b1-2834ad4ebaf8_ContentBits">
    <vt:lpwstr>0</vt:lpwstr>
  </property>
</Properties>
</file>