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215" windowHeight="11070"/>
  </bookViews>
  <sheets>
    <sheet name="Database of Interventions" sheetId="1" r:id="rId1"/>
    <sheet name="Database of Conditions" sheetId="2" r:id="rId2"/>
  </sheets>
  <calcPr calcId="162913"/>
</workbook>
</file>

<file path=xl/calcChain.xml><?xml version="1.0" encoding="utf-8"?>
<calcChain xmlns="http://schemas.openxmlformats.org/spreadsheetml/2006/main">
  <c r="I28" i="2" l="1"/>
  <c r="I24" i="2"/>
  <c r="I22" i="2"/>
  <c r="I21" i="2"/>
  <c r="I20" i="2"/>
  <c r="I8" i="2"/>
  <c r="I4" i="2"/>
  <c r="I16" i="2" l="1"/>
  <c r="I12" i="2"/>
</calcChain>
</file>

<file path=xl/sharedStrings.xml><?xml version="1.0" encoding="utf-8"?>
<sst xmlns="http://schemas.openxmlformats.org/spreadsheetml/2006/main" count="706" uniqueCount="462">
  <si>
    <t>Mean</t>
  </si>
  <si>
    <t>95% CI</t>
  </si>
  <si>
    <t>Time Point</t>
  </si>
  <si>
    <t xml:space="preserve">Outcome </t>
  </si>
  <si>
    <t>ICER</t>
  </si>
  <si>
    <t>EFFECTIVENESS OUTCOMES</t>
  </si>
  <si>
    <t>COST-EFFECTIVENESS OUTCOMES</t>
  </si>
  <si>
    <t>ANTI-HYPERTENSIVES</t>
  </si>
  <si>
    <t>ACE inhibitor/ARB anti-hypertensive therapy</t>
  </si>
  <si>
    <t>Chronic Kidney Disease</t>
  </si>
  <si>
    <t>PHARMACOLOGICAL MANAGEMENT INTERVENTIONS</t>
  </si>
  <si>
    <t>Systolic blood pressure</t>
  </si>
  <si>
    <t>LIPID MODIFICATION THERAPY</t>
  </si>
  <si>
    <t>ANTI-COAGULANTS</t>
  </si>
  <si>
    <t>BLOOD GLUCOSE LOWERING MEDICATION</t>
  </si>
  <si>
    <t>Three step intensification</t>
  </si>
  <si>
    <t>Notes</t>
  </si>
  <si>
    <t>Type 2 Diabetes</t>
  </si>
  <si>
    <t>Warfarin and NOACs</t>
  </si>
  <si>
    <t>Data Source</t>
  </si>
  <si>
    <t>INTERVENTION SPECIFICATION</t>
  </si>
  <si>
    <t>Intervention Name</t>
  </si>
  <si>
    <t>Intervention Details</t>
  </si>
  <si>
    <t>LDL Cholesterol</t>
  </si>
  <si>
    <t>NR</t>
  </si>
  <si>
    <t>5 years</t>
  </si>
  <si>
    <t>Systematic Review</t>
  </si>
  <si>
    <t>HbA1c</t>
  </si>
  <si>
    <t>0.07; 0.27</t>
  </si>
  <si>
    <t>Atorvastatin 20mg</t>
  </si>
  <si>
    <t>Mean Change</t>
  </si>
  <si>
    <t>Anti-hypertensive combination therapy</t>
  </si>
  <si>
    <r>
      <t xml:space="preserve">QRISK2 </t>
    </r>
    <r>
      <rPr>
        <sz val="11"/>
        <color theme="1"/>
        <rFont val="Calibri"/>
        <family val="2"/>
      </rPr>
      <t>≥ 10%; Familial Hypercholesterolaemia; Type 1 diabetes; Chronic Kidney Disease.</t>
    </r>
  </si>
  <si>
    <t>0.77; 0.83</t>
  </si>
  <si>
    <t>-23.4; -16.7</t>
  </si>
  <si>
    <t>8 weeks plus</t>
  </si>
  <si>
    <t>0.73; 0.89</t>
  </si>
  <si>
    <t>4.1 years</t>
  </si>
  <si>
    <t>LIFESTYLE MANAGEMENT INTERVENTIONS</t>
  </si>
  <si>
    <t>NHS DIABETES PREVENTION PROGRAMME (NHS DPP)</t>
  </si>
  <si>
    <t xml:space="preserve">Weight </t>
  </si>
  <si>
    <t>12 months</t>
  </si>
  <si>
    <t>Intensive lifestyle programme</t>
  </si>
  <si>
    <t>Type 1 Diabetes</t>
  </si>
  <si>
    <t>STRUCTURED EVIDENCE-BASED EDUCATIONAL PROGRAMMES FOR DIABETES</t>
  </si>
  <si>
    <t>Educational programmes for type 1 diabetes</t>
  </si>
  <si>
    <t>12  months</t>
  </si>
  <si>
    <t>Group-based educational programmes for type 2 diabetes</t>
  </si>
  <si>
    <t>12-14 months</t>
  </si>
  <si>
    <t>-1.28; -0.90</t>
  </si>
  <si>
    <t>-0.49; -0.17</t>
  </si>
  <si>
    <t>0.48; 0.80 (Warfarin); 0.27; 0.63 (Apixaban); 0.37; 0.85 (Ezoxaban); 0.32;0.72 (Dabigatran); 0.29; 0.63 (Riveroxaban)</t>
  </si>
  <si>
    <t>0.57; 5.37 (Warfarin); 0.33; 4.37 (Apixaban); 0.31; 5.01 (Ezoxaban); 0.16; 2.52 (Dabigatran); 0.49; 5.96 (Riveroxaban)</t>
  </si>
  <si>
    <t>OTHER MANAGEMENT INTERVENTIONS</t>
  </si>
  <si>
    <t>CONTINUOUS SUBCUTANEOUS INSULIN INFUSION</t>
  </si>
  <si>
    <r>
      <t xml:space="preserve">Atrial Fibrillation (with CHAD2DS2-VASC score </t>
    </r>
    <r>
      <rPr>
        <sz val="11"/>
        <color theme="1"/>
        <rFont val="Calibri"/>
        <family val="2"/>
      </rPr>
      <t>≥ 2)</t>
    </r>
  </si>
  <si>
    <t>Insulin Pump</t>
  </si>
  <si>
    <t>NA</t>
  </si>
  <si>
    <t>WEIGHT MANAGEMENT</t>
  </si>
  <si>
    <t>Overweight and obese in all high risk groups</t>
  </si>
  <si>
    <t>Behavioural weight management programme</t>
  </si>
  <si>
    <t>-3.63; -2.07</t>
  </si>
  <si>
    <t>INDIVIDUALISED NUTRITIONAL ADVICE</t>
  </si>
  <si>
    <t>SMOKING CESSATION</t>
  </si>
  <si>
    <t>Smokers in all high risk groups</t>
  </si>
  <si>
    <t>Dietary counselling</t>
  </si>
  <si>
    <t>-13.67; -9.98</t>
  </si>
  <si>
    <t>-1.93; 1.53</t>
  </si>
  <si>
    <t>BLOOD PRESSURE SELF MONITORING</t>
  </si>
  <si>
    <t>Blood pressure self-monitoring</t>
  </si>
  <si>
    <t>RCT</t>
  </si>
  <si>
    <t>-4.92; -1.57</t>
  </si>
  <si>
    <t>DETECTION INTERVENTIONS</t>
  </si>
  <si>
    <t>NHS HEALTH CHECKS</t>
  </si>
  <si>
    <t>People aged 40-75 with no diagnosed underlying health conditions</t>
  </si>
  <si>
    <t>Major Vascular events (RR)</t>
  </si>
  <si>
    <t>-2.84 kg</t>
  </si>
  <si>
    <t>-11.83 mm Hg</t>
  </si>
  <si>
    <t>-0.2 kg</t>
  </si>
  <si>
    <t>-3.24 mm Hg</t>
  </si>
  <si>
    <t>NHS Health Checks</t>
  </si>
  <si>
    <t>Detection of Diabetes</t>
  </si>
  <si>
    <t>Detection of Hypertension</t>
  </si>
  <si>
    <t>Detection of CKD</t>
  </si>
  <si>
    <t>Detection of AF</t>
  </si>
  <si>
    <t>Detection of FH</t>
  </si>
  <si>
    <t>Observational study with matched controls</t>
  </si>
  <si>
    <t>CASCADE TESTING</t>
  </si>
  <si>
    <t>Cascade testing using DNA testing</t>
  </si>
  <si>
    <t>Detection of FH in relatives</t>
  </si>
  <si>
    <t>Cost-effectiveness analysis</t>
  </si>
  <si>
    <t>Community Blood Pressure Testing</t>
  </si>
  <si>
    <t xml:space="preserve">3.06% to 98.74% </t>
  </si>
  <si>
    <t>Sensitivity</t>
  </si>
  <si>
    <t>Specificity</t>
  </si>
  <si>
    <t>Undiagnosed Familial Hypercholesterolaemia</t>
  </si>
  <si>
    <t>Blood pressure monitor to detect AF</t>
  </si>
  <si>
    <t>Single Lead ECG to detect AF</t>
  </si>
  <si>
    <t>Pulse Palpation to detect AF</t>
  </si>
  <si>
    <t>86.4; 99.2</t>
  </si>
  <si>
    <t>71.7; 98.2</t>
  </si>
  <si>
    <t>91.7; 98.6</t>
  </si>
  <si>
    <t>88.2; 97.6</t>
  </si>
  <si>
    <t>75.0; 98.6</t>
  </si>
  <si>
    <t>51.0; 94.5</t>
  </si>
  <si>
    <t>Undiagnosed hypertension</t>
  </si>
  <si>
    <t>Use of Leicester Practice Computer Risk Score to identify diabetes and prediabetes</t>
  </si>
  <si>
    <t>Undiagnosed Type 2 Diabetes</t>
  </si>
  <si>
    <t>NO COST-EFFECTIVENESS EVIDENCE FOUND</t>
  </si>
  <si>
    <t>Erqou et al., (2014) Statins and glycaemic control in individuals with diabetes: a systematic review and meta-analysis. Diabetologia 57(12):2444-52</t>
  </si>
  <si>
    <t>Paz et al., (2016) Treatment efficacy of anti-hypertensive drugs in monotherapy or combination: ATOM systematic review and meta-analysis of randomized clinical trials according to PRISMA statement. Medicine 95(30):e4071</t>
  </si>
  <si>
    <t>Ettehad et al., (2016) Blood pressure lowering for prevention of cardiovascular disease and death: a systematic review and meta-analysis. The Lancet 387(10022):957-67.</t>
  </si>
  <si>
    <t>Blood Pressure Lowering Treatment Trialists (2013) Blood pressure lowering and major cardiovascular events in people with and without chronic kidney disease: meta-analysis of randomised controlled trials. BMJ 347:f5680.</t>
  </si>
  <si>
    <t>Guo L et al., (2017) Comparative Efficacy of Clinical Events Prevention of Five Anticoagulants in Patients With Atrial Fibrillation (A Network Meta-Analysis). Am J Cardiol 119(4):585-93.</t>
  </si>
  <si>
    <t>Clarke et al., (2004) A model to estimate the lifetime health outcomes of patients with type 2 diabetes: the United Kingdom Prospective Diabetes Study (UKPDS) Outcomes Model (UKPDS no. 68). Diabetologia 47(10):1747-59</t>
  </si>
  <si>
    <t>Health outcomes model</t>
  </si>
  <si>
    <t>NICE Guideline NG17: Type 1 diabetes in adults; Diagnosis and management: National Institute for Health and Care Excellence, 2015</t>
  </si>
  <si>
    <t>Odgers-Jewell et al., (2017) Effectiveness of group-based self-management education for individuals with Type 2 diabetes: a systematic review with meta-analyses and meta-regression. Diabetic Medicine 34(8):1027-39</t>
  </si>
  <si>
    <t>Hartmann-Boyce et al., (2014) Effect of behavioural techniques and delivery mode on effectiveness of weight management: systematic review, meta-analysis and meta-regression. Obesity reviews 15(7):598-609.</t>
  </si>
  <si>
    <t>Palmer et al., (2017) Dietary interventions for adults with chronic kidney disease. Cochrane Database Syst Rev 4:CD011998</t>
  </si>
  <si>
    <t>Pickup et al., (2008). Severe hypoglycaemia and glycaemic control in Type 1 diabetes: meta-analysis of multiple daily insulin injections compared with continuous subcutaneous insulin infusion. Diabet Med 2008;25(7):765-74.</t>
  </si>
  <si>
    <t>Tucker et al., (2017) Self-monitoring of blood pressure in hypertension: A systematic review and individual patient data meta-analysis. PLoS medicine 14(9):e1002389.</t>
  </si>
  <si>
    <t>Chang et al., (2016) Impact of the National Health Service Health Check on cardiovascular disease risk: a difference-in-differences matching analysis. Cmaj 188(10):E228-38.</t>
  </si>
  <si>
    <t>Kerr et al., (2017) Cost effectiveness of cascade testing for familial hypercholesterolaemia, based on data from familial hypercholesterolaemia services in the UK. Eur Heart J 38(23):1832-39.</t>
  </si>
  <si>
    <t>Welton et al., (2017) Screening strategies for atrial fibrillation: a systematic review and cost-effectiveness analysis. Health Technol Assess 21(29):1-236</t>
  </si>
  <si>
    <t>Khunti et al., (2016) Assessment of response rates and yields for Two opportunistic Tools for Early detection of Non-diabetic hyperglycaemia and Diabetes (ATTEND). A randomised controlled trial and cost-effectiveness analysis. Diabetes research and clinical practice 118:12-20.</t>
  </si>
  <si>
    <t>Fleming et al., (2015) Self-Screening and Non-Physician Screening for Hypertension in Communities: A Systematic Review. American Journal of Hypertension 28(11):1316-24.</t>
  </si>
  <si>
    <t>Costs (per person)</t>
  </si>
  <si>
    <t>QALYs (per person)</t>
  </si>
  <si>
    <t>NMB (per person)</t>
  </si>
  <si>
    <t>Dominates no treatment</t>
  </si>
  <si>
    <t>Not reported</t>
  </si>
  <si>
    <t>£250 to £1,700</t>
  </si>
  <si>
    <t>-£140 to -£920</t>
  </si>
  <si>
    <t>0.32 to 0.75</t>
  </si>
  <si>
    <t>£6,540 to £15,920</t>
  </si>
  <si>
    <t>£2,091/QALY</t>
  </si>
  <si>
    <t>£14,489/QALY</t>
  </si>
  <si>
    <t>£4,970/QALY</t>
  </si>
  <si>
    <t>-0.05 to 0.40</t>
  </si>
  <si>
    <t>£877 to £8,895</t>
  </si>
  <si>
    <t>£383 (men); £576 (women)</t>
  </si>
  <si>
    <t>0.24 (men); 0.12 (women)</t>
  </si>
  <si>
    <t>£4,417 (men); £1,824 (women)</t>
  </si>
  <si>
    <t>£1,595/QALY (men); £4,800/QALY (women)</t>
  </si>
  <si>
    <t>-£895 to £138</t>
  </si>
  <si>
    <t>£2,733/QALY</t>
  </si>
  <si>
    <t>£1,625/QALY</t>
  </si>
  <si>
    <t>Costs (per attendee)</t>
  </si>
  <si>
    <t>QALYs</t>
  </si>
  <si>
    <t>No QALYs included</t>
  </si>
  <si>
    <t>Cost-effectiveness</t>
  </si>
  <si>
    <t>£170 per diabetes diagnosis</t>
  </si>
  <si>
    <t>No cost-utility analysis found. Cost-effectiveness is measured by cost per diagnosis of diabetes or prediabetes.</t>
  </si>
  <si>
    <t>This analysis combines results for MUR in people with hypertension, diabetes, asthma and taking aspirin.</t>
  </si>
  <si>
    <t>£8,775/QALY</t>
  </si>
  <si>
    <t>£12,440/QALY</t>
  </si>
  <si>
    <t>£10,035/QALY</t>
  </si>
  <si>
    <t>NICE Guideline CG181: Lipid modification (2014); Cardiovascular risk assessment and the modification of blood lipids for the primary and secondary prevention of cardiovascular disease</t>
  </si>
  <si>
    <t>NICE Guideline CG127: Hypertension (2011) The clinical management of primary hypertension in adults</t>
  </si>
  <si>
    <t>NICE Guideline CG180: Atrial Fibrillation (2014); The management of atrial fibrillation</t>
  </si>
  <si>
    <t xml:space="preserve">NICE Guideline NG28: Type 2 diabetes in adults; Management (2015) </t>
  </si>
  <si>
    <t>NICE Public Health Guideline PH38: Type 2 diabetes; prevention in people at high risk (2012) (update 2017)</t>
  </si>
  <si>
    <t>NICE Public Health Guideline PH53: Weight management: Lifestyle services for overweight or obese adults (2014)</t>
  </si>
  <si>
    <t>Adarkwah et al., (2013) To treat or not to treat? Cost-effectiveness of ACE inhibitors in non-diabetic advanced renal disease - a Dutch perspective. Kidney Blood Press Res37(2-3):168-80.</t>
  </si>
  <si>
    <t>Note that this is from a Dutch perspective, although costs are quoted in UK pounds.</t>
  </si>
  <si>
    <t>Kruger et al., (2013) The cost-effectiveness of the Dose Adjustment for Normal Eating (DAFNE) structured education programme: an update using the Sheffield Type 1 Diabetes Policy Model. Diabet Med 30(10):1236-44.</t>
  </si>
  <si>
    <t>Gillett et al., (2010) Delivering the diabetes education and self management for ongoing and newly diagnosed (DESMOND) programme for people with newly diagnosed type 2 diabetes: cost effectiveness analysis. BMJ 341:c4093.</t>
  </si>
  <si>
    <t xml:space="preserve">Cummins et al., (2010) Clinical effectiveness and cost-effectiveness of continuous subcutaneous insulin infusion for diabetes: systematic review and economic evaluation. Health Technol Assess 14(11):iii-iv, xi-xvi, 1-181. </t>
  </si>
  <si>
    <t xml:space="preserve">Elliott et al., (2017) Cost Effectiveness of Support for People Starting a New Medication for a Long-Term Condition Through Community Pharmacies: An Economic Evaluation of the New Medicine Service (NMS) Compared with Normal Practice. Pharmacoeconomics 35(12):1237-55. </t>
  </si>
  <si>
    <t>Kaambwa et al., (2014) Telemonitoring and self-management in the control of hypertension (TASMINH2): a cost-effectiveness analysis. European journal of preventive cardiology 21(12):1517-30.</t>
  </si>
  <si>
    <t>Economic Modelling for Vascular Checks (2008) Department of Health.</t>
  </si>
  <si>
    <t>0.215 to 0.580</t>
  </si>
  <si>
    <t>£2,620  to £11,121</t>
  </si>
  <si>
    <t>£447/QALY to £7,870/QALY</t>
  </si>
  <si>
    <t xml:space="preserve">Ranges depend upon drug class and gender (note that combination therapy per se not modelled). </t>
  </si>
  <si>
    <t>Ranges depend upon baseline QRISK2 score and gender.</t>
  </si>
  <si>
    <t>Anticoagulants treated as a class rather than as separate drugs in this analysis.</t>
  </si>
  <si>
    <t xml:space="preserve">Results only presented for metformin versus placebo. Analysis includes complex multi-step treatment pathway comparisons. </t>
  </si>
  <si>
    <t>Results presented from basecase conservative estimates</t>
  </si>
  <si>
    <t>Range for ICER depends upon baseline BMI, gender and age.</t>
  </si>
  <si>
    <t>£37,732/QALY</t>
  </si>
  <si>
    <t xml:space="preserve">Range of interventions analysed; unclear which corresponds most closely to the NHS Stop Smoking Programme. </t>
  </si>
  <si>
    <t>Ranges from dominated to dominant</t>
  </si>
  <si>
    <t>£2,897/QALY to dominant</t>
  </si>
  <si>
    <t>NICE Public Health Guideline PH10: Stop smoking services (2008) (update 2017)</t>
  </si>
  <si>
    <t>Separate results presented for each method of opportunistic AF detection.</t>
  </si>
  <si>
    <t>Detection of type 2 diabetes (per 1000 patient years)</t>
  </si>
  <si>
    <t>NHS Stop Smoking Services</t>
  </si>
  <si>
    <t>Quit rate</t>
  </si>
  <si>
    <t>6.6; 9.0</t>
  </si>
  <si>
    <t>Cohort Study</t>
  </si>
  <si>
    <t>Dobbie et al., (2015). Evaluating outcomes of NHS Stop Smoking Services (ELONS): a prospective cohort study. Health Technol Assess 19(95):1-192</t>
  </si>
  <si>
    <t>Total Cholesterol</t>
  </si>
  <si>
    <t>-0.76; -0.47</t>
  </si>
  <si>
    <t>Pharmacist New Medicine Review</t>
  </si>
  <si>
    <t>MEDICINES REVIEW</t>
  </si>
  <si>
    <t>Randomised Controlled Trial</t>
  </si>
  <si>
    <t>Elliott et al., (2016) Supporting adherence for people starting a new medication for a long-term condition through community pharmacies: a pragmatic randomised controlled trial of the New Medicine Service. BMJ Qual Saf 25:747-758</t>
  </si>
  <si>
    <t>10 weeks</t>
  </si>
  <si>
    <t>1.01; 1.35</t>
  </si>
  <si>
    <t>0.77; 0.81</t>
  </si>
  <si>
    <t>Non-diabetic hyperglycaemia</t>
  </si>
  <si>
    <t>Newly prescribed anticoagulants, anti-hypertensives, statins or  blood glucose lowering medication</t>
  </si>
  <si>
    <t>ANNUAL REVIEW</t>
  </si>
  <si>
    <t>People diagnosed with any of the high risk conditions</t>
  </si>
  <si>
    <t>Annual Review (includes medication review and diagnosis of comorbid conditions)</t>
  </si>
  <si>
    <t>1.17 (RR)</t>
  </si>
  <si>
    <t>Improvements in adherence to medicines</t>
  </si>
  <si>
    <t>0.79 (RR)</t>
  </si>
  <si>
    <t>Major Vascular events (per 10 mm Hg SBP reduction)</t>
  </si>
  <si>
    <t>0.88 (RR)</t>
  </si>
  <si>
    <t>Detection of comorbid high risk conditions as per NICE guidelines</t>
  </si>
  <si>
    <t>No evidence found</t>
  </si>
  <si>
    <t>Diastolic blood pressure</t>
  </si>
  <si>
    <t>-14.8; -12.8</t>
  </si>
  <si>
    <t>OPPORTUNISTIC DETECTION (note that the specific mechanisms of detection described here are not explicitly modelled in the tool)</t>
  </si>
  <si>
    <t>No evidence found - assumes 100% detection of comorbid conditions following NICE recommended tests for each condition</t>
  </si>
  <si>
    <t>Ischaemic Stroke (compared with placebo)</t>
  </si>
  <si>
    <t>Major Bleeding (compared with placebo)</t>
  </si>
  <si>
    <t>1.65 (OR Weighted Average Treatments); 1.73 (Warfarin); 1.21 (Apixaban); 1.19 (Ezoxaban); 0.63 (Dabigatran); 1.70 (Riveroxaban)</t>
  </si>
  <si>
    <t>0.63 (OR Weighted Average Treatments); 0.66 (Warfarin); 0.45 (Apixaban); 0.62 (Ezoxaban); 0.53 (Dabigatran); 0.47 (Riveroxaban)</t>
  </si>
  <si>
    <t>For Current Proportional Treatment Usage: Amitava et al., (2017)</t>
  </si>
  <si>
    <t>13% reduction (-20.2 mm Hg)</t>
  </si>
  <si>
    <t>13% reduction (-12.8 mm Hg)</t>
  </si>
  <si>
    <t>3% reduction (-4.6 mm Hg)</t>
  </si>
  <si>
    <t>2% reduction (-2.0 mm Hg)</t>
  </si>
  <si>
    <t>43% reduction (-2.07 mmol/l)</t>
  </si>
  <si>
    <t>Major Vascular events (per 1mmol/L reduction in LDL)</t>
  </si>
  <si>
    <t>-3.24 kg</t>
  </si>
  <si>
    <t xml:space="preserve"> -6.57 mm Hg</t>
  </si>
  <si>
    <t xml:space="preserve"> -0.28 mmol/l</t>
  </si>
  <si>
    <t>-4.67; -1.81</t>
  </si>
  <si>
    <t>-0.29; -0.11</t>
  </si>
  <si>
    <t>-9.47; -3.67</t>
  </si>
  <si>
    <t>-0.4; -0.15</t>
  </si>
  <si>
    <t>Treated with antihypertensives</t>
  </si>
  <si>
    <t>Undiagnosed Atrial fibrillation</t>
  </si>
  <si>
    <t>Undiagnosed Non-diabetic hyperglycaemia</t>
  </si>
  <si>
    <t>Detection of non-diabetic hyperglycaemia (per 1000 patient years)</t>
  </si>
  <si>
    <t>£59 per prediabetes or diabetes diagnosis</t>
  </si>
  <si>
    <t xml:space="preserve">Personalised HbA1c trajectory followed post-diagnosis based on UKPDS data. Treatment effect is related to HbA1c at diagnosis. </t>
  </si>
  <si>
    <t>Ashra et al., (2015). A systematic review and meta-analysis assessing the effectiveness of pragmatic lifestyle interventions for the prevention of type 2 diabetes mellitus in routine practice. Public Health England. PHE publications gateway number: 2015280</t>
  </si>
  <si>
    <t>Improvements in adherence to medicines (assumes same as for new medicines review as no evidence found specifically relating to annual review)</t>
  </si>
  <si>
    <t>COSTS</t>
  </si>
  <si>
    <t>Mean (England)</t>
  </si>
  <si>
    <t>Resource Usage</t>
  </si>
  <si>
    <t>Mean Annual Cost</t>
  </si>
  <si>
    <t xml:space="preserve">NHS Digital: Prescribing Data 2016. </t>
  </si>
  <si>
    <t>Atorvastatin 20mg daily (£0.042 per day) plus annual lipid test (£1).</t>
  </si>
  <si>
    <t>Type of Study</t>
  </si>
  <si>
    <t>Additional cost for FH of Ezetimibe 10mg daily (28 tabs = £26.31) in 46% of patients.</t>
  </si>
  <si>
    <t>Average costs spread across all patients with FH</t>
  </si>
  <si>
    <t>NICE Guideline CG71: Identification and management of familial hypercholesterolaemia (FH) (2017 update)</t>
  </si>
  <si>
    <t>ACE Inhibitor daily (£0.038 per day); Calcium Channel blocker daily (£0.052 per day); Thiazide Diuretic daily (£0.037 per day).</t>
  </si>
  <si>
    <t>ACE Inhibitor daily (£0.038 per day).</t>
  </si>
  <si>
    <t>Assume all patients taking all three drugs daily for anti-hypertensive combination therapy.</t>
  </si>
  <si>
    <t>NOACs (£1.85 average daily cost)</t>
  </si>
  <si>
    <t>Proportion taking Warfarin = 71%</t>
  </si>
  <si>
    <t>Warfarin (£0.029 average daily cost)</t>
  </si>
  <si>
    <t>Warfarin annual monitoring costs = £224.62</t>
  </si>
  <si>
    <t>Pink et al., (2011) Dabigatran etexilate versus warfarin in management of non-valvular atrial fibrillation in UK context: Quantitative benefit-harm and economic analysis. BMJ 343:d6333</t>
  </si>
  <si>
    <t>Step1: Metformin (includes Metformin, mixture of tablet and modified release at £0.072 per day; nurse/healthcare assistant time, eye screening and laboratory tests for HbA1c, lipids, liver function, urine and B12)</t>
  </si>
  <si>
    <t>Additional costs in first year of treatment (includes additional nurse/healthcare assistant time and another set of laboratory tests for HbA1c, lipids, liver function, urine and B12)</t>
  </si>
  <si>
    <t>Step 2: Metformin plus Sitagliptin (includes Sitagliptin £1.19 per day and other costs as for Step 1)</t>
  </si>
  <si>
    <t>Step 3: Insulin therapy (includes insulin glargine £969.45 annually plus consumables; blood glucose self monitoring; nurse/healthcare assistant time, eye screening and laboratory tests for HbA1c, lipids, liver function, urine and B12)</t>
  </si>
  <si>
    <t>Costs from BNF 2018; Proportion of patients taking Ezetimibe from NICE Guideline CG71: Identification and management of familial hypercholesterolaemia (2017 update)</t>
  </si>
  <si>
    <t>BNF 2018 for drug costs; PSSRU 2017 for staff time costs; National Schedule of Reference Costs 2016/17 for laboratory tests; Federation of Opthalmic and Dispensing Opticians (http://www.fodo.com/resource-categories/nhs-sight-test-fees) for eye test.</t>
  </si>
  <si>
    <t>Cummins et al., (2010) Clinical effectiveness and cost-effectiveness of continuous subcutaneous insulin infusion for diabetes: systematic review and economic evaluation. Health Technology Assessment 14:11 for insulin costs; BNF 2018 for cost of glucose monitoring strips</t>
  </si>
  <si>
    <t>Weighted average costs of all treatments spread across all patients taking anticoagulants. Costs of monitoring inflated to 2016/17 values.</t>
  </si>
  <si>
    <t>Clinical input used to determine resource usage for type 2 diabetes treatment. Costs of insulin treatment inflated to 2016/17 values.</t>
  </si>
  <si>
    <t>Average cost estimated by NHS England in 2017 based on the agreed four provider prices for Wave 1, weighted according to market share (based on projected referrals to each provider for the first year, 2016/17) and the milestone payments negotiated with each provider</t>
  </si>
  <si>
    <t>Cost of NHS DPP per person undergoing the intervention.</t>
  </si>
  <si>
    <t>Costs inflated to 2016/17 values</t>
  </si>
  <si>
    <t>Cost of DAFNE per person undergoing the intervention.</t>
  </si>
  <si>
    <t>Cost of DESMOND per person undergoing the intervention</t>
  </si>
  <si>
    <t>PSSRU 2017</t>
  </si>
  <si>
    <t>Costs from Daniel Pollard in ScHARR for 2014/15 based on DAFNE fact sheet six (http://www.dafne.uk.com/uploads/135/documents/06_factsheetsix_12pt_18_06_12.pdf) and DAFNE annual report 2014-15 (http://www.dafne.uk.com/uploads/224/documents/Scrutiny%20-%20DAFNE%20Programme%20-delivery%202014%20-%202015.pdf)</t>
  </si>
  <si>
    <t>Cost per person undergoing a commercial group weight management intervention</t>
  </si>
  <si>
    <t>NICE Public Health Guideline PH53: Costing report: Managing overweight and obesity in adults: Lifestyle weight management services (2014)</t>
  </si>
  <si>
    <t>Note that actual costs are likely to depend on local commissioning arrangements.</t>
  </si>
  <si>
    <t>Individualised programme of nutritional advice using a band 5 dietician at £36 per hour, 6 x 30  minute fortnightly sessions</t>
  </si>
  <si>
    <t>Clinical input used to determine resource usage.</t>
  </si>
  <si>
    <t>Cost of the NHS Stop Smoking Programme per person setting a quit date.</t>
  </si>
  <si>
    <t>Cummins et al., (2010) Clinical effectiveness and cost-effectiveness of continuous subcutaneous insulin infusion for diabetes: systematic review and economic evaluation. Health Technology Assessment 14:11</t>
  </si>
  <si>
    <t>NHS Digital: Statistics on NHS Stop Smoking Services 2016/17</t>
  </si>
  <si>
    <t>Costs inflated to 2016/17 values. Assumes insulin pump has a four year lifespan</t>
  </si>
  <si>
    <t>Additional costs per person of insulin pump usage compared with multiple daily injections: Insulin Pump = £2939.91; Multiple daily injections = £969.45. Includes cost of insulin, consumables and capital costs of pump.</t>
  </si>
  <si>
    <t xml:space="preserve">Costs inflated to 2016/17 values. </t>
  </si>
  <si>
    <t>Costs inflated to 2016/17 values. Assumes blood pressure monitor has a five year lifespan</t>
  </si>
  <si>
    <t>Costs per person of equipment and training</t>
  </si>
  <si>
    <t>Community Pharmacy Contractual Framework (https://psnc.org.uk/funding-and-statistics/funding-distribution/advanced-service-payments/)</t>
  </si>
  <si>
    <t>Actual contractual payment per Medicines Use Review carried out</t>
  </si>
  <si>
    <t>Cost per person of NHS Health Check</t>
  </si>
  <si>
    <t>Cost per person of annual review (assumes same as cost of NHS Health Check as no evidence found relating specifically to annual review)</t>
  </si>
  <si>
    <t>Costs of diagnosis following detection through NHS Health Check, Annual Review or Opportunistic Methods are as follows:</t>
  </si>
  <si>
    <t>Diagnosis of Hypertension (includes ambulatory blood pressure monitoring)</t>
  </si>
  <si>
    <t>Cost negative index case test</t>
  </si>
  <si>
    <t>Additional cost positive index case test</t>
  </si>
  <si>
    <t>Cost negative relative test</t>
  </si>
  <si>
    <t>Additional cost positive relative test</t>
  </si>
  <si>
    <t>Kerr et al., (2017) Cost-effectiveness of cascade testing for familial hypercholesterolaemia, based on data from familial hypercholesterolaemia services in the UK. European Heart Journal 38: 1832-1839.</t>
  </si>
  <si>
    <t>Does not include the cost of onward referral. Costs inflated to 2016/17 values. Note that actual costs are likely to depend on local commissioning arrangements.</t>
  </si>
  <si>
    <t>Diagnosis of QRISK &gt;=10% (lipid test)</t>
  </si>
  <si>
    <t>£34,77</t>
  </si>
  <si>
    <t>Diagnosis of AF (includes 12 lead ECG and additional staff time)</t>
  </si>
  <si>
    <t>Diagnosis of CKD (includes serum cystatin C testing, serum creatinine testing and urine testing)</t>
  </si>
  <si>
    <t>Diagnosis of Diabetes (includes additional HbA1c tests and staff time)</t>
  </si>
  <si>
    <t>Diagnosis of non-diabetic hyperglyceamia (assume same as diagnosis of diabetes)</t>
  </si>
  <si>
    <t>National Schedule of Reference Costs 2016/17</t>
  </si>
  <si>
    <t>Lord et al., (2013) Economic modelling of diagnostic and treatment pathways in NICE clinical guidelines: the MAPGUIDE project. Health Technology Assessment 17:58</t>
  </si>
  <si>
    <t>Costs for specific methods of opportunistic detection not included in the model.</t>
  </si>
  <si>
    <t>NICE Guideline CG182 (2014) Chronic Kidney Disease in adults: assessment and management.</t>
  </si>
  <si>
    <t>NICE Public Health Guideline PH38: Type 2 diabetes; prevention in people at high risk (2012)</t>
  </si>
  <si>
    <t>N/A</t>
  </si>
  <si>
    <t>NICE Guideline CG127 Hypertension: Costing template. (2011)</t>
  </si>
  <si>
    <t>Proportions in each group taken from Health Survey for England 2014</t>
  </si>
  <si>
    <t>Steen et al., (2017) Retrospective examination of lipid-lowering treatment patterns in a real-world high-risk cohort in the UK in 2014: comparison with the NICE 2014 lipid modification guidelines. Cardiovascular Medicine 7:2</t>
  </si>
  <si>
    <t>Finnikin et al., (2017) Statin initiations and QRISK2 scoring in UK general practice: a THIN database study. Br J Gen Pract 67:665</t>
  </si>
  <si>
    <t xml:space="preserve">Percentage of patients with hypertension aged &lt;79 with blood pressure &lt;140/90 mmHg </t>
  </si>
  <si>
    <t>Percentage of patients with AF assessed for stroke risk; multiplied by Percentage of patients assessed for stroke risk and found to have high stroke risk taking anticoagulants</t>
  </si>
  <si>
    <t>Quality Outcomes Framework 2016/17: AF006 and AF007</t>
  </si>
  <si>
    <t>No local data available so uses published national data to represent usage for all local areas</t>
  </si>
  <si>
    <t>Percentage taking statins with CKD OR type 1 diabetes OR type 2 diabetes plus QRISK&gt;=10%</t>
  </si>
  <si>
    <t>Percentage taking statins with FH</t>
  </si>
  <si>
    <t>Percentage taking statins with QRISK &gt;=10% only</t>
  </si>
  <si>
    <t>Weighted average percentage taking statins (assuming that 1.3% of eligible population have FH, 46% have CKD/T1D/T2D; 52,7% have QRISK &gt;=10% only)</t>
  </si>
  <si>
    <t>McGovern et al., (2017) A class comparison of medication persistence in people with type 2 diabetes: a retrospective observational study.</t>
  </si>
  <si>
    <t>Percentage of patients with type 2 diabetes taking adequate blood glucose lowering medication</t>
  </si>
  <si>
    <t>Percentage offered and not declined the NHS DPP</t>
  </si>
  <si>
    <t>National Diabetes Prevention Programme: Pilot study for the collection of data from GP practices in England 2017</t>
  </si>
  <si>
    <t>GP Contract Services England 2016/17: Indicators no longer in QOF (INLIQ). HYP003</t>
  </si>
  <si>
    <t>Note that this does not include a measure of quality of anticoagulation. Data varies by local area.</t>
  </si>
  <si>
    <t>Measure used as a proxy for the proportion of eligible people taking antihypertensive therapy as no other relevant data found. Data varies by local area.</t>
  </si>
  <si>
    <t>Percentage of patients attending structured education for type 2 diabetes within 12 months of diagnosis.</t>
  </si>
  <si>
    <t>Percentage of patients attending structured education for type 1 diabetes within 12 months of diagnosis.</t>
  </si>
  <si>
    <t>Weighted average percentage all diabetes undergoing structured education.</t>
  </si>
  <si>
    <t>National Diabetes Audit 2016/17</t>
  </si>
  <si>
    <t>National Diabetes Audit 2016/17: Structured Education</t>
  </si>
  <si>
    <t>Data varies by local area</t>
  </si>
  <si>
    <t>Booth et al., (2015) Access to weight reduction interventions for overweight and obese patients in UK primary care: population-based cohort study. BMJ Open 5:1</t>
  </si>
  <si>
    <t>Percentage of patients overweight or obese undergoing weight management interventions of any type.</t>
  </si>
  <si>
    <t>Outcome Measure</t>
  </si>
  <si>
    <t>Percentage of patients with CKD stage 3a or above given individualised nutritional advice</t>
  </si>
  <si>
    <t>NO EVIDENCE FOUND</t>
  </si>
  <si>
    <t>Clinical experts unclear what current usage is.</t>
  </si>
  <si>
    <t>Percentage of smokers setting a quit date.</t>
  </si>
  <si>
    <t>ADDITIONAL PARAMETERS</t>
  </si>
  <si>
    <t>Eligibility</t>
  </si>
  <si>
    <t>Hypertension (blood pressure &gt;= 140/90); Diabetes with hypertension (blood pressure &gt;= 140/80).</t>
  </si>
  <si>
    <t>Duration of Intervention Effect</t>
  </si>
  <si>
    <t>Frequency</t>
  </si>
  <si>
    <t>Patients may stop or restart medication in any year</t>
  </si>
  <si>
    <t>Intervention effect is applied continuously whenever medication is taken</t>
  </si>
  <si>
    <t>Intervention effects diminish linearly over 5 years, after which patients' metabolic factors return to where they would have been without intervention.</t>
  </si>
  <si>
    <t>Patients are only eligible to have the intervention once in their lifetime.</t>
  </si>
  <si>
    <t>Patients who stop smoking within 12 months are assumed to quit for life.</t>
  </si>
  <si>
    <t>Patients are eligible to have the intervention every year until they quit smoking.</t>
  </si>
  <si>
    <t>Intervention effects last for one year.</t>
  </si>
  <si>
    <t>Patients are eligible to have the intervention every year that they are taking a new medicine.</t>
  </si>
  <si>
    <t>Intervention effects relating to adherence to medicines last for one year.</t>
  </si>
  <si>
    <t>Patients are eligible to have the intervention every year following diagnosis of one or more high risk conditions.</t>
  </si>
  <si>
    <t>Patients are eligible to have the intervention every five years whilst aged between 40-75 with no high risk conditions diagnosed.</t>
  </si>
  <si>
    <t>Patients are eligible to be diagnosed opportunistically with new high risk conditions in every year of the model</t>
  </si>
  <si>
    <t>Patients may stop or restart insulin pump therapy in any year</t>
  </si>
  <si>
    <t>Patients may stop or restart blood pressure self monitoring in any year</t>
  </si>
  <si>
    <t>Intervention effect is applied continuously whenever insulin pump is used</t>
  </si>
  <si>
    <t>Intervention effect is applied continuously whenever blood pressure self monitoring is used</t>
  </si>
  <si>
    <t>CURRENT USAGE (incorporates offer rate, uptake and discontinuation)</t>
  </si>
  <si>
    <t>NHS Digital: NHS Stop Smoking Services 2017</t>
  </si>
  <si>
    <t>Expert clinical advise suggests that 15% of individuals with type 1 diabetes would benefit from insulin pump usage. No local data available so uses published national data to represent usage for all local areas</t>
  </si>
  <si>
    <t>Percentage of eligible individuals with type 1 diabetes who are using an insulin pump (note that 6% of all patients with type 1 diabetes are using insulin pumps; 40% are eligible)</t>
  </si>
  <si>
    <t>White et al., (2013) The UK service level audit of insulin pump therapy in adults. Diabetic Medicine 31:412-418</t>
  </si>
  <si>
    <t>Percentage of individuals treated with antihypertensives who are using blood pressure self-monitoring</t>
  </si>
  <si>
    <t>Baral-Grant et al., (2012) Self-monitoring of blood pressure in hypertension: A UK primary care survey. Int. J. Hypertension 582068</t>
  </si>
  <si>
    <t>Percentage of pharmacies carrying out new medicine reviews</t>
  </si>
  <si>
    <t>Measure used as a proxy for percentage of patients getting new medicine reviews as no other relevant data found. Data varies by local area</t>
  </si>
  <si>
    <t xml:space="preserve">Pharmaceutical Services Negotiating Committee NMS Statistics 2016/17 </t>
  </si>
  <si>
    <t>Percentage of people with one or more high risk CVD condition getting an annual review (assumes same as usage of NHS Health Check as no evidence found relating specifically to annual review)</t>
  </si>
  <si>
    <t>Percentage of NHS Health Check appointments received per population eligible</t>
  </si>
  <si>
    <t>NHS Health Check Data 2013-2018</t>
  </si>
  <si>
    <t>NHS Health Check Data 2013-2018 (https://www.healthcheck.nhs.uk/commissioners_and_providers/data/)</t>
  </si>
  <si>
    <t>Percentage of adults with total cholesterol &gt; 7.5 mmol/L given testing for FH.</t>
  </si>
  <si>
    <t>Combined</t>
  </si>
  <si>
    <t>Percentage index cases taking up genetic testing</t>
  </si>
  <si>
    <t>Combined usage out of potential maximum</t>
  </si>
  <si>
    <t>The specific mechanisms of detection described here are not explicitly modelled in the tool so no usage data has been sought</t>
  </si>
  <si>
    <t>Green et al., (2016) Improving detection of familial hypercholesterolaemia in primary care using electronic audit and nurse-led clinics. J Eval Clin Pract 22(3): 341-8</t>
  </si>
  <si>
    <t>CVD HIGH RISK CONDITIONS</t>
  </si>
  <si>
    <t>Condition Name</t>
  </si>
  <si>
    <t>HYPERTENSION</t>
  </si>
  <si>
    <t>QRISK &gt;= 10%</t>
  </si>
  <si>
    <t>ATRIAL FIBRILLATION (AF)</t>
  </si>
  <si>
    <t>FAMILIAL HYPERCHOLESTEROLAEMIA (FH)</t>
  </si>
  <si>
    <t>CHRONIC KIDNEY DISEASE (CKD)</t>
  </si>
  <si>
    <t>DIAGNOSIS</t>
  </si>
  <si>
    <t>NON-DIABETIC HYPERGLYCAEMIA</t>
  </si>
  <si>
    <t>MANAGEMENT</t>
  </si>
  <si>
    <t>DIABETES</t>
  </si>
  <si>
    <t>% Diagnosed (England)</t>
  </si>
  <si>
    <t>% Well Managed (England)</t>
  </si>
  <si>
    <t>Interventions Used To Diagnose</t>
  </si>
  <si>
    <t>Proxy Measure that Defines Current Management</t>
  </si>
  <si>
    <t>Health Survey for England 2014 based on blood pressure and antihypertensive usage</t>
  </si>
  <si>
    <t>Health Survey for England 2014 based on QRISK2 parameters</t>
  </si>
  <si>
    <t>Steering Group Recommendation</t>
  </si>
  <si>
    <t>Total Prevalence (England Age 16+)</t>
  </si>
  <si>
    <t>Diagnosed Prevalence (England Age 16+)</t>
  </si>
  <si>
    <t>National Cardiovascular Intelligence Network: Atrial Fibrillation prevalence estimates 2017</t>
  </si>
  <si>
    <t>Chronic Kidney Disease Stage 3a and above</t>
  </si>
  <si>
    <t>National Cardiovascular Intelligence Network: Chronic Kidney Disease prevalence estimates 2015</t>
  </si>
  <si>
    <t>Health Survey for England 2014 based on HbA1c and diagnosed diabetes</t>
  </si>
  <si>
    <t>Health Survey for England 2014 based on HbA1c</t>
  </si>
  <si>
    <t>Atrial Fibrillation</t>
  </si>
  <si>
    <t>Familial Hypercholesterolaemia</t>
  </si>
  <si>
    <t>Definition within Tool</t>
  </si>
  <si>
    <t>Type 1 Diabetes &amp;</t>
  </si>
  <si>
    <t>HbA1c 6-6.5% (42-48 mmol/mol)</t>
  </si>
  <si>
    <t>10 year QRISK2 score &gt;=10%</t>
  </si>
  <si>
    <t>Blood pressure &gt;=140/90 OR 140/80 with diabetes OR 130/80 with diabetes and CKD/microvascular disease</t>
  </si>
  <si>
    <t>NHS Health Check</t>
  </si>
  <si>
    <t>Opportunistic Detection</t>
  </si>
  <si>
    <t>Cascade Testing</t>
  </si>
  <si>
    <t>Annual Review in people with CKD or Diabetes</t>
  </si>
  <si>
    <t>Annual Review in people with hypertension or diabetes</t>
  </si>
  <si>
    <t>Annual Review in people with hypertension or diabetes or found to have QRISK &gt;=10%</t>
  </si>
  <si>
    <t>Annual Review if found to have hypertension</t>
  </si>
  <si>
    <t>NHS Health Check if found to have hypertension</t>
  </si>
  <si>
    <t>NHS Health Check if cholesterol &gt;7.5 mmol/l</t>
  </si>
  <si>
    <t>Annual Review if cholesterol &gt;7.5 mmol/l</t>
  </si>
  <si>
    <t>Annual Review in people with non-diabetic hyperglyceamia or found to have hypertension or QRISK &gt;=10%</t>
  </si>
  <si>
    <t>NHS Health Check if found to have hypertension or obese</t>
  </si>
  <si>
    <t>Opportunistic Detection (e.g. community blood pressure monitoring)</t>
  </si>
  <si>
    <t>Opportunistic Detection (e.g. blood pressure monitor, pulse palpation, single lead ECG, symptomatic presentation)</t>
  </si>
  <si>
    <t>Opportunistic Detection (e.g. through computer calculated risk scores)</t>
  </si>
  <si>
    <t>Annual Review in people found to have hypertension or QRISK &gt;=10%</t>
  </si>
  <si>
    <t>Interventions Used To Manage CVD Risk (Based on NICE Guidelines)</t>
  </si>
  <si>
    <t>Unknown. However it is known that 10.7% of patients have a QRISK score recorded</t>
  </si>
  <si>
    <t>Data varies by local area.</t>
  </si>
  <si>
    <t>Assumes that recording of QRISK score is independent of score value.</t>
  </si>
  <si>
    <t>Quality Outcomes Framework 2016/17: AF001 AF Register</t>
  </si>
  <si>
    <t>Quality Outcomes Framework 2016/17: HYP001 Hypertension Register</t>
  </si>
  <si>
    <t>Quality Outcomes Framework 2016/17: CKD005 CKD Register</t>
  </si>
  <si>
    <t>Quality Outcomes Framework 2016/17: DM017 Diabetes Register</t>
  </si>
  <si>
    <t>Assumes that all type 1 diabetes are already detected. For Type 2 Diabetes, data varies by local area.</t>
  </si>
  <si>
    <t>No local data available so uses published national data to represent diagnosed prevalence for all local areas</t>
  </si>
  <si>
    <t>No evidence found.</t>
  </si>
  <si>
    <t>No detection interventions for type 1 diabetes modelled.</t>
  </si>
  <si>
    <t>No local data available so uses published national data to represent management for all areas</t>
  </si>
  <si>
    <t>Percentage taking statins with QRISK &gt;=10%</t>
  </si>
  <si>
    <t>National Chronic Kidney Disease Audit: National Report 2017</t>
  </si>
  <si>
    <t xml:space="preserve">Percentage of people with CKD stage 3-5 meeting NICE blood pressure targets </t>
  </si>
  <si>
    <t xml:space="preserve">Percentage of people with Diabetes meeting all three treatment targets (HbA1c, Blood Pressure and Cholesterol) </t>
  </si>
  <si>
    <t>Collins et al., (2016) Interpretation of the evidence for the efficacy and safety of statin therapy. Lancet ;388(10059): 2532-61.</t>
  </si>
  <si>
    <t>Gillett et al., (2010) Delivering the diabetes education and self management for ongoing and newly diagnosed (DESMOND) programme for people with newly diagnosed type 2 diabetes: cost effectiveness analysis BMJ 341: c4093</t>
  </si>
  <si>
    <t>Lipid modification therapy; anti-hypertensives; anticoagulants; weight management; smoking cessation; blood pressure self monitoring; medicines use review.</t>
  </si>
  <si>
    <t>Antihypertensives; weight management; smoking cessation; blood pressure self monitoring; medicines use review</t>
  </si>
  <si>
    <t>Lipid modification therapy; weight management; smoking cessation; medicines use review</t>
  </si>
  <si>
    <t>Anticoagulants; weight management; smoking cessation; medicines use review</t>
  </si>
  <si>
    <t>Anti-hypertensives; weight management; individualised nutritional advice; smoking cessation; blood pressure self monitoring; medicines use review</t>
  </si>
  <si>
    <t>Lipid modification therapy; anti-hypertensives; blood glucose lowering medication; structured diabetes education; weight management; smoking cessation; insulin pump; blood pressure self monitoring; medicines use review</t>
  </si>
  <si>
    <t>Diabetes prevention programme; weight management; smoking cessation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</si>
</sst>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
    <numFmt numFmtId="165" formatCode="0.0%"/>
  </numFmts>
  <fonts count="8" x14ac:knownFonts="1">
    <font>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1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382">
    <xf numFmtId="0" fontId="0" fillId="0" borderId="0" xfId="0"/>
    <xf numFmtId="0" fontId="1" fillId="4" borderId="1" xfId="0" applyFont="1" applyFill="1" applyBorder="1" applyAlignment="1"/>
    <xf numFmtId="0" fontId="2" fillId="4" borderId="4" xfId="0" applyFont="1" applyFill="1" applyBorder="1"/>
    <xf numFmtId="0" fontId="2" fillId="2" borderId="4" xfId="0" applyFont="1" applyFill="1" applyBorder="1"/>
    <xf numFmtId="0" fontId="2" fillId="3" borderId="4" xfId="0" applyFont="1" applyFill="1" applyBorder="1"/>
    <xf numFmtId="0" fontId="0" fillId="4" borderId="2" xfId="0" applyFill="1" applyBorder="1"/>
    <xf numFmtId="0" fontId="0" fillId="2" borderId="18" xfId="0" applyFill="1" applyBorder="1"/>
    <xf numFmtId="0" fontId="0" fillId="2" borderId="19" xfId="0" applyFill="1" applyBorder="1"/>
    <xf numFmtId="0" fontId="0" fillId="2" borderId="20" xfId="0" applyFill="1" applyBorder="1"/>
    <xf numFmtId="0" fontId="2" fillId="4" borderId="9" xfId="0" applyFont="1" applyFill="1" applyBorder="1"/>
    <xf numFmtId="0" fontId="0" fillId="0" borderId="10" xfId="0" applyBorder="1"/>
    <xf numFmtId="0" fontId="2" fillId="2" borderId="22" xfId="0" applyFont="1" applyFill="1" applyBorder="1"/>
    <xf numFmtId="0" fontId="2" fillId="3" borderId="22" xfId="0" applyFont="1" applyFill="1" applyBorder="1"/>
    <xf numFmtId="0" fontId="2" fillId="4" borderId="4" xfId="0" applyFont="1" applyFill="1" applyBorder="1" applyAlignment="1"/>
    <xf numFmtId="0" fontId="0" fillId="2" borderId="20" xfId="0" applyFill="1" applyBorder="1" applyAlignment="1">
      <alignment horizontal="left" vertical="top" wrapText="1"/>
    </xf>
    <xf numFmtId="0" fontId="0" fillId="4" borderId="0" xfId="0" applyFill="1" applyBorder="1"/>
    <xf numFmtId="0" fontId="0" fillId="4" borderId="4" xfId="0" applyFill="1" applyBorder="1"/>
    <xf numFmtId="0" fontId="0" fillId="4" borderId="19" xfId="0" applyFill="1" applyBorder="1"/>
    <xf numFmtId="0" fontId="0" fillId="4" borderId="13" xfId="0" applyFill="1" applyBorder="1"/>
    <xf numFmtId="0" fontId="0" fillId="4" borderId="16" xfId="0" applyFill="1" applyBorder="1"/>
    <xf numFmtId="0" fontId="0" fillId="4" borderId="15" xfId="0" applyFill="1" applyBorder="1"/>
    <xf numFmtId="0" fontId="0" fillId="4" borderId="14" xfId="0" applyFill="1" applyBorder="1"/>
    <xf numFmtId="0" fontId="0" fillId="4" borderId="11" xfId="0" applyFill="1" applyBorder="1"/>
    <xf numFmtId="0" fontId="0" fillId="2" borderId="21" xfId="0" applyFill="1" applyBorder="1" applyAlignment="1">
      <alignment horizontal="left" vertical="top" wrapText="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16" xfId="0" applyFont="1" applyFill="1" applyBorder="1"/>
    <xf numFmtId="0" fontId="0" fillId="3" borderId="15" xfId="0" applyFont="1" applyFill="1" applyBorder="1"/>
    <xf numFmtId="0" fontId="0" fillId="3" borderId="28" xfId="0" applyFont="1" applyFill="1" applyBorder="1"/>
    <xf numFmtId="0" fontId="0" fillId="3" borderId="14" xfId="0" applyFont="1" applyFill="1" applyBorder="1"/>
    <xf numFmtId="0" fontId="0" fillId="3" borderId="17" xfId="0" applyFont="1" applyFill="1" applyBorder="1"/>
    <xf numFmtId="49" fontId="0" fillId="2" borderId="18" xfId="0" applyNumberFormat="1" applyFill="1" applyBorder="1"/>
    <xf numFmtId="49" fontId="0" fillId="2" borderId="19" xfId="0" applyNumberFormat="1" applyFill="1" applyBorder="1"/>
    <xf numFmtId="49" fontId="0" fillId="2" borderId="21" xfId="0" applyNumberFormat="1" applyFill="1" applyBorder="1"/>
    <xf numFmtId="49" fontId="0" fillId="2" borderId="20" xfId="0" applyNumberFormat="1" applyFill="1" applyBorder="1"/>
    <xf numFmtId="10" fontId="0" fillId="2" borderId="18" xfId="0" applyNumberFormat="1" applyFill="1" applyBorder="1" applyAlignment="1">
      <alignment horizontal="left"/>
    </xf>
    <xf numFmtId="10" fontId="0" fillId="2" borderId="19" xfId="0" applyNumberFormat="1" applyFill="1" applyBorder="1" applyAlignment="1">
      <alignment horizontal="left"/>
    </xf>
    <xf numFmtId="10" fontId="0" fillId="2" borderId="20" xfId="0" applyNumberFormat="1" applyFill="1" applyBorder="1" applyAlignment="1">
      <alignment horizontal="left"/>
    </xf>
    <xf numFmtId="10" fontId="0" fillId="2" borderId="19" xfId="0" applyNumberFormat="1" applyFill="1" applyBorder="1" applyAlignment="1">
      <alignment horizontal="left" vertical="top"/>
    </xf>
    <xf numFmtId="10" fontId="0" fillId="2" borderId="18" xfId="0" applyNumberFormat="1" applyFill="1" applyBorder="1" applyAlignment="1">
      <alignment horizontal="left" vertical="top"/>
    </xf>
    <xf numFmtId="10" fontId="0" fillId="2" borderId="21" xfId="0" applyNumberFormat="1" applyFill="1" applyBorder="1" applyAlignment="1">
      <alignment horizontal="left" vertical="top"/>
    </xf>
    <xf numFmtId="0" fontId="0" fillId="2" borderId="16" xfId="0" applyFill="1" applyBorder="1"/>
    <xf numFmtId="0" fontId="0" fillId="2" borderId="15" xfId="0" applyFill="1" applyBorder="1"/>
    <xf numFmtId="0" fontId="0" fillId="2" borderId="17" xfId="0" applyFill="1" applyBorder="1"/>
    <xf numFmtId="0" fontId="0" fillId="2" borderId="14" xfId="0" applyFill="1" applyBorder="1"/>
    <xf numFmtId="0" fontId="0" fillId="2" borderId="17" xfId="0" applyFont="1" applyFill="1" applyBorder="1"/>
    <xf numFmtId="0" fontId="0" fillId="3" borderId="19" xfId="0" applyFill="1" applyBorder="1" applyAlignment="1">
      <alignment horizontal="left"/>
    </xf>
    <xf numFmtId="164" fontId="0" fillId="3" borderId="19" xfId="0" applyNumberFormat="1" applyFill="1" applyBorder="1" applyAlignment="1">
      <alignment horizontal="left"/>
    </xf>
    <xf numFmtId="6" fontId="0" fillId="3" borderId="20" xfId="0" applyNumberFormat="1" applyFill="1" applyBorder="1" applyAlignment="1">
      <alignment horizontal="left"/>
    </xf>
    <xf numFmtId="6" fontId="0" fillId="3" borderId="18" xfId="0" applyNumberFormat="1" applyFill="1" applyBorder="1" applyAlignment="1">
      <alignment horizontal="left"/>
    </xf>
    <xf numFmtId="6" fontId="0" fillId="3" borderId="19" xfId="0" applyNumberFormat="1" applyFill="1" applyBorder="1" applyAlignment="1">
      <alignment horizontal="left"/>
    </xf>
    <xf numFmtId="8" fontId="0" fillId="3" borderId="19" xfId="0" applyNumberFormat="1" applyFill="1" applyBorder="1" applyAlignment="1">
      <alignment horizontal="left"/>
    </xf>
    <xf numFmtId="0" fontId="4" fillId="3" borderId="19" xfId="0" applyFont="1" applyFill="1" applyBorder="1" applyAlignment="1">
      <alignment horizontal="left" vertical="top"/>
    </xf>
    <xf numFmtId="6" fontId="4" fillId="3" borderId="21" xfId="0" applyNumberFormat="1" applyFont="1" applyFill="1" applyBorder="1" applyAlignment="1">
      <alignment horizontal="left" vertical="top"/>
    </xf>
    <xf numFmtId="6" fontId="0" fillId="3" borderId="15" xfId="0" applyNumberFormat="1" applyFill="1" applyBorder="1" applyAlignment="1">
      <alignment horizontal="left"/>
    </xf>
    <xf numFmtId="164" fontId="0" fillId="3" borderId="16" xfId="0" applyNumberFormat="1" applyFill="1" applyBorder="1" applyAlignment="1">
      <alignment horizontal="left"/>
    </xf>
    <xf numFmtId="6" fontId="0" fillId="3" borderId="18" xfId="0" applyNumberFormat="1" applyFill="1" applyBorder="1" applyAlignment="1">
      <alignment horizontal="left" vertical="top"/>
    </xf>
    <xf numFmtId="0" fontId="0" fillId="3" borderId="19" xfId="0" applyFill="1" applyBorder="1" applyAlignment="1">
      <alignment horizontal="left" vertical="top"/>
    </xf>
    <xf numFmtId="0" fontId="0" fillId="3" borderId="20" xfId="0" applyFill="1" applyBorder="1" applyAlignment="1">
      <alignment horizontal="left" vertical="top"/>
    </xf>
    <xf numFmtId="6" fontId="0" fillId="3" borderId="20" xfId="0" applyNumberFormat="1" applyFill="1" applyBorder="1" applyAlignment="1">
      <alignment horizontal="left" vertical="top"/>
    </xf>
    <xf numFmtId="6" fontId="0" fillId="3" borderId="19" xfId="0" applyNumberFormat="1" applyFill="1" applyBorder="1" applyAlignment="1">
      <alignment horizontal="left" vertical="top"/>
    </xf>
    <xf numFmtId="8" fontId="0" fillId="3" borderId="19" xfId="0" applyNumberFormat="1" applyFill="1" applyBorder="1" applyAlignment="1">
      <alignment horizontal="left" vertical="top"/>
    </xf>
    <xf numFmtId="6" fontId="0" fillId="3" borderId="21" xfId="0" applyNumberFormat="1" applyFill="1" applyBorder="1" applyAlignment="1">
      <alignment horizontal="left" vertical="top"/>
    </xf>
    <xf numFmtId="49" fontId="0" fillId="3" borderId="19" xfId="0" applyNumberFormat="1" applyFill="1" applyBorder="1"/>
    <xf numFmtId="0" fontId="0" fillId="3" borderId="14" xfId="0" applyFill="1" applyBorder="1"/>
    <xf numFmtId="0" fontId="0" fillId="3" borderId="25" xfId="0" applyFont="1" applyFill="1" applyBorder="1"/>
    <xf numFmtId="0" fontId="0" fillId="3" borderId="24" xfId="0" applyFont="1" applyFill="1" applyBorder="1"/>
    <xf numFmtId="0" fontId="0" fillId="3" borderId="16" xfId="0" applyFill="1" applyBorder="1"/>
    <xf numFmtId="164" fontId="0" fillId="3" borderId="22" xfId="0" applyNumberFormat="1" applyFill="1" applyBorder="1" applyAlignment="1">
      <alignment horizontal="left"/>
    </xf>
    <xf numFmtId="49" fontId="0" fillId="3" borderId="20" xfId="0" applyNumberFormat="1" applyFill="1" applyBorder="1"/>
    <xf numFmtId="8" fontId="0" fillId="3" borderId="18" xfId="0" applyNumberFormat="1" applyFill="1" applyBorder="1" applyAlignment="1">
      <alignment horizontal="left" vertical="top"/>
    </xf>
    <xf numFmtId="10" fontId="0" fillId="2" borderId="17" xfId="0" applyNumberFormat="1" applyFill="1" applyBorder="1" applyAlignment="1">
      <alignment horizontal="left"/>
    </xf>
    <xf numFmtId="49" fontId="0" fillId="2" borderId="17" xfId="0" applyNumberFormat="1" applyFill="1" applyBorder="1"/>
    <xf numFmtId="0" fontId="0" fillId="2" borderId="28" xfId="0" applyFill="1" applyBorder="1"/>
    <xf numFmtId="10" fontId="0" fillId="2" borderId="19" xfId="0" applyNumberFormat="1" applyFill="1" applyBorder="1" applyAlignment="1">
      <alignment horizontal="left" vertical="top" wrapText="1"/>
    </xf>
    <xf numFmtId="0" fontId="0" fillId="2" borderId="16" xfId="0" applyFont="1" applyFill="1" applyBorder="1" applyAlignment="1">
      <alignment vertical="top" wrapText="1"/>
    </xf>
    <xf numFmtId="0" fontId="0" fillId="2" borderId="15" xfId="0" applyFill="1" applyBorder="1" applyAlignment="1">
      <alignment vertical="top" wrapText="1"/>
    </xf>
    <xf numFmtId="0" fontId="0" fillId="2" borderId="14" xfId="0" applyFill="1" applyBorder="1" applyAlignment="1">
      <alignment vertical="top" wrapText="1"/>
    </xf>
    <xf numFmtId="49" fontId="0" fillId="2" borderId="18" xfId="0" applyNumberFormat="1" applyFill="1" applyBorder="1" applyAlignment="1">
      <alignment vertical="top" wrapText="1"/>
    </xf>
    <xf numFmtId="49" fontId="0" fillId="2" borderId="19" xfId="0" applyNumberFormat="1" applyFill="1" applyBorder="1" applyAlignment="1">
      <alignment vertical="top" wrapText="1"/>
    </xf>
    <xf numFmtId="0" fontId="0" fillId="2" borderId="18" xfId="0" applyFill="1" applyBorder="1" applyAlignment="1">
      <alignment vertical="top" wrapText="1"/>
    </xf>
    <xf numFmtId="0" fontId="0" fillId="2" borderId="19" xfId="0" applyFill="1" applyBorder="1" applyAlignment="1">
      <alignment vertical="top" wrapText="1"/>
    </xf>
    <xf numFmtId="0" fontId="0" fillId="2" borderId="21" xfId="0" applyFill="1" applyBorder="1" applyAlignment="1">
      <alignment vertical="top" wrapText="1"/>
    </xf>
    <xf numFmtId="49" fontId="0" fillId="2" borderId="21" xfId="0" applyNumberFormat="1" applyFill="1" applyBorder="1" applyAlignment="1">
      <alignment vertical="top" wrapText="1"/>
    </xf>
    <xf numFmtId="0" fontId="0" fillId="2" borderId="25" xfId="0" applyFill="1" applyBorder="1" applyAlignment="1">
      <alignment vertical="top" wrapText="1"/>
    </xf>
    <xf numFmtId="49" fontId="0" fillId="2" borderId="25" xfId="0" applyNumberFormat="1" applyFill="1" applyBorder="1" applyAlignment="1">
      <alignment vertical="top" wrapText="1"/>
    </xf>
    <xf numFmtId="49" fontId="0" fillId="2" borderId="15" xfId="0" applyNumberFormat="1" applyFill="1" applyBorder="1" applyAlignment="1">
      <alignment vertical="top" wrapText="1"/>
    </xf>
    <xf numFmtId="0" fontId="0" fillId="2" borderId="14" xfId="0" applyFill="1" applyBorder="1" applyAlignment="1">
      <alignment horizontal="left" vertical="top" wrapText="1"/>
    </xf>
    <xf numFmtId="0" fontId="0" fillId="2" borderId="19" xfId="0" applyNumberFormat="1" applyFill="1" applyBorder="1" applyAlignment="1">
      <alignment horizontal="left" vertical="top" wrapText="1"/>
    </xf>
    <xf numFmtId="0" fontId="0" fillId="2" borderId="19" xfId="0" applyFill="1" applyBorder="1" applyAlignment="1">
      <alignment horizontal="left" vertical="top"/>
    </xf>
    <xf numFmtId="0" fontId="0" fillId="2" borderId="21" xfId="0" applyFill="1" applyBorder="1" applyAlignment="1">
      <alignment horizontal="left" vertical="top" wrapText="1"/>
    </xf>
    <xf numFmtId="10" fontId="0" fillId="2" borderId="15" xfId="0" applyNumberFormat="1" applyFill="1" applyBorder="1" applyAlignment="1">
      <alignment vertical="top" wrapText="1"/>
    </xf>
    <xf numFmtId="8" fontId="0" fillId="3" borderId="16" xfId="0" applyNumberFormat="1" applyFill="1" applyBorder="1" applyAlignment="1">
      <alignment horizontal="left" vertical="top"/>
    </xf>
    <xf numFmtId="0" fontId="0" fillId="3" borderId="15" xfId="0" applyFont="1" applyFill="1" applyBorder="1" applyAlignment="1">
      <alignment vertical="top"/>
    </xf>
    <xf numFmtId="0" fontId="0" fillId="2" borderId="15" xfId="0" applyFont="1" applyFill="1" applyBorder="1" applyAlignment="1">
      <alignment vertical="top" wrapText="1"/>
    </xf>
    <xf numFmtId="49" fontId="0" fillId="3" borderId="18" xfId="0" applyNumberFormat="1" applyFill="1" applyBorder="1" applyAlignment="1">
      <alignment vertical="top"/>
    </xf>
    <xf numFmtId="0" fontId="0" fillId="3" borderId="16" xfId="0" applyFont="1" applyFill="1" applyBorder="1" applyAlignment="1">
      <alignment vertical="top"/>
    </xf>
    <xf numFmtId="49" fontId="0" fillId="3" borderId="19" xfId="0" applyNumberFormat="1" applyFill="1" applyBorder="1" applyAlignment="1">
      <alignment horizontal="left" vertical="top"/>
    </xf>
    <xf numFmtId="0" fontId="2" fillId="5" borderId="22" xfId="0" applyFont="1" applyFill="1" applyBorder="1"/>
    <xf numFmtId="0" fontId="2" fillId="5" borderId="4" xfId="0" applyFont="1" applyFill="1" applyBorder="1"/>
    <xf numFmtId="0" fontId="0" fillId="0" borderId="4" xfId="0" applyBorder="1"/>
    <xf numFmtId="0" fontId="2" fillId="5" borderId="21" xfId="0" applyFont="1" applyFill="1" applyBorder="1"/>
    <xf numFmtId="0" fontId="0" fillId="5" borderId="21" xfId="0" applyFill="1" applyBorder="1"/>
    <xf numFmtId="0" fontId="2" fillId="6" borderId="4" xfId="0" applyFont="1" applyFill="1" applyBorder="1"/>
    <xf numFmtId="0" fontId="0" fillId="5" borderId="16" xfId="0" applyFill="1" applyBorder="1" applyAlignment="1">
      <alignment vertical="top" wrapText="1"/>
    </xf>
    <xf numFmtId="0" fontId="0" fillId="5" borderId="15" xfId="0" applyFill="1" applyBorder="1" applyAlignment="1">
      <alignment vertical="top" wrapText="1"/>
    </xf>
    <xf numFmtId="0" fontId="0" fillId="5" borderId="14" xfId="0" applyFill="1" applyBorder="1" applyAlignment="1">
      <alignment vertical="top" wrapText="1"/>
    </xf>
    <xf numFmtId="8" fontId="0" fillId="5" borderId="14" xfId="0" applyNumberFormat="1" applyFill="1" applyBorder="1" applyAlignment="1">
      <alignment vertical="top" wrapText="1"/>
    </xf>
    <xf numFmtId="0" fontId="0" fillId="5" borderId="16" xfId="0" applyFill="1" applyBorder="1"/>
    <xf numFmtId="0" fontId="0" fillId="5" borderId="15" xfId="0" applyFill="1" applyBorder="1"/>
    <xf numFmtId="0" fontId="0" fillId="5" borderId="14" xfId="0" applyFill="1" applyBorder="1"/>
    <xf numFmtId="8" fontId="0" fillId="5" borderId="0" xfId="0" applyNumberFormat="1" applyFill="1" applyAlignment="1">
      <alignment horizontal="left" vertical="top"/>
    </xf>
    <xf numFmtId="8" fontId="0" fillId="5" borderId="15" xfId="0" applyNumberFormat="1" applyFill="1" applyBorder="1" applyAlignment="1">
      <alignment horizontal="left" vertical="top"/>
    </xf>
    <xf numFmtId="8" fontId="0" fillId="5" borderId="14" xfId="0" applyNumberFormat="1" applyFill="1" applyBorder="1" applyAlignment="1">
      <alignment horizontal="left" vertical="top"/>
    </xf>
    <xf numFmtId="0" fontId="0" fillId="5" borderId="14" xfId="0" applyFill="1" applyBorder="1" applyAlignment="1">
      <alignment vertical="top"/>
    </xf>
    <xf numFmtId="6" fontId="0" fillId="5" borderId="14" xfId="0" applyNumberFormat="1" applyFill="1" applyBorder="1" applyAlignment="1">
      <alignment horizontal="left" vertical="top"/>
    </xf>
    <xf numFmtId="0" fontId="0" fillId="6" borderId="16" xfId="0" applyFill="1" applyBorder="1"/>
    <xf numFmtId="0" fontId="0" fillId="6" borderId="15" xfId="0" applyFill="1" applyBorder="1"/>
    <xf numFmtId="0" fontId="0" fillId="6" borderId="14" xfId="0" applyFill="1" applyBorder="1"/>
    <xf numFmtId="0" fontId="0" fillId="6" borderId="16" xfId="0" applyFill="1" applyBorder="1" applyAlignment="1">
      <alignment vertical="top" wrapText="1"/>
    </xf>
    <xf numFmtId="165" fontId="0" fillId="6" borderId="16" xfId="0" applyNumberFormat="1" applyFill="1" applyBorder="1" applyAlignment="1">
      <alignment horizontal="left"/>
    </xf>
    <xf numFmtId="165" fontId="0" fillId="6" borderId="15" xfId="0" applyNumberFormat="1" applyFill="1" applyBorder="1" applyAlignment="1">
      <alignment horizontal="left"/>
    </xf>
    <xf numFmtId="165" fontId="6" fillId="6" borderId="14" xfId="0" applyNumberFormat="1" applyFont="1" applyFill="1" applyBorder="1" applyAlignment="1">
      <alignment horizontal="left"/>
    </xf>
    <xf numFmtId="0" fontId="2" fillId="7" borderId="4" xfId="0" applyFont="1" applyFill="1" applyBorder="1"/>
    <xf numFmtId="0" fontId="2" fillId="7" borderId="5" xfId="0" applyFont="1" applyFill="1" applyBorder="1"/>
    <xf numFmtId="0" fontId="0" fillId="0" borderId="2" xfId="0" applyBorder="1"/>
    <xf numFmtId="0" fontId="2" fillId="6" borderId="21" xfId="0" applyFont="1" applyFill="1" applyBorder="1"/>
    <xf numFmtId="10" fontId="0" fillId="6" borderId="15" xfId="0" applyNumberFormat="1" applyFill="1" applyBorder="1" applyAlignment="1">
      <alignment horizontal="left" vertical="top" wrapText="1"/>
    </xf>
    <xf numFmtId="0" fontId="0" fillId="4" borderId="18" xfId="0" applyFill="1" applyBorder="1" applyAlignment="1">
      <alignment horizontal="left" vertical="top" wrapText="1"/>
    </xf>
    <xf numFmtId="0" fontId="0" fillId="4" borderId="19" xfId="0" applyFill="1" applyBorder="1" applyAlignment="1">
      <alignment horizontal="left" vertical="top" wrapText="1"/>
    </xf>
    <xf numFmtId="0" fontId="0" fillId="0" borderId="0" xfId="0" applyBorder="1"/>
    <xf numFmtId="0" fontId="0" fillId="0" borderId="9" xfId="0" applyBorder="1"/>
    <xf numFmtId="0" fontId="2" fillId="2" borderId="4" xfId="0" applyFont="1" applyFill="1" applyBorder="1" applyAlignment="1">
      <alignment vertical="top" wrapText="1"/>
    </xf>
    <xf numFmtId="0" fontId="2" fillId="2" borderId="21" xfId="0" applyFont="1" applyFill="1" applyBorder="1" applyAlignment="1">
      <alignment vertical="top"/>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2" fillId="4" borderId="21" xfId="0" applyFont="1" applyFill="1" applyBorder="1" applyAlignment="1">
      <alignment vertical="top"/>
    </xf>
    <xf numFmtId="0" fontId="2" fillId="4" borderId="4" xfId="0" applyFont="1" applyFill="1" applyBorder="1" applyAlignment="1">
      <alignment wrapText="1"/>
    </xf>
    <xf numFmtId="0" fontId="2" fillId="4" borderId="4" xfId="0" applyFont="1" applyFill="1" applyBorder="1" applyAlignment="1">
      <alignment vertical="top"/>
    </xf>
    <xf numFmtId="0" fontId="2" fillId="4" borderId="3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2" borderId="4" xfId="0" applyFont="1" applyFill="1" applyBorder="1" applyAlignment="1">
      <alignment horizontal="left" vertical="top" wrapText="1"/>
    </xf>
    <xf numFmtId="165" fontId="0" fillId="4" borderId="19" xfId="0" applyNumberFormat="1" applyFill="1" applyBorder="1" applyAlignment="1">
      <alignment horizontal="left" vertical="top" wrapText="1"/>
    </xf>
    <xf numFmtId="165" fontId="0" fillId="4" borderId="18" xfId="0" applyNumberFormat="1" applyFill="1" applyBorder="1" applyAlignment="1">
      <alignment horizontal="left" vertical="top" wrapText="1"/>
    </xf>
    <xf numFmtId="0" fontId="0" fillId="2" borderId="16" xfId="0" applyFill="1" applyBorder="1" applyAlignment="1">
      <alignment vertical="top" wrapText="1"/>
    </xf>
    <xf numFmtId="0" fontId="0" fillId="2" borderId="15" xfId="0" applyFill="1" applyBorder="1" applyAlignment="1">
      <alignment vertical="top"/>
    </xf>
    <xf numFmtId="0" fontId="0" fillId="2" borderId="16" xfId="0" applyFill="1" applyBorder="1" applyAlignment="1">
      <alignment vertical="top"/>
    </xf>
    <xf numFmtId="165" fontId="0" fillId="2" borderId="19" xfId="0" applyNumberFormat="1" applyFill="1" applyBorder="1" applyAlignment="1">
      <alignment horizontal="left"/>
    </xf>
    <xf numFmtId="165" fontId="0" fillId="2" borderId="19" xfId="0" applyNumberFormat="1" applyFill="1" applyBorder="1" applyAlignment="1">
      <alignment horizontal="left" vertical="top"/>
    </xf>
    <xf numFmtId="9" fontId="0" fillId="2" borderId="19" xfId="0" applyNumberFormat="1" applyFill="1" applyBorder="1" applyAlignment="1">
      <alignment horizontal="left" vertical="top"/>
    </xf>
    <xf numFmtId="165" fontId="0" fillId="2" borderId="19" xfId="1" applyNumberFormat="1" applyFont="1" applyFill="1" applyBorder="1" applyAlignment="1">
      <alignment horizontal="left" vertical="top"/>
    </xf>
    <xf numFmtId="9" fontId="0" fillId="3" borderId="15" xfId="0" applyNumberFormat="1" applyFill="1" applyBorder="1" applyAlignment="1">
      <alignment horizontal="left" vertical="top"/>
    </xf>
    <xf numFmtId="165" fontId="0" fillId="3" borderId="15" xfId="0" applyNumberFormat="1" applyFill="1" applyBorder="1" applyAlignment="1">
      <alignment horizontal="left" vertical="top"/>
    </xf>
    <xf numFmtId="0" fontId="0" fillId="4" borderId="15" xfId="0" applyFill="1" applyBorder="1" applyAlignment="1">
      <alignment horizontal="left" vertical="top" wrapText="1"/>
    </xf>
    <xf numFmtId="0" fontId="0" fillId="4" borderId="14" xfId="0" applyFill="1" applyBorder="1" applyAlignment="1">
      <alignment horizontal="left" vertical="top" wrapText="1"/>
    </xf>
    <xf numFmtId="0" fontId="0" fillId="2" borderId="14"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165" fontId="6" fillId="3" borderId="15" xfId="0" applyNumberFormat="1" applyFont="1" applyFill="1" applyBorder="1" applyAlignment="1">
      <alignment horizontal="left" vertical="top" wrapText="1"/>
    </xf>
    <xf numFmtId="165" fontId="6" fillId="3" borderId="14" xfId="0" applyNumberFormat="1" applyFont="1" applyFill="1" applyBorder="1" applyAlignment="1">
      <alignment horizontal="left" vertical="top" wrapText="1"/>
    </xf>
    <xf numFmtId="165" fontId="6" fillId="2" borderId="15" xfId="0" applyNumberFormat="1" applyFont="1" applyFill="1" applyBorder="1" applyAlignment="1">
      <alignment horizontal="left" vertical="top" wrapText="1"/>
    </xf>
    <xf numFmtId="165" fontId="6" fillId="2" borderId="14" xfId="0" applyNumberFormat="1" applyFont="1" applyFill="1" applyBorder="1" applyAlignment="1">
      <alignment horizontal="left" vertical="top" wrapText="1"/>
    </xf>
    <xf numFmtId="165" fontId="6" fillId="2" borderId="15" xfId="1" applyNumberFormat="1" applyFont="1" applyFill="1" applyBorder="1" applyAlignment="1">
      <alignment horizontal="left" vertical="top"/>
    </xf>
    <xf numFmtId="165" fontId="6" fillId="2" borderId="14" xfId="1" applyNumberFormat="1" applyFont="1" applyFill="1" applyBorder="1" applyAlignment="1">
      <alignment horizontal="left" vertical="top"/>
    </xf>
    <xf numFmtId="165" fontId="6" fillId="4" borderId="15" xfId="0" applyNumberFormat="1" applyFont="1" applyFill="1" applyBorder="1" applyAlignment="1">
      <alignment horizontal="left" vertical="top" wrapText="1"/>
    </xf>
    <xf numFmtId="165" fontId="6" fillId="4" borderId="14" xfId="0" applyNumberFormat="1" applyFont="1" applyFill="1" applyBorder="1" applyAlignment="1">
      <alignment horizontal="left" vertical="top" wrapText="1"/>
    </xf>
    <xf numFmtId="10" fontId="6" fillId="6" borderId="14" xfId="0" applyNumberFormat="1" applyFont="1" applyFill="1" applyBorder="1" applyAlignment="1">
      <alignment horizontal="left" vertical="top"/>
    </xf>
    <xf numFmtId="6" fontId="0" fillId="5" borderId="15" xfId="0" applyNumberFormat="1"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4" xfId="0" applyFill="1" applyBorder="1" applyAlignment="1">
      <alignment horizontal="left" vertical="top" wrapText="1"/>
    </xf>
    <xf numFmtId="8" fontId="0" fillId="5" borderId="15" xfId="0" applyNumberFormat="1" applyFill="1" applyBorder="1" applyAlignment="1">
      <alignment horizontal="left" vertical="top" wrapText="1"/>
    </xf>
    <xf numFmtId="6" fontId="0" fillId="5" borderId="16" xfId="0" applyNumberFormat="1" applyFill="1" applyBorder="1" applyAlignment="1">
      <alignment horizontal="left" vertical="top" wrapText="1"/>
    </xf>
    <xf numFmtId="6" fontId="0" fillId="5" borderId="14" xfId="0" applyNumberFormat="1" applyFill="1" applyBorder="1" applyAlignment="1">
      <alignment horizontal="left" vertical="top" wrapText="1"/>
    </xf>
    <xf numFmtId="8" fontId="0" fillId="5" borderId="16" xfId="0" applyNumberFormat="1" applyFill="1" applyBorder="1" applyAlignment="1">
      <alignment horizontal="left" vertical="top" wrapText="1"/>
    </xf>
    <xf numFmtId="8" fontId="0" fillId="5" borderId="14" xfId="0" applyNumberFormat="1" applyFill="1" applyBorder="1" applyAlignment="1">
      <alignment horizontal="left" vertical="top" wrapText="1"/>
    </xf>
    <xf numFmtId="0" fontId="0" fillId="5" borderId="16" xfId="0" applyFill="1" applyBorder="1" applyAlignment="1">
      <alignment horizontal="left" vertical="top"/>
    </xf>
    <xf numFmtId="0" fontId="0" fillId="5" borderId="15" xfId="0" applyFill="1" applyBorder="1" applyAlignment="1">
      <alignment horizontal="left" vertical="top"/>
    </xf>
    <xf numFmtId="0" fontId="0" fillId="5" borderId="14" xfId="0" applyFill="1" applyBorder="1" applyAlignment="1">
      <alignment horizontal="left" vertical="top"/>
    </xf>
    <xf numFmtId="8" fontId="0" fillId="5" borderId="16" xfId="0" applyNumberFormat="1" applyFill="1" applyBorder="1" applyAlignment="1">
      <alignment horizontal="left" vertical="top"/>
    </xf>
    <xf numFmtId="8" fontId="0" fillId="5" borderId="15" xfId="0" applyNumberFormat="1" applyFill="1" applyBorder="1" applyAlignment="1">
      <alignment horizontal="left" vertical="top"/>
    </xf>
    <xf numFmtId="8" fontId="0" fillId="5" borderId="14" xfId="0" applyNumberFormat="1" applyFill="1" applyBorder="1" applyAlignment="1">
      <alignment horizontal="left" vertical="top"/>
    </xf>
    <xf numFmtId="0" fontId="0" fillId="5" borderId="28" xfId="0" applyFill="1" applyBorder="1" applyAlignment="1">
      <alignment horizontal="left" vertical="top" wrapText="1"/>
    </xf>
    <xf numFmtId="0" fontId="0" fillId="5" borderId="17" xfId="0" applyFill="1" applyBorder="1" applyAlignment="1">
      <alignment horizontal="left" vertical="top" wrapText="1"/>
    </xf>
    <xf numFmtId="6" fontId="0" fillId="5" borderId="28" xfId="0" applyNumberFormat="1" applyFill="1" applyBorder="1" applyAlignment="1">
      <alignment horizontal="left" vertical="top" wrapText="1"/>
    </xf>
    <xf numFmtId="6" fontId="0" fillId="5" borderId="16" xfId="0" applyNumberFormat="1" applyFill="1" applyBorder="1" applyAlignment="1">
      <alignment horizontal="left" vertical="top"/>
    </xf>
    <xf numFmtId="6" fontId="0" fillId="5" borderId="15" xfId="0" applyNumberFormat="1" applyFill="1" applyBorder="1" applyAlignment="1">
      <alignment horizontal="left" vertical="top"/>
    </xf>
    <xf numFmtId="6" fontId="0" fillId="5" borderId="14" xfId="0" applyNumberFormat="1" applyFill="1" applyBorder="1" applyAlignment="1">
      <alignment horizontal="left" vertical="top"/>
    </xf>
    <xf numFmtId="8" fontId="0" fillId="5" borderId="17" xfId="0" applyNumberFormat="1" applyFill="1" applyBorder="1" applyAlignment="1">
      <alignment horizontal="left" vertical="top"/>
    </xf>
    <xf numFmtId="8" fontId="0" fillId="5" borderId="18" xfId="0" applyNumberFormat="1" applyFill="1" applyBorder="1" applyAlignment="1">
      <alignment horizontal="left" vertical="top" wrapText="1"/>
    </xf>
    <xf numFmtId="0" fontId="0" fillId="5" borderId="19" xfId="0" applyFill="1" applyBorder="1" applyAlignment="1">
      <alignment horizontal="left" vertical="top" wrapText="1"/>
    </xf>
    <xf numFmtId="0" fontId="0" fillId="5" borderId="20" xfId="0" applyFill="1" applyBorder="1" applyAlignment="1">
      <alignment horizontal="left" vertical="top" wrapText="1"/>
    </xf>
    <xf numFmtId="8" fontId="0" fillId="5" borderId="17" xfId="0" applyNumberFormat="1" applyFill="1" applyBorder="1" applyAlignment="1">
      <alignment horizontal="left" vertical="top" wrapText="1"/>
    </xf>
    <xf numFmtId="8" fontId="0" fillId="5" borderId="19" xfId="0" applyNumberFormat="1" applyFill="1" applyBorder="1" applyAlignment="1">
      <alignment horizontal="left" vertical="top" wrapText="1"/>
    </xf>
    <xf numFmtId="8" fontId="0" fillId="5" borderId="21" xfId="0" applyNumberFormat="1" applyFill="1" applyBorder="1" applyAlignment="1">
      <alignment horizontal="left" vertical="top" wrapText="1"/>
    </xf>
    <xf numFmtId="0" fontId="0" fillId="5" borderId="18" xfId="0" applyFill="1" applyBorder="1" applyAlignment="1">
      <alignment horizontal="left" vertical="top" wrapText="1"/>
    </xf>
    <xf numFmtId="0" fontId="0" fillId="5" borderId="21" xfId="0" applyFill="1" applyBorder="1" applyAlignment="1">
      <alignment horizontal="left" vertical="top" wrapText="1"/>
    </xf>
    <xf numFmtId="0" fontId="1" fillId="5" borderId="24" xfId="0" applyFont="1" applyFill="1" applyBorder="1" applyAlignment="1">
      <alignment horizontal="left" vertical="top"/>
    </xf>
    <xf numFmtId="0" fontId="1" fillId="5" borderId="2" xfId="0" applyFont="1" applyFill="1" applyBorder="1" applyAlignment="1">
      <alignment horizontal="left" vertical="top"/>
    </xf>
    <xf numFmtId="0" fontId="1" fillId="5" borderId="18" xfId="0" applyFont="1" applyFill="1" applyBorder="1" applyAlignment="1">
      <alignment horizontal="left" vertical="top"/>
    </xf>
    <xf numFmtId="0" fontId="1" fillId="6" borderId="2" xfId="0" applyFont="1" applyFill="1" applyBorder="1" applyAlignment="1">
      <alignment horizontal="left" vertical="top"/>
    </xf>
    <xf numFmtId="0" fontId="1" fillId="6" borderId="18" xfId="0" applyFont="1" applyFill="1" applyBorder="1" applyAlignment="1">
      <alignment horizontal="left" vertical="top"/>
    </xf>
    <xf numFmtId="8" fontId="0" fillId="5" borderId="18" xfId="0" applyNumberFormat="1" applyFill="1" applyBorder="1" applyAlignment="1">
      <alignment horizontal="left" vertical="top"/>
    </xf>
    <xf numFmtId="8" fontId="0" fillId="5" borderId="19" xfId="0" applyNumberFormat="1"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6" borderId="16" xfId="0" applyFill="1" applyBorder="1" applyAlignment="1">
      <alignment horizontal="left" vertical="top" wrapText="1"/>
    </xf>
    <xf numFmtId="0" fontId="0" fillId="6" borderId="15" xfId="0" applyFill="1" applyBorder="1" applyAlignment="1">
      <alignment horizontal="left" vertical="top" wrapText="1"/>
    </xf>
    <xf numFmtId="0" fontId="0" fillId="6" borderId="14" xfId="0" applyFill="1" applyBorder="1" applyAlignment="1">
      <alignment horizontal="left" vertical="top" wrapText="1"/>
    </xf>
    <xf numFmtId="0" fontId="0" fillId="2" borderId="27" xfId="0" applyFill="1" applyBorder="1" applyAlignment="1">
      <alignment horizontal="left" vertical="top" wrapText="1"/>
    </xf>
    <xf numFmtId="0" fontId="0" fillId="2" borderId="19" xfId="0" applyFill="1" applyBorder="1" applyAlignment="1">
      <alignment horizontal="left" vertical="top" wrapText="1"/>
    </xf>
    <xf numFmtId="0" fontId="0" fillId="2" borderId="21" xfId="0" applyFill="1" applyBorder="1" applyAlignment="1">
      <alignment horizontal="left" vertical="top" wrapText="1"/>
    </xf>
    <xf numFmtId="0" fontId="0" fillId="3" borderId="2"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2" borderId="18" xfId="0" applyFill="1" applyBorder="1" applyAlignment="1">
      <alignment horizontal="left" vertical="top" wrapText="1"/>
    </xf>
    <xf numFmtId="0" fontId="0" fillId="2" borderId="16" xfId="0" applyFill="1" applyBorder="1" applyAlignment="1">
      <alignment horizontal="left" vertical="top" wrapText="1"/>
    </xf>
    <xf numFmtId="0" fontId="0" fillId="2" borderId="15" xfId="0" applyFill="1" applyBorder="1" applyAlignment="1">
      <alignment horizontal="left" vertical="top" wrapText="1"/>
    </xf>
    <xf numFmtId="0" fontId="0" fillId="2" borderId="14" xfId="0" applyFill="1" applyBorder="1" applyAlignment="1">
      <alignment horizontal="left" vertical="top" wrapText="1"/>
    </xf>
    <xf numFmtId="10" fontId="0" fillId="2" borderId="18" xfId="0" applyNumberFormat="1" applyFill="1" applyBorder="1" applyAlignment="1">
      <alignment horizontal="left" vertical="top" wrapText="1"/>
    </xf>
    <xf numFmtId="10" fontId="0" fillId="2" borderId="19" xfId="0" applyNumberFormat="1" applyFill="1" applyBorder="1" applyAlignment="1">
      <alignment horizontal="left" vertical="top" wrapText="1"/>
    </xf>
    <xf numFmtId="10" fontId="0" fillId="2" borderId="21" xfId="0" applyNumberFormat="1" applyFill="1" applyBorder="1" applyAlignment="1">
      <alignment horizontal="left" vertical="top" wrapText="1"/>
    </xf>
    <xf numFmtId="49" fontId="0" fillId="2" borderId="18" xfId="0" applyNumberFormat="1" applyFill="1" applyBorder="1" applyAlignment="1">
      <alignment horizontal="left" vertical="top" wrapText="1"/>
    </xf>
    <xf numFmtId="49" fontId="0" fillId="2" borderId="19" xfId="0" applyNumberFormat="1" applyFill="1" applyBorder="1" applyAlignment="1">
      <alignment horizontal="left" vertical="top" wrapText="1"/>
    </xf>
    <xf numFmtId="49" fontId="0" fillId="2" borderId="21" xfId="0" applyNumberFormat="1" applyFill="1" applyBorder="1" applyAlignment="1">
      <alignment horizontal="left" vertical="top" wrapText="1"/>
    </xf>
    <xf numFmtId="0" fontId="0" fillId="2" borderId="19" xfId="0" applyNumberFormat="1" applyFill="1" applyBorder="1" applyAlignment="1">
      <alignment horizontal="left" vertical="top" wrapText="1"/>
    </xf>
    <xf numFmtId="0" fontId="0" fillId="2" borderId="21" xfId="0" applyNumberFormat="1" applyFill="1" applyBorder="1" applyAlignment="1">
      <alignment horizontal="left" vertical="top" wrapText="1"/>
    </xf>
    <xf numFmtId="0" fontId="0" fillId="4" borderId="16" xfId="0" applyFill="1" applyBorder="1" applyAlignment="1">
      <alignment horizontal="left" vertical="top" wrapText="1"/>
    </xf>
    <xf numFmtId="0" fontId="0" fillId="4" borderId="15" xfId="0" applyFill="1" applyBorder="1" applyAlignment="1">
      <alignment horizontal="left" vertical="top" wrapText="1"/>
    </xf>
    <xf numFmtId="0" fontId="0" fillId="4" borderId="14" xfId="0" applyFill="1" applyBorder="1" applyAlignment="1">
      <alignment horizontal="left" vertical="top" wrapText="1"/>
    </xf>
    <xf numFmtId="49" fontId="0" fillId="2" borderId="20" xfId="0" applyNumberFormat="1" applyFill="1" applyBorder="1" applyAlignment="1">
      <alignment horizontal="left" vertical="top" wrapText="1"/>
    </xf>
    <xf numFmtId="10" fontId="0" fillId="2" borderId="20" xfId="0" applyNumberFormat="1" applyFill="1" applyBorder="1" applyAlignment="1">
      <alignment horizontal="left" vertical="top" wrapText="1"/>
    </xf>
    <xf numFmtId="0" fontId="0" fillId="2" borderId="17" xfId="0" applyFill="1" applyBorder="1" applyAlignment="1">
      <alignment horizontal="left" vertical="top" wrapText="1"/>
    </xf>
    <xf numFmtId="0" fontId="0" fillId="2" borderId="28" xfId="0" applyFill="1" applyBorder="1" applyAlignment="1">
      <alignment horizontal="left" vertical="top" wrapText="1"/>
    </xf>
    <xf numFmtId="10" fontId="0" fillId="2" borderId="27" xfId="0" applyNumberFormat="1" applyFill="1" applyBorder="1" applyAlignment="1">
      <alignment horizontal="left" vertical="top" wrapText="1"/>
    </xf>
    <xf numFmtId="49" fontId="0" fillId="2" borderId="27" xfId="0" applyNumberForma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4" borderId="25" xfId="0" applyFill="1" applyBorder="1" applyAlignment="1">
      <alignment horizontal="left" vertical="top" wrapText="1"/>
    </xf>
    <xf numFmtId="0" fontId="0" fillId="4" borderId="22"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28" xfId="0" applyFill="1" applyBorder="1" applyAlignment="1">
      <alignment horizontal="left" vertical="top" wrapText="1"/>
    </xf>
    <xf numFmtId="0" fontId="0" fillId="4" borderId="17" xfId="0" applyFill="1" applyBorder="1" applyAlignment="1">
      <alignment horizontal="left" vertical="top" wrapText="1"/>
    </xf>
    <xf numFmtId="0" fontId="0" fillId="2" borderId="20" xfId="0" applyFill="1" applyBorder="1" applyAlignment="1">
      <alignment horizontal="left" vertical="top" wrapText="1"/>
    </xf>
    <xf numFmtId="49" fontId="0" fillId="2" borderId="16" xfId="0" applyNumberFormat="1" applyFill="1" applyBorder="1" applyAlignment="1">
      <alignment horizontal="left" vertical="top"/>
    </xf>
    <xf numFmtId="49" fontId="0" fillId="2" borderId="15" xfId="0" applyNumberFormat="1" applyFill="1" applyBorder="1" applyAlignment="1">
      <alignment horizontal="left" vertical="top"/>
    </xf>
    <xf numFmtId="0" fontId="0" fillId="2" borderId="16" xfId="0" applyFill="1" applyBorder="1" applyAlignment="1">
      <alignment horizontal="left" vertical="top"/>
    </xf>
    <xf numFmtId="0" fontId="0" fillId="2" borderId="15" xfId="0" applyFill="1" applyBorder="1" applyAlignment="1">
      <alignment horizontal="left" vertical="top"/>
    </xf>
    <xf numFmtId="0" fontId="0" fillId="4" borderId="28" xfId="0" applyFill="1" applyBorder="1" applyAlignment="1">
      <alignment horizontal="left" vertical="top"/>
    </xf>
    <xf numFmtId="0" fontId="0" fillId="4" borderId="15" xfId="0" applyFill="1" applyBorder="1" applyAlignment="1">
      <alignment horizontal="left" vertical="top"/>
    </xf>
    <xf numFmtId="0" fontId="0" fillId="2" borderId="28" xfId="0" applyFill="1" applyBorder="1" applyAlignment="1">
      <alignment horizontal="left" vertical="top"/>
    </xf>
    <xf numFmtId="2" fontId="0" fillId="2" borderId="28" xfId="0" applyNumberFormat="1" applyFill="1" applyBorder="1" applyAlignment="1">
      <alignment horizontal="left" vertical="top"/>
    </xf>
    <xf numFmtId="2" fontId="0" fillId="2" borderId="15" xfId="0" applyNumberFormat="1" applyFill="1" applyBorder="1" applyAlignment="1">
      <alignment horizontal="left" vertical="top"/>
    </xf>
    <xf numFmtId="49" fontId="0" fillId="2" borderId="28" xfId="0" applyNumberFormat="1" applyFill="1" applyBorder="1" applyAlignment="1">
      <alignment horizontal="left" vertical="top"/>
    </xf>
    <xf numFmtId="0" fontId="0" fillId="4" borderId="11" xfId="0" applyFill="1" applyBorder="1" applyAlignment="1">
      <alignment horizontal="left" vertical="top"/>
    </xf>
    <xf numFmtId="0" fontId="0" fillId="4" borderId="12" xfId="0" applyFill="1" applyBorder="1" applyAlignment="1">
      <alignment horizontal="left" vertical="top"/>
    </xf>
    <xf numFmtId="0" fontId="0" fillId="4" borderId="13" xfId="0" applyFill="1" applyBorder="1" applyAlignment="1">
      <alignment horizontal="left" vertical="top"/>
    </xf>
    <xf numFmtId="0" fontId="0" fillId="4" borderId="16" xfId="0" applyFill="1" applyBorder="1" applyAlignment="1">
      <alignment horizontal="left" vertical="top"/>
    </xf>
    <xf numFmtId="0" fontId="0" fillId="4" borderId="14" xfId="0" applyFill="1" applyBorder="1" applyAlignment="1">
      <alignment horizontal="left" vertical="top"/>
    </xf>
    <xf numFmtId="0" fontId="7" fillId="4" borderId="6" xfId="0" applyFont="1" applyFill="1" applyBorder="1" applyAlignment="1">
      <alignment horizontal="center" vertical="center" textRotation="90"/>
    </xf>
    <xf numFmtId="0" fontId="7" fillId="4" borderId="7" xfId="0" applyFont="1" applyFill="1" applyBorder="1" applyAlignment="1">
      <alignment horizontal="center" vertical="center" textRotation="90"/>
    </xf>
    <xf numFmtId="0" fontId="7" fillId="4" borderId="8" xfId="0" applyFont="1" applyFill="1" applyBorder="1" applyAlignment="1">
      <alignment horizontal="center" vertical="center" textRotation="90"/>
    </xf>
    <xf numFmtId="0" fontId="1" fillId="2" borderId="24" xfId="0" applyFont="1" applyFill="1" applyBorder="1" applyAlignment="1">
      <alignment horizontal="left"/>
    </xf>
    <xf numFmtId="0" fontId="1" fillId="2" borderId="2" xfId="0" applyFont="1" applyFill="1" applyBorder="1" applyAlignment="1">
      <alignment horizontal="left"/>
    </xf>
    <xf numFmtId="0" fontId="1" fillId="3" borderId="24" xfId="0" applyFont="1" applyFill="1" applyBorder="1" applyAlignment="1">
      <alignment horizontal="left"/>
    </xf>
    <xf numFmtId="0" fontId="1" fillId="3" borderId="2" xfId="0" applyFont="1" applyFill="1" applyBorder="1" applyAlignment="1">
      <alignment horizontal="left"/>
    </xf>
    <xf numFmtId="0" fontId="1" fillId="4" borderId="2" xfId="0" applyFont="1" applyFill="1" applyBorder="1" applyAlignment="1">
      <alignment horizontal="left"/>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1" xfId="0" applyFill="1" applyBorder="1" applyAlignment="1">
      <alignment horizontal="left" vertical="top" wrapText="1"/>
    </xf>
    <xf numFmtId="0" fontId="0" fillId="3" borderId="16" xfId="0" applyFill="1" applyBorder="1" applyAlignment="1">
      <alignment horizontal="left" vertical="top" wrapText="1"/>
    </xf>
    <xf numFmtId="0" fontId="0" fillId="3" borderId="15" xfId="0" applyFill="1" applyBorder="1" applyAlignment="1">
      <alignment horizontal="left" vertical="top" wrapText="1"/>
    </xf>
    <xf numFmtId="0" fontId="0" fillId="3" borderId="17" xfId="0" applyFill="1" applyBorder="1" applyAlignment="1">
      <alignment horizontal="left" vertical="top" wrapText="1"/>
    </xf>
    <xf numFmtId="0" fontId="0" fillId="3" borderId="24" xfId="0" applyFill="1" applyBorder="1" applyAlignment="1">
      <alignment horizontal="left" vertical="top" wrapText="1"/>
    </xf>
    <xf numFmtId="0" fontId="0" fillId="3" borderId="25" xfId="0" applyFill="1" applyBorder="1" applyAlignment="1">
      <alignment horizontal="left" vertical="top" wrapText="1"/>
    </xf>
    <xf numFmtId="0" fontId="0" fillId="3" borderId="29" xfId="0" applyFill="1" applyBorder="1" applyAlignment="1">
      <alignment horizontal="left" vertical="top" wrapText="1"/>
    </xf>
    <xf numFmtId="0" fontId="0" fillId="2" borderId="16" xfId="0" applyFont="1" applyFill="1" applyBorder="1" applyAlignment="1">
      <alignment horizontal="left" vertical="top"/>
    </xf>
    <xf numFmtId="0" fontId="0" fillId="2" borderId="15" xfId="0" applyFont="1" applyFill="1" applyBorder="1" applyAlignment="1">
      <alignment horizontal="left" vertical="top"/>
    </xf>
    <xf numFmtId="9" fontId="0" fillId="2" borderId="16"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0" fillId="4" borderId="1"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0" fillId="3" borderId="28" xfId="0" applyFill="1" applyBorder="1" applyAlignment="1">
      <alignment horizontal="left" vertical="top" wrapText="1"/>
    </xf>
    <xf numFmtId="0" fontId="0" fillId="3" borderId="14" xfId="0" applyFill="1" applyBorder="1" applyAlignment="1">
      <alignment horizontal="left" vertical="top" wrapText="1"/>
    </xf>
    <xf numFmtId="0" fontId="0" fillId="3" borderId="24" xfId="0" applyFill="1" applyBorder="1" applyAlignment="1">
      <alignment horizontal="left" wrapText="1"/>
    </xf>
    <xf numFmtId="0" fontId="0" fillId="3" borderId="25" xfId="0" applyFill="1" applyBorder="1" applyAlignment="1">
      <alignment horizontal="left" wrapText="1"/>
    </xf>
    <xf numFmtId="0" fontId="0" fillId="3" borderId="29" xfId="0" applyFill="1" applyBorder="1" applyAlignment="1">
      <alignment horizontal="left" wrapText="1"/>
    </xf>
    <xf numFmtId="0" fontId="0" fillId="3" borderId="23" xfId="0" applyFont="1" applyFill="1" applyBorder="1" applyAlignment="1">
      <alignment horizontal="left" vertical="top" wrapText="1"/>
    </xf>
    <xf numFmtId="0" fontId="0" fillId="3" borderId="26" xfId="0" applyFont="1" applyFill="1" applyBorder="1" applyAlignment="1">
      <alignment horizontal="left" vertical="top" wrapText="1"/>
    </xf>
    <xf numFmtId="0" fontId="0" fillId="3" borderId="25"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24"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2" borderId="14" xfId="0" applyFill="1" applyBorder="1" applyAlignment="1">
      <alignment horizontal="left" vertical="top"/>
    </xf>
    <xf numFmtId="49" fontId="0" fillId="2" borderId="14" xfId="0" applyNumberFormat="1" applyFill="1" applyBorder="1" applyAlignment="1">
      <alignment horizontal="left" vertical="top"/>
    </xf>
    <xf numFmtId="0" fontId="7" fillId="4" borderId="6" xfId="0" applyFont="1" applyFill="1" applyBorder="1" applyAlignment="1">
      <alignment horizontal="left" vertical="center" textRotation="90"/>
    </xf>
    <xf numFmtId="0" fontId="7" fillId="4" borderId="7" xfId="0" applyFont="1" applyFill="1" applyBorder="1" applyAlignment="1">
      <alignment horizontal="left" vertical="center" textRotation="90"/>
    </xf>
    <xf numFmtId="0" fontId="7" fillId="4" borderId="8" xfId="0" applyFont="1" applyFill="1" applyBorder="1" applyAlignment="1">
      <alignment horizontal="left" vertical="center" textRotation="90"/>
    </xf>
    <xf numFmtId="49" fontId="0" fillId="2" borderId="1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2" borderId="28" xfId="0" applyFont="1" applyFill="1" applyBorder="1" applyAlignment="1">
      <alignment horizontal="left" vertical="top" wrapText="1"/>
    </xf>
    <xf numFmtId="49" fontId="0" fillId="2" borderId="28" xfId="0" applyNumberFormat="1" applyFill="1" applyBorder="1" applyAlignment="1">
      <alignment horizontal="left" vertical="top" wrapText="1"/>
    </xf>
    <xf numFmtId="10" fontId="0" fillId="2" borderId="28" xfId="0" applyNumberFormat="1" applyFill="1" applyBorder="1" applyAlignment="1">
      <alignment horizontal="left" vertical="top"/>
    </xf>
    <xf numFmtId="10" fontId="0" fillId="2" borderId="15" xfId="0" applyNumberFormat="1" applyFill="1" applyBorder="1" applyAlignment="1">
      <alignment horizontal="left" vertical="top"/>
    </xf>
    <xf numFmtId="10" fontId="0" fillId="2" borderId="14" xfId="0" applyNumberFormat="1" applyFill="1" applyBorder="1" applyAlignment="1">
      <alignment horizontal="left" vertical="top"/>
    </xf>
    <xf numFmtId="0" fontId="0" fillId="2" borderId="17" xfId="0" applyFont="1" applyFill="1" applyBorder="1" applyAlignment="1">
      <alignment horizontal="left" vertical="top"/>
    </xf>
    <xf numFmtId="0" fontId="0" fillId="2" borderId="15" xfId="0" applyNumberFormat="1" applyFill="1" applyBorder="1" applyAlignment="1">
      <alignment horizontal="left" vertical="top"/>
    </xf>
    <xf numFmtId="0" fontId="0" fillId="2" borderId="17" xfId="0" applyNumberFormat="1" applyFill="1" applyBorder="1" applyAlignment="1">
      <alignment horizontal="left" vertical="top"/>
    </xf>
    <xf numFmtId="0" fontId="0" fillId="2" borderId="17" xfId="0" applyFill="1" applyBorder="1" applyAlignment="1">
      <alignment horizontal="left" vertical="top"/>
    </xf>
    <xf numFmtId="0" fontId="0" fillId="2" borderId="18" xfId="0" applyNumberFormat="1" applyFill="1" applyBorder="1" applyAlignment="1">
      <alignment horizontal="left" vertical="top" wrapText="1"/>
    </xf>
    <xf numFmtId="165" fontId="0" fillId="2" borderId="16" xfId="0" applyNumberFormat="1" applyFill="1" applyBorder="1" applyAlignment="1">
      <alignment horizontal="left" vertical="top"/>
    </xf>
    <xf numFmtId="165" fontId="0" fillId="2" borderId="15" xfId="0" applyNumberFormat="1" applyFill="1" applyBorder="1" applyAlignment="1">
      <alignment horizontal="left" vertical="top"/>
    </xf>
    <xf numFmtId="165" fontId="0" fillId="2" borderId="14" xfId="0" applyNumberFormat="1" applyFill="1" applyBorder="1" applyAlignment="1">
      <alignment horizontal="left" vertical="top"/>
    </xf>
    <xf numFmtId="165" fontId="0" fillId="6" borderId="16" xfId="0" applyNumberFormat="1" applyFill="1" applyBorder="1" applyAlignment="1">
      <alignment horizontal="left" vertical="top" wrapText="1"/>
    </xf>
    <xf numFmtId="165" fontId="0" fillId="6" borderId="15" xfId="0" applyNumberFormat="1" applyFill="1" applyBorder="1" applyAlignment="1">
      <alignment horizontal="left" vertical="top" wrapText="1"/>
    </xf>
    <xf numFmtId="165" fontId="0" fillId="6" borderId="14" xfId="0" applyNumberFormat="1" applyFill="1" applyBorder="1" applyAlignment="1">
      <alignment horizontal="left" vertical="top" wrapText="1"/>
    </xf>
    <xf numFmtId="49" fontId="0" fillId="2" borderId="17" xfId="0" applyNumberFormat="1" applyFill="1" applyBorder="1" applyAlignment="1">
      <alignment horizontal="left" vertical="top"/>
    </xf>
    <xf numFmtId="2" fontId="0" fillId="2" borderId="17" xfId="0" applyNumberFormat="1" applyFill="1" applyBorder="1" applyAlignment="1">
      <alignment horizontal="left" vertical="top"/>
    </xf>
    <xf numFmtId="9" fontId="0" fillId="6" borderId="16" xfId="0" applyNumberFormat="1" applyFill="1" applyBorder="1" applyAlignment="1">
      <alignment horizontal="left" vertical="top" wrapText="1"/>
    </xf>
    <xf numFmtId="9" fontId="0" fillId="6" borderId="15" xfId="0" applyNumberFormat="1" applyFill="1" applyBorder="1" applyAlignment="1">
      <alignment horizontal="left" vertical="top" wrapText="1"/>
    </xf>
    <xf numFmtId="9" fontId="0" fillId="6" borderId="14" xfId="0" applyNumberFormat="1" applyFill="1" applyBorder="1" applyAlignment="1">
      <alignment horizontal="left" vertical="top" wrapText="1"/>
    </xf>
    <xf numFmtId="0" fontId="1" fillId="7" borderId="0" xfId="0" applyFont="1" applyFill="1" applyBorder="1" applyAlignment="1">
      <alignment horizontal="left" vertical="top"/>
    </xf>
    <xf numFmtId="0" fontId="1" fillId="7" borderId="10" xfId="0" applyFont="1" applyFill="1" applyBorder="1" applyAlignment="1">
      <alignment horizontal="left" vertical="top"/>
    </xf>
    <xf numFmtId="0" fontId="0" fillId="7" borderId="16" xfId="0" applyFill="1" applyBorder="1" applyAlignment="1">
      <alignment horizontal="left" vertical="top" wrapText="1"/>
    </xf>
    <xf numFmtId="0" fontId="0" fillId="7" borderId="15" xfId="0" applyFill="1" applyBorder="1" applyAlignment="1">
      <alignment horizontal="left" vertical="top" wrapText="1"/>
    </xf>
    <xf numFmtId="0" fontId="0" fillId="7" borderId="14" xfId="0" applyFill="1" applyBorder="1" applyAlignment="1">
      <alignment horizontal="left" vertical="top" wrapText="1"/>
    </xf>
    <xf numFmtId="0" fontId="0" fillId="7" borderId="30" xfId="0" applyFill="1" applyBorder="1" applyAlignment="1">
      <alignment horizontal="left" vertical="top" wrapText="1"/>
    </xf>
    <xf numFmtId="0" fontId="0" fillId="7" borderId="31" xfId="0" applyFill="1" applyBorder="1" applyAlignment="1">
      <alignment horizontal="left" vertical="top" wrapText="1"/>
    </xf>
    <xf numFmtId="0" fontId="0" fillId="7" borderId="32" xfId="0" applyFill="1" applyBorder="1" applyAlignment="1">
      <alignment horizontal="left" vertical="top" wrapText="1"/>
    </xf>
    <xf numFmtId="10" fontId="0" fillId="2" borderId="16" xfId="0" applyNumberFormat="1" applyFill="1" applyBorder="1" applyAlignment="1">
      <alignment horizontal="left" vertical="top" wrapText="1"/>
    </xf>
    <xf numFmtId="10" fontId="0" fillId="2" borderId="15" xfId="0" applyNumberFormat="1" applyFill="1" applyBorder="1" applyAlignment="1">
      <alignment horizontal="left" vertical="top" wrapText="1"/>
    </xf>
    <xf numFmtId="10" fontId="0" fillId="2" borderId="14" xfId="0" applyNumberFormat="1" applyFill="1" applyBorder="1" applyAlignment="1">
      <alignment horizontal="left" vertical="top" wrapText="1"/>
    </xf>
    <xf numFmtId="165" fontId="0" fillId="2" borderId="16" xfId="1" applyNumberFormat="1" applyFont="1" applyFill="1" applyBorder="1" applyAlignment="1">
      <alignment horizontal="left" vertical="top" wrapText="1"/>
    </xf>
    <xf numFmtId="165" fontId="0" fillId="2" borderId="15" xfId="1" applyNumberFormat="1" applyFont="1" applyFill="1" applyBorder="1" applyAlignment="1">
      <alignment horizontal="left" vertical="top" wrapText="1"/>
    </xf>
    <xf numFmtId="165" fontId="0" fillId="2" borderId="14" xfId="1" applyNumberFormat="1" applyFont="1" applyFill="1" applyBorder="1" applyAlignment="1">
      <alignment horizontal="left" vertical="top" wrapText="1"/>
    </xf>
    <xf numFmtId="165" fontId="0" fillId="2" borderId="16" xfId="1" applyNumberFormat="1" applyFont="1" applyFill="1" applyBorder="1" applyAlignment="1">
      <alignment horizontal="left" vertical="top"/>
    </xf>
    <xf numFmtId="165" fontId="0" fillId="2" borderId="15" xfId="1" applyNumberFormat="1" applyFont="1" applyFill="1" applyBorder="1" applyAlignment="1">
      <alignment horizontal="left" vertical="top"/>
    </xf>
    <xf numFmtId="165" fontId="0" fillId="2" borderId="14" xfId="1" applyNumberFormat="1" applyFont="1" applyFill="1" applyBorder="1" applyAlignment="1">
      <alignment horizontal="left" vertical="top"/>
    </xf>
    <xf numFmtId="165" fontId="0" fillId="2" borderId="16" xfId="0" applyNumberFormat="1" applyFill="1" applyBorder="1" applyAlignment="1">
      <alignment horizontal="left" vertical="top" wrapText="1"/>
    </xf>
    <xf numFmtId="165" fontId="0" fillId="2" borderId="15" xfId="0" applyNumberFormat="1" applyFill="1" applyBorder="1" applyAlignment="1">
      <alignment horizontal="left" vertical="top" wrapText="1"/>
    </xf>
    <xf numFmtId="165" fontId="0" fillId="2" borderId="14" xfId="0" applyNumberFormat="1" applyFill="1" applyBorder="1" applyAlignment="1">
      <alignment horizontal="left" vertical="top" wrapText="1"/>
    </xf>
    <xf numFmtId="0" fontId="1" fillId="3" borderId="3" xfId="0" applyFont="1" applyFill="1" applyBorder="1" applyAlignment="1">
      <alignment horizontal="left"/>
    </xf>
    <xf numFmtId="10" fontId="0" fillId="4" borderId="16" xfId="0" applyNumberFormat="1" applyFill="1" applyBorder="1" applyAlignment="1">
      <alignment horizontal="left" vertical="top" wrapText="1"/>
    </xf>
    <xf numFmtId="10" fontId="0" fillId="4" borderId="15" xfId="0" applyNumberFormat="1" applyFill="1" applyBorder="1" applyAlignment="1">
      <alignment horizontal="left" vertical="top" wrapText="1"/>
    </xf>
    <xf numFmtId="10" fontId="0" fillId="4" borderId="14" xfId="0" applyNumberFormat="1" applyFill="1" applyBorder="1" applyAlignment="1">
      <alignment horizontal="left" vertical="top" wrapText="1"/>
    </xf>
    <xf numFmtId="165" fontId="0" fillId="4" borderId="16" xfId="0" applyNumberFormat="1" applyFill="1" applyBorder="1" applyAlignment="1">
      <alignment horizontal="left" vertical="top" wrapText="1"/>
    </xf>
    <xf numFmtId="165" fontId="0" fillId="4" borderId="15" xfId="0" applyNumberFormat="1" applyFill="1" applyBorder="1" applyAlignment="1">
      <alignment horizontal="left" vertical="top" wrapText="1"/>
    </xf>
    <xf numFmtId="165" fontId="0" fillId="4" borderId="14" xfId="0" applyNumberFormat="1" applyFill="1" applyBorder="1" applyAlignment="1">
      <alignment horizontal="left" vertical="top" wrapText="1"/>
    </xf>
    <xf numFmtId="0" fontId="1" fillId="4" borderId="1" xfId="0" applyFont="1" applyFill="1" applyBorder="1" applyAlignment="1">
      <alignment horizontal="left"/>
    </xf>
    <xf numFmtId="0" fontId="1" fillId="4" borderId="18" xfId="0" applyFont="1" applyFill="1" applyBorder="1" applyAlignment="1">
      <alignment horizontal="left"/>
    </xf>
    <xf numFmtId="0" fontId="0" fillId="4" borderId="1" xfId="0" applyFill="1" applyBorder="1" applyAlignment="1">
      <alignment horizontal="left" vertical="top"/>
    </xf>
    <xf numFmtId="0" fontId="0" fillId="4" borderId="9" xfId="0" applyFill="1" applyBorder="1" applyAlignment="1">
      <alignment horizontal="left" vertical="top"/>
    </xf>
    <xf numFmtId="165" fontId="0" fillId="4" borderId="16" xfId="0" applyNumberFormat="1" applyFont="1" applyFill="1" applyBorder="1" applyAlignment="1">
      <alignment horizontal="left" vertical="top" wrapText="1"/>
    </xf>
    <xf numFmtId="165" fontId="0" fillId="4" borderId="15" xfId="0" applyNumberFormat="1" applyFont="1" applyFill="1" applyBorder="1" applyAlignment="1">
      <alignment horizontal="left" vertical="top" wrapText="1"/>
    </xf>
    <xf numFmtId="165" fontId="0" fillId="4" borderId="14" xfId="0" applyNumberFormat="1" applyFont="1" applyFill="1" applyBorder="1" applyAlignment="1">
      <alignment horizontal="left" vertical="top" wrapText="1"/>
    </xf>
    <xf numFmtId="0" fontId="1" fillId="2" borderId="18" xfId="0" applyFont="1" applyFill="1" applyBorder="1" applyAlignment="1">
      <alignment horizontal="left"/>
    </xf>
    <xf numFmtId="0" fontId="0" fillId="4" borderId="16"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14" xfId="0" applyFont="1" applyFill="1" applyBorder="1" applyAlignment="1">
      <alignment horizontal="left" vertical="top" wrapText="1"/>
    </xf>
    <xf numFmtId="165" fontId="0" fillId="4" borderId="16" xfId="0" applyNumberFormat="1" applyFill="1" applyBorder="1" applyAlignment="1">
      <alignment horizontal="left" vertical="top"/>
    </xf>
    <xf numFmtId="165" fontId="0" fillId="4" borderId="15" xfId="0" applyNumberFormat="1" applyFill="1" applyBorder="1" applyAlignment="1">
      <alignment horizontal="left" vertical="top"/>
    </xf>
    <xf numFmtId="165" fontId="0" fillId="4" borderId="14" xfId="0" applyNumberFormat="1" applyFill="1" applyBorder="1" applyAlignment="1">
      <alignment horizontal="left" vertical="top"/>
    </xf>
    <xf numFmtId="165" fontId="0" fillId="3" borderId="16" xfId="0" applyNumberFormat="1" applyFill="1" applyBorder="1" applyAlignment="1">
      <alignment horizontal="left" vertical="top" wrapText="1"/>
    </xf>
    <xf numFmtId="165" fontId="0" fillId="3" borderId="15" xfId="0" applyNumberFormat="1" applyFill="1" applyBorder="1" applyAlignment="1">
      <alignment horizontal="left" vertical="top" wrapText="1"/>
    </xf>
    <xf numFmtId="165" fontId="0" fillId="3" borderId="14" xfId="0" applyNumberFormat="1"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9" fontId="0" fillId="3" borderId="16" xfId="0" applyNumberFormat="1" applyFill="1" applyBorder="1" applyAlignment="1">
      <alignment horizontal="left" vertical="top" wrapText="1"/>
    </xf>
    <xf numFmtId="9" fontId="0" fillId="3" borderId="15" xfId="0" applyNumberFormat="1" applyFill="1" applyBorder="1" applyAlignment="1">
      <alignment horizontal="left" vertical="top" wrapText="1"/>
    </xf>
    <xf numFmtId="9" fontId="0" fillId="3" borderId="14" xfId="0" applyNumberForma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tabSelected="1" topLeftCell="A4" zoomScaleNormal="100" workbookViewId="0"/>
  </sheetViews>
  <sheetFormatPr defaultRowHeight="15" x14ac:dyDescent="0.25"/>
  <cols>
    <col min="1" max="1" width="3.5703125" customWidth="1"/>
    <col min="2" max="2" width="4.28515625" customWidth="1"/>
    <col min="3" max="3" width="22.85546875" customWidth="1"/>
    <col min="4" max="4" width="24.140625" customWidth="1"/>
    <col min="5" max="5" width="31.28515625" customWidth="1"/>
    <col min="6" max="6" width="50" customWidth="1"/>
    <col min="7" max="7" width="20.42578125" customWidth="1"/>
    <col min="8" max="8" width="14.42578125" customWidth="1"/>
    <col min="9" max="9" width="13.85546875" customWidth="1"/>
    <col min="10" max="10" width="53.140625" customWidth="1"/>
    <col min="11" max="11" width="17.85546875" customWidth="1"/>
    <col min="12" max="12" width="19.140625" customWidth="1"/>
    <col min="13" max="13" width="38.28515625" customWidth="1"/>
    <col min="14" max="14" width="40.7109375" customWidth="1"/>
    <col min="15" max="15" width="28.28515625" customWidth="1"/>
    <col min="16" max="16" width="39" customWidth="1"/>
    <col min="17" max="17" width="21" customWidth="1"/>
    <col min="18" max="18" width="29.7109375" customWidth="1"/>
    <col min="19" max="19" width="30.85546875" customWidth="1"/>
    <col min="20" max="20" width="45.85546875" customWidth="1"/>
    <col min="21" max="21" width="24.42578125" customWidth="1"/>
    <col min="22" max="22" width="34.5703125" customWidth="1"/>
    <col min="23" max="23" width="32.5703125" customWidth="1"/>
    <col min="24" max="24" width="39.7109375" customWidth="1"/>
    <col min="25" max="25" width="25.28515625" customWidth="1"/>
  </cols>
  <sheetData>
    <row r="1" spans="1:25" x14ac:dyDescent="0.25">
      <c r="P1" s="102"/>
      <c r="Q1" s="102"/>
      <c r="R1" s="102"/>
      <c r="S1" s="102"/>
      <c r="X1" s="102"/>
      <c r="Y1" s="102"/>
    </row>
    <row r="2" spans="1:25" ht="18.75" x14ac:dyDescent="0.3">
      <c r="B2" s="1"/>
      <c r="C2" s="273" t="s">
        <v>20</v>
      </c>
      <c r="D2" s="273"/>
      <c r="E2" s="273"/>
      <c r="F2" s="269" t="s">
        <v>5</v>
      </c>
      <c r="G2" s="270"/>
      <c r="H2" s="270"/>
      <c r="I2" s="270"/>
      <c r="J2" s="270"/>
      <c r="K2" s="270"/>
      <c r="L2" s="271" t="s">
        <v>6</v>
      </c>
      <c r="M2" s="272"/>
      <c r="N2" s="272"/>
      <c r="O2" s="272"/>
      <c r="P2" s="201" t="s">
        <v>244</v>
      </c>
      <c r="Q2" s="202"/>
      <c r="R2" s="202"/>
      <c r="S2" s="203"/>
      <c r="T2" s="204" t="s">
        <v>368</v>
      </c>
      <c r="U2" s="204"/>
      <c r="V2" s="204"/>
      <c r="W2" s="205"/>
      <c r="X2" s="332" t="s">
        <v>347</v>
      </c>
      <c r="Y2" s="333"/>
    </row>
    <row r="3" spans="1:25" ht="15.75" x14ac:dyDescent="0.25">
      <c r="B3" s="9"/>
      <c r="C3" s="13" t="s">
        <v>21</v>
      </c>
      <c r="D3" s="13" t="s">
        <v>22</v>
      </c>
      <c r="E3" s="2" t="s">
        <v>348</v>
      </c>
      <c r="F3" s="11" t="s">
        <v>3</v>
      </c>
      <c r="G3" s="3" t="s">
        <v>30</v>
      </c>
      <c r="H3" s="3" t="s">
        <v>1</v>
      </c>
      <c r="I3" s="3" t="s">
        <v>2</v>
      </c>
      <c r="J3" s="3" t="s">
        <v>19</v>
      </c>
      <c r="K3" s="3" t="s">
        <v>250</v>
      </c>
      <c r="L3" s="12" t="s">
        <v>3</v>
      </c>
      <c r="M3" s="4" t="s">
        <v>0</v>
      </c>
      <c r="N3" s="4" t="s">
        <v>19</v>
      </c>
      <c r="O3" s="4" t="s">
        <v>16</v>
      </c>
      <c r="P3" s="100" t="s">
        <v>246</v>
      </c>
      <c r="Q3" s="101" t="s">
        <v>247</v>
      </c>
      <c r="R3" s="101" t="s">
        <v>19</v>
      </c>
      <c r="S3" s="103" t="s">
        <v>16</v>
      </c>
      <c r="T3" s="105" t="s">
        <v>342</v>
      </c>
      <c r="U3" s="105" t="s">
        <v>245</v>
      </c>
      <c r="V3" s="105" t="s">
        <v>19</v>
      </c>
      <c r="W3" s="128" t="s">
        <v>16</v>
      </c>
      <c r="X3" s="125" t="s">
        <v>350</v>
      </c>
      <c r="Y3" s="126" t="s">
        <v>351</v>
      </c>
    </row>
    <row r="4" spans="1:25" ht="15" customHeight="1" x14ac:dyDescent="0.25">
      <c r="A4" s="10"/>
      <c r="B4" s="266" t="s">
        <v>10</v>
      </c>
      <c r="C4" s="287" t="s">
        <v>12</v>
      </c>
      <c r="D4" s="231" t="s">
        <v>29</v>
      </c>
      <c r="E4" s="231" t="s">
        <v>32</v>
      </c>
      <c r="F4" s="283" t="s">
        <v>23</v>
      </c>
      <c r="G4" s="285" t="s">
        <v>227</v>
      </c>
      <c r="H4" s="253" t="s">
        <v>24</v>
      </c>
      <c r="I4" s="253" t="s">
        <v>25</v>
      </c>
      <c r="J4" s="219" t="s">
        <v>453</v>
      </c>
      <c r="K4" s="219" t="s">
        <v>26</v>
      </c>
      <c r="L4" s="28" t="s">
        <v>127</v>
      </c>
      <c r="M4" s="24" t="s">
        <v>132</v>
      </c>
      <c r="N4" s="274" t="s">
        <v>158</v>
      </c>
      <c r="O4" s="216" t="s">
        <v>176</v>
      </c>
      <c r="P4" s="173" t="s">
        <v>249</v>
      </c>
      <c r="Q4" s="206">
        <v>16.329999999999998</v>
      </c>
      <c r="R4" s="178" t="s">
        <v>248</v>
      </c>
      <c r="S4" s="208"/>
      <c r="T4" s="121" t="s">
        <v>323</v>
      </c>
      <c r="U4" s="122">
        <v>0.64200000000000002</v>
      </c>
      <c r="V4" s="118" t="s">
        <v>317</v>
      </c>
      <c r="W4" s="210" t="s">
        <v>322</v>
      </c>
      <c r="X4" s="334" t="s">
        <v>353</v>
      </c>
      <c r="Y4" s="337" t="s">
        <v>352</v>
      </c>
    </row>
    <row r="5" spans="1:25" ht="15" customHeight="1" x14ac:dyDescent="0.25">
      <c r="A5" s="10"/>
      <c r="B5" s="267"/>
      <c r="C5" s="288"/>
      <c r="D5" s="232"/>
      <c r="E5" s="232"/>
      <c r="F5" s="284"/>
      <c r="G5" s="286"/>
      <c r="H5" s="254"/>
      <c r="I5" s="254"/>
      <c r="J5" s="214"/>
      <c r="K5" s="214"/>
      <c r="L5" s="29" t="s">
        <v>128</v>
      </c>
      <c r="M5" s="25" t="s">
        <v>172</v>
      </c>
      <c r="N5" s="275"/>
      <c r="O5" s="217"/>
      <c r="P5" s="172"/>
      <c r="Q5" s="207"/>
      <c r="R5" s="175"/>
      <c r="S5" s="209"/>
      <c r="T5" s="119" t="s">
        <v>324</v>
      </c>
      <c r="U5" s="123">
        <v>0.86299999999999999</v>
      </c>
      <c r="V5" s="119" t="s">
        <v>253</v>
      </c>
      <c r="W5" s="211"/>
      <c r="X5" s="335"/>
      <c r="Y5" s="338"/>
    </row>
    <row r="6" spans="1:25" ht="14.25" customHeight="1" x14ac:dyDescent="0.25">
      <c r="A6" s="10"/>
      <c r="B6" s="267"/>
      <c r="C6" s="288"/>
      <c r="D6" s="232"/>
      <c r="E6" s="232"/>
      <c r="F6" s="96" t="s">
        <v>228</v>
      </c>
      <c r="G6" s="90" t="s">
        <v>209</v>
      </c>
      <c r="H6" s="91" t="s">
        <v>201</v>
      </c>
      <c r="I6" s="83" t="s">
        <v>25</v>
      </c>
      <c r="J6" s="214"/>
      <c r="K6" s="214"/>
      <c r="L6" s="29" t="s">
        <v>4</v>
      </c>
      <c r="M6" s="25" t="s">
        <v>174</v>
      </c>
      <c r="N6" s="275"/>
      <c r="O6" s="217"/>
      <c r="P6" s="172" t="s">
        <v>251</v>
      </c>
      <c r="Q6" s="197">
        <v>159.24</v>
      </c>
      <c r="R6" s="175" t="s">
        <v>266</v>
      </c>
      <c r="S6" s="194" t="s">
        <v>252</v>
      </c>
      <c r="T6" s="119" t="s">
        <v>325</v>
      </c>
      <c r="U6" s="123">
        <v>0.20799999999999999</v>
      </c>
      <c r="V6" s="119" t="s">
        <v>318</v>
      </c>
      <c r="W6" s="211"/>
      <c r="X6" s="335"/>
      <c r="Y6" s="338"/>
    </row>
    <row r="7" spans="1:25" ht="15.75" customHeight="1" x14ac:dyDescent="0.25">
      <c r="A7" s="10"/>
      <c r="B7" s="267"/>
      <c r="C7" s="288"/>
      <c r="D7" s="249"/>
      <c r="E7" s="233"/>
      <c r="F7" s="47" t="s">
        <v>27</v>
      </c>
      <c r="G7" s="39">
        <v>1.6999999999999999E-3</v>
      </c>
      <c r="H7" s="8" t="s">
        <v>28</v>
      </c>
      <c r="I7" s="8" t="s">
        <v>24</v>
      </c>
      <c r="J7" s="14" t="s">
        <v>109</v>
      </c>
      <c r="K7" s="23" t="s">
        <v>26</v>
      </c>
      <c r="L7" s="29" t="s">
        <v>129</v>
      </c>
      <c r="M7" s="26" t="s">
        <v>173</v>
      </c>
      <c r="N7" s="276"/>
      <c r="O7" s="218"/>
      <c r="P7" s="174"/>
      <c r="Q7" s="198"/>
      <c r="R7" s="179"/>
      <c r="S7" s="200"/>
      <c r="T7" s="120" t="s">
        <v>326</v>
      </c>
      <c r="U7" s="124">
        <v>0.41599999999999998</v>
      </c>
      <c r="V7" s="120" t="s">
        <v>316</v>
      </c>
      <c r="W7" s="212"/>
      <c r="X7" s="336"/>
      <c r="Y7" s="339"/>
    </row>
    <row r="8" spans="1:25" ht="15" customHeight="1" x14ac:dyDescent="0.25">
      <c r="A8" s="10"/>
      <c r="B8" s="267"/>
      <c r="C8" s="261" t="s">
        <v>7</v>
      </c>
      <c r="D8" s="231" t="s">
        <v>31</v>
      </c>
      <c r="E8" s="231" t="s">
        <v>349</v>
      </c>
      <c r="F8" s="283" t="s">
        <v>11</v>
      </c>
      <c r="G8" s="309" t="s">
        <v>223</v>
      </c>
      <c r="H8" s="251" t="s">
        <v>34</v>
      </c>
      <c r="I8" s="253" t="s">
        <v>35</v>
      </c>
      <c r="J8" s="220" t="s">
        <v>110</v>
      </c>
      <c r="K8" s="253" t="s">
        <v>26</v>
      </c>
      <c r="L8" s="98" t="s">
        <v>127</v>
      </c>
      <c r="M8" s="97" t="s">
        <v>133</v>
      </c>
      <c r="N8" s="277" t="s">
        <v>159</v>
      </c>
      <c r="O8" s="280" t="s">
        <v>175</v>
      </c>
      <c r="P8" s="173" t="s">
        <v>254</v>
      </c>
      <c r="Q8" s="193">
        <v>46.36</v>
      </c>
      <c r="R8" s="178" t="s">
        <v>248</v>
      </c>
      <c r="S8" s="173" t="s">
        <v>256</v>
      </c>
      <c r="T8" s="210" t="s">
        <v>319</v>
      </c>
      <c r="U8" s="324">
        <v>0.60199999999999998</v>
      </c>
      <c r="V8" s="210" t="s">
        <v>331</v>
      </c>
      <c r="W8" s="210" t="s">
        <v>333</v>
      </c>
      <c r="X8" s="334" t="s">
        <v>353</v>
      </c>
      <c r="Y8" s="337" t="s">
        <v>352</v>
      </c>
    </row>
    <row r="9" spans="1:25" x14ac:dyDescent="0.25">
      <c r="A9" s="10"/>
      <c r="B9" s="267"/>
      <c r="C9" s="262"/>
      <c r="D9" s="232"/>
      <c r="E9" s="232"/>
      <c r="F9" s="284"/>
      <c r="G9" s="310"/>
      <c r="H9" s="252"/>
      <c r="I9" s="254"/>
      <c r="J9" s="221"/>
      <c r="K9" s="254"/>
      <c r="L9" s="95" t="s">
        <v>128</v>
      </c>
      <c r="M9" s="99" t="s">
        <v>134</v>
      </c>
      <c r="N9" s="278"/>
      <c r="O9" s="281"/>
      <c r="P9" s="172"/>
      <c r="Q9" s="194"/>
      <c r="R9" s="175"/>
      <c r="S9" s="172"/>
      <c r="T9" s="211"/>
      <c r="U9" s="325"/>
      <c r="V9" s="211"/>
      <c r="W9" s="211"/>
      <c r="X9" s="335"/>
      <c r="Y9" s="338"/>
    </row>
    <row r="10" spans="1:25" ht="14.25" customHeight="1" x14ac:dyDescent="0.25">
      <c r="A10" s="10"/>
      <c r="B10" s="267"/>
      <c r="C10" s="262"/>
      <c r="D10" s="232"/>
      <c r="E10" s="232"/>
      <c r="F10" s="284" t="s">
        <v>214</v>
      </c>
      <c r="G10" s="310" t="s">
        <v>224</v>
      </c>
      <c r="H10" s="252" t="s">
        <v>215</v>
      </c>
      <c r="I10" s="254" t="s">
        <v>35</v>
      </c>
      <c r="J10" s="221"/>
      <c r="K10" s="254"/>
      <c r="L10" s="29" t="s">
        <v>4</v>
      </c>
      <c r="M10" s="65" t="s">
        <v>130</v>
      </c>
      <c r="N10" s="278"/>
      <c r="O10" s="281"/>
      <c r="P10" s="172"/>
      <c r="Q10" s="194"/>
      <c r="R10" s="175"/>
      <c r="S10" s="172"/>
      <c r="T10" s="211"/>
      <c r="U10" s="325"/>
      <c r="V10" s="211"/>
      <c r="W10" s="211"/>
      <c r="X10" s="335"/>
      <c r="Y10" s="338"/>
    </row>
    <row r="11" spans="1:25" ht="15" customHeight="1" x14ac:dyDescent="0.25">
      <c r="A11" s="10"/>
      <c r="B11" s="267"/>
      <c r="C11" s="262"/>
      <c r="D11" s="232"/>
      <c r="E11" s="232"/>
      <c r="F11" s="284"/>
      <c r="G11" s="310"/>
      <c r="H11" s="252"/>
      <c r="I11" s="254"/>
      <c r="J11" s="221"/>
      <c r="K11" s="254"/>
      <c r="L11" s="95" t="s">
        <v>129</v>
      </c>
      <c r="M11" s="99" t="s">
        <v>135</v>
      </c>
      <c r="N11" s="278"/>
      <c r="O11" s="281"/>
      <c r="P11" s="172"/>
      <c r="Q11" s="194"/>
      <c r="R11" s="175"/>
      <c r="S11" s="172"/>
      <c r="T11" s="211"/>
      <c r="U11" s="325"/>
      <c r="V11" s="211"/>
      <c r="W11" s="211"/>
      <c r="X11" s="335"/>
      <c r="Y11" s="338"/>
    </row>
    <row r="12" spans="1:25" ht="15" customHeight="1" x14ac:dyDescent="0.25">
      <c r="A12" s="10"/>
      <c r="B12" s="267"/>
      <c r="C12" s="262"/>
      <c r="D12" s="232"/>
      <c r="E12" s="232"/>
      <c r="F12" s="284" t="s">
        <v>210</v>
      </c>
      <c r="G12" s="317" t="s">
        <v>211</v>
      </c>
      <c r="H12" s="254" t="s">
        <v>33</v>
      </c>
      <c r="I12" s="254" t="s">
        <v>24</v>
      </c>
      <c r="J12" s="214" t="s">
        <v>111</v>
      </c>
      <c r="K12" s="214" t="s">
        <v>26</v>
      </c>
      <c r="L12" s="29"/>
      <c r="M12" s="65"/>
      <c r="N12" s="278"/>
      <c r="O12" s="281"/>
      <c r="P12" s="172"/>
      <c r="Q12" s="194"/>
      <c r="R12" s="175"/>
      <c r="S12" s="172"/>
      <c r="T12" s="211"/>
      <c r="U12" s="325"/>
      <c r="V12" s="211"/>
      <c r="W12" s="211"/>
      <c r="X12" s="335"/>
      <c r="Y12" s="338"/>
    </row>
    <row r="13" spans="1:25" x14ac:dyDescent="0.25">
      <c r="A13" s="10"/>
      <c r="B13" s="267"/>
      <c r="C13" s="262"/>
      <c r="D13" s="249"/>
      <c r="E13" s="249"/>
      <c r="F13" s="316"/>
      <c r="G13" s="318"/>
      <c r="H13" s="319"/>
      <c r="I13" s="319"/>
      <c r="J13" s="250"/>
      <c r="K13" s="250"/>
      <c r="L13" s="29"/>
      <c r="M13" s="71"/>
      <c r="N13" s="279"/>
      <c r="O13" s="282"/>
      <c r="P13" s="187"/>
      <c r="Q13" s="195"/>
      <c r="R13" s="196"/>
      <c r="S13" s="187"/>
      <c r="T13" s="211"/>
      <c r="U13" s="325"/>
      <c r="V13" s="211"/>
      <c r="W13" s="211"/>
      <c r="X13" s="335"/>
      <c r="Y13" s="338"/>
    </row>
    <row r="14" spans="1:25" ht="15" customHeight="1" x14ac:dyDescent="0.25">
      <c r="A14" s="10"/>
      <c r="B14" s="267"/>
      <c r="C14" s="262"/>
      <c r="D14" s="232" t="s">
        <v>8</v>
      </c>
      <c r="E14" s="232" t="s">
        <v>9</v>
      </c>
      <c r="F14" s="311" t="s">
        <v>11</v>
      </c>
      <c r="G14" s="312" t="s">
        <v>225</v>
      </c>
      <c r="H14" s="237" t="s">
        <v>24</v>
      </c>
      <c r="I14" s="237" t="s">
        <v>24</v>
      </c>
      <c r="J14" s="213" t="s">
        <v>112</v>
      </c>
      <c r="K14" s="213" t="s">
        <v>26</v>
      </c>
      <c r="L14" s="30" t="s">
        <v>127</v>
      </c>
      <c r="M14" s="49">
        <v>-29073</v>
      </c>
      <c r="N14" s="291" t="s">
        <v>164</v>
      </c>
      <c r="O14" s="290" t="s">
        <v>165</v>
      </c>
      <c r="P14" s="181" t="s">
        <v>255</v>
      </c>
      <c r="Q14" s="197">
        <v>13.87</v>
      </c>
      <c r="R14" s="175" t="s">
        <v>248</v>
      </c>
      <c r="S14" s="186"/>
      <c r="T14" s="211"/>
      <c r="U14" s="325"/>
      <c r="V14" s="211"/>
      <c r="W14" s="211"/>
      <c r="X14" s="335"/>
      <c r="Y14" s="338"/>
    </row>
    <row r="15" spans="1:25" x14ac:dyDescent="0.25">
      <c r="A15" s="10"/>
      <c r="B15" s="267"/>
      <c r="C15" s="262"/>
      <c r="D15" s="232"/>
      <c r="E15" s="232"/>
      <c r="F15" s="241"/>
      <c r="G15" s="310"/>
      <c r="H15" s="221"/>
      <c r="I15" s="221"/>
      <c r="J15" s="214"/>
      <c r="K15" s="214"/>
      <c r="L15" s="29" t="s">
        <v>128</v>
      </c>
      <c r="M15" s="48">
        <v>1.79</v>
      </c>
      <c r="N15" s="278"/>
      <c r="O15" s="281"/>
      <c r="P15" s="181"/>
      <c r="Q15" s="197"/>
      <c r="R15" s="175"/>
      <c r="S15" s="172"/>
      <c r="T15" s="211"/>
      <c r="U15" s="325"/>
      <c r="V15" s="211"/>
      <c r="W15" s="211"/>
      <c r="X15" s="335"/>
      <c r="Y15" s="338"/>
    </row>
    <row r="16" spans="1:25" x14ac:dyDescent="0.25">
      <c r="A16" s="10"/>
      <c r="B16" s="267"/>
      <c r="C16" s="262"/>
      <c r="D16" s="232"/>
      <c r="E16" s="232"/>
      <c r="F16" s="284" t="s">
        <v>214</v>
      </c>
      <c r="G16" s="310" t="s">
        <v>226</v>
      </c>
      <c r="H16" s="221" t="s">
        <v>24</v>
      </c>
      <c r="I16" s="221" t="s">
        <v>24</v>
      </c>
      <c r="J16" s="214"/>
      <c r="K16" s="214"/>
      <c r="L16" s="29" t="s">
        <v>4</v>
      </c>
      <c r="M16" s="48" t="s">
        <v>130</v>
      </c>
      <c r="N16" s="278"/>
      <c r="O16" s="281"/>
      <c r="P16" s="181"/>
      <c r="Q16" s="197"/>
      <c r="R16" s="175"/>
      <c r="S16" s="172"/>
      <c r="T16" s="211"/>
      <c r="U16" s="325"/>
      <c r="V16" s="211"/>
      <c r="W16" s="211"/>
      <c r="X16" s="335"/>
      <c r="Y16" s="338"/>
    </row>
    <row r="17" spans="1:25" x14ac:dyDescent="0.25">
      <c r="A17" s="10"/>
      <c r="B17" s="267"/>
      <c r="C17" s="262"/>
      <c r="D17" s="232"/>
      <c r="E17" s="232"/>
      <c r="F17" s="284"/>
      <c r="G17" s="310"/>
      <c r="H17" s="221"/>
      <c r="I17" s="221"/>
      <c r="J17" s="214"/>
      <c r="K17" s="214"/>
      <c r="L17" s="29" t="s">
        <v>129</v>
      </c>
      <c r="M17" s="48">
        <v>64873</v>
      </c>
      <c r="N17" s="278"/>
      <c r="O17" s="281"/>
      <c r="P17" s="181"/>
      <c r="Q17" s="197"/>
      <c r="R17" s="175"/>
      <c r="S17" s="172"/>
      <c r="T17" s="211"/>
      <c r="U17" s="325"/>
      <c r="V17" s="211"/>
      <c r="W17" s="211"/>
      <c r="X17" s="335"/>
      <c r="Y17" s="338"/>
    </row>
    <row r="18" spans="1:25" x14ac:dyDescent="0.25">
      <c r="A18" s="10"/>
      <c r="B18" s="267"/>
      <c r="C18" s="262"/>
      <c r="D18" s="232"/>
      <c r="E18" s="232"/>
      <c r="F18" s="241" t="s">
        <v>75</v>
      </c>
      <c r="G18" s="227">
        <v>0.81</v>
      </c>
      <c r="H18" s="214" t="s">
        <v>36</v>
      </c>
      <c r="I18" s="214" t="s">
        <v>24</v>
      </c>
      <c r="J18" s="214"/>
      <c r="K18" s="214"/>
      <c r="L18" s="29"/>
      <c r="M18" s="48"/>
      <c r="N18" s="278"/>
      <c r="O18" s="281"/>
      <c r="P18" s="181"/>
      <c r="Q18" s="197"/>
      <c r="R18" s="175"/>
      <c r="S18" s="172"/>
      <c r="T18" s="211"/>
      <c r="U18" s="325"/>
      <c r="V18" s="211"/>
      <c r="W18" s="211"/>
      <c r="X18" s="335"/>
      <c r="Y18" s="338"/>
    </row>
    <row r="19" spans="1:25" x14ac:dyDescent="0.25">
      <c r="A19" s="10"/>
      <c r="B19" s="267"/>
      <c r="C19" s="263"/>
      <c r="D19" s="233"/>
      <c r="E19" s="233"/>
      <c r="F19" s="242"/>
      <c r="G19" s="228"/>
      <c r="H19" s="215"/>
      <c r="I19" s="215"/>
      <c r="J19" s="215"/>
      <c r="K19" s="215"/>
      <c r="L19" s="31"/>
      <c r="M19" s="50"/>
      <c r="N19" s="292"/>
      <c r="O19" s="289"/>
      <c r="P19" s="182"/>
      <c r="Q19" s="198"/>
      <c r="R19" s="179"/>
      <c r="S19" s="174"/>
      <c r="T19" s="212"/>
      <c r="U19" s="326"/>
      <c r="V19" s="212"/>
      <c r="W19" s="212"/>
      <c r="X19" s="336"/>
      <c r="Y19" s="339"/>
    </row>
    <row r="20" spans="1:25" ht="15" customHeight="1" x14ac:dyDescent="0.25">
      <c r="A20" s="10"/>
      <c r="B20" s="267"/>
      <c r="C20" s="261" t="s">
        <v>13</v>
      </c>
      <c r="D20" s="231" t="s">
        <v>18</v>
      </c>
      <c r="E20" s="231" t="s">
        <v>55</v>
      </c>
      <c r="F20" s="240" t="s">
        <v>218</v>
      </c>
      <c r="G20" s="320" t="s">
        <v>221</v>
      </c>
      <c r="H20" s="320" t="s">
        <v>51</v>
      </c>
      <c r="I20" s="219" t="s">
        <v>37</v>
      </c>
      <c r="J20" s="220" t="s">
        <v>113</v>
      </c>
      <c r="K20" s="219" t="s">
        <v>26</v>
      </c>
      <c r="L20" s="28" t="s">
        <v>127</v>
      </c>
      <c r="M20" s="51">
        <v>25591</v>
      </c>
      <c r="N20" s="274" t="s">
        <v>160</v>
      </c>
      <c r="O20" s="280" t="s">
        <v>177</v>
      </c>
      <c r="P20" s="106" t="s">
        <v>257</v>
      </c>
      <c r="Q20" s="183">
        <v>391.68</v>
      </c>
      <c r="R20" s="178" t="s">
        <v>248</v>
      </c>
      <c r="S20" s="199" t="s">
        <v>269</v>
      </c>
      <c r="T20" s="210" t="s">
        <v>320</v>
      </c>
      <c r="U20" s="329">
        <v>0.83</v>
      </c>
      <c r="V20" s="210" t="s">
        <v>321</v>
      </c>
      <c r="W20" s="210" t="s">
        <v>332</v>
      </c>
      <c r="X20" s="334" t="s">
        <v>353</v>
      </c>
      <c r="Y20" s="337" t="s">
        <v>352</v>
      </c>
    </row>
    <row r="21" spans="1:25" x14ac:dyDescent="0.25">
      <c r="A21" s="10"/>
      <c r="B21" s="267"/>
      <c r="C21" s="262"/>
      <c r="D21" s="232"/>
      <c r="E21" s="232"/>
      <c r="F21" s="241"/>
      <c r="G21" s="229"/>
      <c r="H21" s="229"/>
      <c r="I21" s="214"/>
      <c r="J21" s="221"/>
      <c r="K21" s="214"/>
      <c r="L21" s="29" t="s">
        <v>128</v>
      </c>
      <c r="M21" s="48">
        <v>5.149</v>
      </c>
      <c r="N21" s="275"/>
      <c r="O21" s="281"/>
      <c r="P21" s="107" t="s">
        <v>259</v>
      </c>
      <c r="Q21" s="181"/>
      <c r="R21" s="175"/>
      <c r="S21" s="194"/>
      <c r="T21" s="211"/>
      <c r="U21" s="330"/>
      <c r="V21" s="211"/>
      <c r="W21" s="211"/>
      <c r="X21" s="335"/>
      <c r="Y21" s="338"/>
    </row>
    <row r="22" spans="1:25" x14ac:dyDescent="0.25">
      <c r="A22" s="10"/>
      <c r="B22" s="267"/>
      <c r="C22" s="262"/>
      <c r="D22" s="232"/>
      <c r="E22" s="232"/>
      <c r="F22" s="241" t="s">
        <v>219</v>
      </c>
      <c r="G22" s="229" t="s">
        <v>220</v>
      </c>
      <c r="H22" s="229" t="s">
        <v>52</v>
      </c>
      <c r="I22" s="214" t="s">
        <v>37</v>
      </c>
      <c r="J22" s="221"/>
      <c r="K22" s="214"/>
      <c r="L22" s="29" t="s">
        <v>4</v>
      </c>
      <c r="M22" s="52" t="s">
        <v>138</v>
      </c>
      <c r="N22" s="275"/>
      <c r="O22" s="281"/>
      <c r="P22" s="107" t="s">
        <v>258</v>
      </c>
      <c r="Q22" s="181"/>
      <c r="R22" s="175"/>
      <c r="S22" s="194"/>
      <c r="T22" s="211"/>
      <c r="U22" s="330"/>
      <c r="V22" s="211"/>
      <c r="W22" s="211"/>
      <c r="X22" s="335"/>
      <c r="Y22" s="338"/>
    </row>
    <row r="23" spans="1:25" ht="15.75" customHeight="1" x14ac:dyDescent="0.25">
      <c r="A23" s="10"/>
      <c r="B23" s="267"/>
      <c r="C23" s="262"/>
      <c r="D23" s="232"/>
      <c r="E23" s="233"/>
      <c r="F23" s="242"/>
      <c r="G23" s="230"/>
      <c r="H23" s="230"/>
      <c r="I23" s="215"/>
      <c r="J23" s="92" t="s">
        <v>222</v>
      </c>
      <c r="K23" s="215"/>
      <c r="L23" s="29" t="s">
        <v>129</v>
      </c>
      <c r="M23" s="56">
        <v>77386</v>
      </c>
      <c r="N23" s="276"/>
      <c r="O23" s="289"/>
      <c r="P23" s="108" t="s">
        <v>260</v>
      </c>
      <c r="Q23" s="182"/>
      <c r="R23" s="109" t="s">
        <v>261</v>
      </c>
      <c r="S23" s="200"/>
      <c r="T23" s="212"/>
      <c r="U23" s="331"/>
      <c r="V23" s="212"/>
      <c r="W23" s="212"/>
      <c r="X23" s="336"/>
      <c r="Y23" s="339"/>
    </row>
    <row r="24" spans="1:25" ht="14.25" customHeight="1" x14ac:dyDescent="0.25">
      <c r="A24" s="10"/>
      <c r="B24" s="267"/>
      <c r="C24" s="245" t="s">
        <v>14</v>
      </c>
      <c r="D24" s="231" t="s">
        <v>15</v>
      </c>
      <c r="E24" s="231" t="s">
        <v>17</v>
      </c>
      <c r="F24" s="240" t="s">
        <v>27</v>
      </c>
      <c r="G24" s="226" t="s">
        <v>241</v>
      </c>
      <c r="H24" s="226" t="s">
        <v>57</v>
      </c>
      <c r="I24" s="219" t="s">
        <v>57</v>
      </c>
      <c r="J24" s="219" t="s">
        <v>114</v>
      </c>
      <c r="K24" s="219" t="s">
        <v>115</v>
      </c>
      <c r="L24" s="28" t="s">
        <v>127</v>
      </c>
      <c r="M24" s="57">
        <v>-794</v>
      </c>
      <c r="N24" s="274" t="s">
        <v>161</v>
      </c>
      <c r="O24" s="280" t="s">
        <v>178</v>
      </c>
      <c r="P24" s="110" t="s">
        <v>262</v>
      </c>
      <c r="Q24" s="113">
        <v>79.59</v>
      </c>
      <c r="R24" s="173" t="s">
        <v>267</v>
      </c>
      <c r="S24" s="173" t="s">
        <v>270</v>
      </c>
      <c r="T24" s="210" t="s">
        <v>328</v>
      </c>
      <c r="U24" s="324">
        <v>0.70899999999999996</v>
      </c>
      <c r="V24" s="210" t="s">
        <v>327</v>
      </c>
      <c r="W24" s="210" t="s">
        <v>322</v>
      </c>
      <c r="X24" s="334" t="s">
        <v>353</v>
      </c>
      <c r="Y24" s="337" t="s">
        <v>352</v>
      </c>
    </row>
    <row r="25" spans="1:25" x14ac:dyDescent="0.25">
      <c r="A25" s="10"/>
      <c r="B25" s="267"/>
      <c r="C25" s="246"/>
      <c r="D25" s="232"/>
      <c r="E25" s="232"/>
      <c r="F25" s="241"/>
      <c r="G25" s="227"/>
      <c r="H25" s="227"/>
      <c r="I25" s="214"/>
      <c r="J25" s="214"/>
      <c r="K25" s="214"/>
      <c r="L25" s="29" t="s">
        <v>128</v>
      </c>
      <c r="M25" s="54">
        <v>0.121</v>
      </c>
      <c r="N25" s="275"/>
      <c r="O25" s="281"/>
      <c r="P25" s="111" t="s">
        <v>263</v>
      </c>
      <c r="Q25" s="114">
        <v>64</v>
      </c>
      <c r="R25" s="172"/>
      <c r="S25" s="172"/>
      <c r="T25" s="211"/>
      <c r="U25" s="325"/>
      <c r="V25" s="211"/>
      <c r="W25" s="211"/>
      <c r="X25" s="335"/>
      <c r="Y25" s="338"/>
    </row>
    <row r="26" spans="1:25" x14ac:dyDescent="0.25">
      <c r="A26" s="10"/>
      <c r="B26" s="267"/>
      <c r="C26" s="246"/>
      <c r="D26" s="232"/>
      <c r="E26" s="243"/>
      <c r="F26" s="241"/>
      <c r="G26" s="227"/>
      <c r="H26" s="227"/>
      <c r="I26" s="214"/>
      <c r="J26" s="214"/>
      <c r="K26" s="214"/>
      <c r="L26" s="29" t="s">
        <v>4</v>
      </c>
      <c r="M26" s="48" t="s">
        <v>130</v>
      </c>
      <c r="N26" s="275"/>
      <c r="O26" s="281"/>
      <c r="P26" s="111" t="s">
        <v>264</v>
      </c>
      <c r="Q26" s="114">
        <v>513.16</v>
      </c>
      <c r="R26" s="172"/>
      <c r="S26" s="172"/>
      <c r="T26" s="211"/>
      <c r="U26" s="325"/>
      <c r="V26" s="211"/>
      <c r="W26" s="211"/>
      <c r="X26" s="335"/>
      <c r="Y26" s="338"/>
    </row>
    <row r="27" spans="1:25" x14ac:dyDescent="0.25">
      <c r="A27" s="10"/>
      <c r="B27" s="268"/>
      <c r="C27" s="247"/>
      <c r="D27" s="233"/>
      <c r="E27" s="244"/>
      <c r="F27" s="242"/>
      <c r="G27" s="228"/>
      <c r="H27" s="228"/>
      <c r="I27" s="215"/>
      <c r="J27" s="215"/>
      <c r="K27" s="215"/>
      <c r="L27" s="29" t="s">
        <v>129</v>
      </c>
      <c r="M27" s="55">
        <v>3214</v>
      </c>
      <c r="N27" s="276"/>
      <c r="O27" s="289"/>
      <c r="P27" s="112" t="s">
        <v>265</v>
      </c>
      <c r="Q27" s="115">
        <v>1103.1199999999999</v>
      </c>
      <c r="R27" s="104" t="s">
        <v>268</v>
      </c>
      <c r="S27" s="174"/>
      <c r="T27" s="212"/>
      <c r="U27" s="326"/>
      <c r="V27" s="212"/>
      <c r="W27" s="212"/>
      <c r="X27" s="336"/>
      <c r="Y27" s="339"/>
    </row>
    <row r="28" spans="1:25" x14ac:dyDescent="0.25">
      <c r="A28" s="10"/>
      <c r="B28" s="266" t="s">
        <v>38</v>
      </c>
      <c r="C28" s="245" t="s">
        <v>39</v>
      </c>
      <c r="D28" s="231" t="s">
        <v>42</v>
      </c>
      <c r="E28" s="231" t="s">
        <v>202</v>
      </c>
      <c r="F28" s="77" t="s">
        <v>40</v>
      </c>
      <c r="G28" s="80" t="s">
        <v>229</v>
      </c>
      <c r="H28" s="80" t="s">
        <v>232</v>
      </c>
      <c r="I28" s="82" t="s">
        <v>41</v>
      </c>
      <c r="J28" s="219" t="s">
        <v>242</v>
      </c>
      <c r="K28" s="219" t="s">
        <v>26</v>
      </c>
      <c r="L28" s="28" t="s">
        <v>127</v>
      </c>
      <c r="M28" s="57">
        <v>-244</v>
      </c>
      <c r="N28" s="274" t="s">
        <v>162</v>
      </c>
      <c r="O28" s="280" t="s">
        <v>179</v>
      </c>
      <c r="P28" s="173" t="s">
        <v>272</v>
      </c>
      <c r="Q28" s="189">
        <v>223</v>
      </c>
      <c r="R28" s="173" t="s">
        <v>162</v>
      </c>
      <c r="S28" s="173" t="s">
        <v>271</v>
      </c>
      <c r="T28" s="210" t="s">
        <v>329</v>
      </c>
      <c r="U28" s="324">
        <v>0.35199999999999998</v>
      </c>
      <c r="V28" s="210" t="s">
        <v>330</v>
      </c>
      <c r="W28" s="210" t="s">
        <v>322</v>
      </c>
      <c r="X28" s="334" t="s">
        <v>354</v>
      </c>
      <c r="Y28" s="337" t="s">
        <v>355</v>
      </c>
    </row>
    <row r="29" spans="1:25" x14ac:dyDescent="0.25">
      <c r="A29" s="10"/>
      <c r="B29" s="267"/>
      <c r="C29" s="246"/>
      <c r="D29" s="232"/>
      <c r="E29" s="232"/>
      <c r="F29" s="78" t="s">
        <v>27</v>
      </c>
      <c r="G29" s="76">
        <v>-2E-3</v>
      </c>
      <c r="H29" s="81" t="s">
        <v>233</v>
      </c>
      <c r="I29" s="83" t="s">
        <v>41</v>
      </c>
      <c r="J29" s="214"/>
      <c r="K29" s="214"/>
      <c r="L29" s="29" t="s">
        <v>128</v>
      </c>
      <c r="M29" s="59">
        <v>3.1E-2</v>
      </c>
      <c r="N29" s="275"/>
      <c r="O29" s="281"/>
      <c r="P29" s="172"/>
      <c r="Q29" s="190"/>
      <c r="R29" s="172"/>
      <c r="S29" s="172"/>
      <c r="T29" s="211"/>
      <c r="U29" s="325"/>
      <c r="V29" s="211"/>
      <c r="W29" s="211"/>
      <c r="X29" s="335"/>
      <c r="Y29" s="338"/>
    </row>
    <row r="30" spans="1:25" x14ac:dyDescent="0.25">
      <c r="A30" s="10"/>
      <c r="B30" s="267"/>
      <c r="C30" s="246"/>
      <c r="D30" s="232"/>
      <c r="E30" s="232"/>
      <c r="F30" s="86" t="s">
        <v>11</v>
      </c>
      <c r="G30" s="87" t="s">
        <v>230</v>
      </c>
      <c r="H30" s="88" t="s">
        <v>234</v>
      </c>
      <c r="I30" s="83" t="s">
        <v>41</v>
      </c>
      <c r="J30" s="214"/>
      <c r="K30" s="214"/>
      <c r="L30" s="29" t="s">
        <v>4</v>
      </c>
      <c r="M30" s="48" t="s">
        <v>130</v>
      </c>
      <c r="N30" s="275"/>
      <c r="O30" s="281"/>
      <c r="P30" s="172"/>
      <c r="Q30" s="190"/>
      <c r="R30" s="172"/>
      <c r="S30" s="172"/>
      <c r="T30" s="211"/>
      <c r="U30" s="325"/>
      <c r="V30" s="211"/>
      <c r="W30" s="211"/>
      <c r="X30" s="335"/>
      <c r="Y30" s="338"/>
    </row>
    <row r="31" spans="1:25" x14ac:dyDescent="0.25">
      <c r="A31" s="10"/>
      <c r="B31" s="267"/>
      <c r="C31" s="247"/>
      <c r="D31" s="233"/>
      <c r="E31" s="233"/>
      <c r="F31" s="79" t="s">
        <v>193</v>
      </c>
      <c r="G31" s="81" t="s">
        <v>231</v>
      </c>
      <c r="H31" s="85" t="s">
        <v>235</v>
      </c>
      <c r="I31" s="84" t="s">
        <v>41</v>
      </c>
      <c r="J31" s="215"/>
      <c r="K31" s="215"/>
      <c r="L31" s="29" t="s">
        <v>129</v>
      </c>
      <c r="M31" s="64">
        <v>863</v>
      </c>
      <c r="N31" s="276"/>
      <c r="O31" s="289"/>
      <c r="P31" s="174"/>
      <c r="Q31" s="191"/>
      <c r="R31" s="174"/>
      <c r="S31" s="174"/>
      <c r="T31" s="212"/>
      <c r="U31" s="326"/>
      <c r="V31" s="212"/>
      <c r="W31" s="212"/>
      <c r="X31" s="336"/>
      <c r="Y31" s="339"/>
    </row>
    <row r="32" spans="1:25" ht="15" customHeight="1" x14ac:dyDescent="0.25">
      <c r="A32" s="10"/>
      <c r="B32" s="267"/>
      <c r="C32" s="245" t="s">
        <v>44</v>
      </c>
      <c r="D32" s="231" t="s">
        <v>45</v>
      </c>
      <c r="E32" s="231" t="s">
        <v>43</v>
      </c>
      <c r="F32" s="220" t="s">
        <v>27</v>
      </c>
      <c r="G32" s="223">
        <v>-1.09E-2</v>
      </c>
      <c r="H32" s="226" t="s">
        <v>49</v>
      </c>
      <c r="I32" s="219" t="s">
        <v>46</v>
      </c>
      <c r="J32" s="219" t="s">
        <v>116</v>
      </c>
      <c r="K32" s="219" t="s">
        <v>26</v>
      </c>
      <c r="L32" s="28" t="s">
        <v>127</v>
      </c>
      <c r="M32" s="58">
        <v>426</v>
      </c>
      <c r="N32" s="277" t="s">
        <v>166</v>
      </c>
      <c r="O32" s="293"/>
      <c r="P32" s="173" t="s">
        <v>274</v>
      </c>
      <c r="Q32" s="183">
        <v>456.57</v>
      </c>
      <c r="R32" s="173" t="s">
        <v>277</v>
      </c>
      <c r="S32" s="173" t="s">
        <v>273</v>
      </c>
      <c r="T32" s="210" t="s">
        <v>335</v>
      </c>
      <c r="U32" s="324">
        <v>3.3000000000000002E-2</v>
      </c>
      <c r="V32" s="210" t="s">
        <v>338</v>
      </c>
      <c r="W32" s="210" t="s">
        <v>339</v>
      </c>
      <c r="X32" s="334" t="s">
        <v>354</v>
      </c>
      <c r="Y32" s="337" t="s">
        <v>355</v>
      </c>
    </row>
    <row r="33" spans="1:25" x14ac:dyDescent="0.25">
      <c r="A33" s="10"/>
      <c r="B33" s="267"/>
      <c r="C33" s="246"/>
      <c r="D33" s="232"/>
      <c r="E33" s="232"/>
      <c r="F33" s="221"/>
      <c r="G33" s="224"/>
      <c r="H33" s="227"/>
      <c r="I33" s="214"/>
      <c r="J33" s="214"/>
      <c r="K33" s="214"/>
      <c r="L33" s="29" t="s">
        <v>128</v>
      </c>
      <c r="M33" s="59">
        <v>2.9399999999999999E-2</v>
      </c>
      <c r="N33" s="278"/>
      <c r="O33" s="294"/>
      <c r="P33" s="172"/>
      <c r="Q33" s="184"/>
      <c r="R33" s="172"/>
      <c r="S33" s="172"/>
      <c r="T33" s="211"/>
      <c r="U33" s="325"/>
      <c r="V33" s="211"/>
      <c r="W33" s="211"/>
      <c r="X33" s="335"/>
      <c r="Y33" s="338"/>
    </row>
    <row r="34" spans="1:25" x14ac:dyDescent="0.25">
      <c r="A34" s="10"/>
      <c r="B34" s="267"/>
      <c r="C34" s="246"/>
      <c r="D34" s="232"/>
      <c r="E34" s="232"/>
      <c r="F34" s="221"/>
      <c r="G34" s="224"/>
      <c r="H34" s="227"/>
      <c r="I34" s="214"/>
      <c r="J34" s="214"/>
      <c r="K34" s="214"/>
      <c r="L34" s="29" t="s">
        <v>4</v>
      </c>
      <c r="M34" s="62" t="s">
        <v>137</v>
      </c>
      <c r="N34" s="278"/>
      <c r="O34" s="294"/>
      <c r="P34" s="172"/>
      <c r="Q34" s="184"/>
      <c r="R34" s="172"/>
      <c r="S34" s="172"/>
      <c r="T34" s="211"/>
      <c r="U34" s="325"/>
      <c r="V34" s="211"/>
      <c r="W34" s="211"/>
      <c r="X34" s="335"/>
      <c r="Y34" s="338"/>
    </row>
    <row r="35" spans="1:25" x14ac:dyDescent="0.25">
      <c r="A35" s="10"/>
      <c r="B35" s="267"/>
      <c r="C35" s="246"/>
      <c r="D35" s="249"/>
      <c r="E35" s="249"/>
      <c r="F35" s="236"/>
      <c r="G35" s="235"/>
      <c r="H35" s="234"/>
      <c r="I35" s="250"/>
      <c r="J35" s="250"/>
      <c r="K35" s="250"/>
      <c r="L35" s="29" t="s">
        <v>129</v>
      </c>
      <c r="M35" s="61">
        <v>163</v>
      </c>
      <c r="N35" s="279"/>
      <c r="O35" s="295"/>
      <c r="P35" s="187"/>
      <c r="Q35" s="192"/>
      <c r="R35" s="187"/>
      <c r="S35" s="187"/>
      <c r="T35" s="211"/>
      <c r="U35" s="325"/>
      <c r="V35" s="211"/>
      <c r="W35" s="211"/>
      <c r="X35" s="335"/>
      <c r="Y35" s="338"/>
    </row>
    <row r="36" spans="1:25" ht="15" customHeight="1" x14ac:dyDescent="0.25">
      <c r="A36" s="10"/>
      <c r="B36" s="267"/>
      <c r="C36" s="246"/>
      <c r="D36" s="232" t="s">
        <v>47</v>
      </c>
      <c r="E36" s="248" t="s">
        <v>17</v>
      </c>
      <c r="F36" s="237" t="s">
        <v>27</v>
      </c>
      <c r="G36" s="238">
        <v>-3.3E-3</v>
      </c>
      <c r="H36" s="239" t="s">
        <v>50</v>
      </c>
      <c r="I36" s="213" t="s">
        <v>48</v>
      </c>
      <c r="J36" s="213" t="s">
        <v>117</v>
      </c>
      <c r="K36" s="213" t="s">
        <v>26</v>
      </c>
      <c r="L36" s="30" t="s">
        <v>127</v>
      </c>
      <c r="M36" s="62">
        <v>82</v>
      </c>
      <c r="N36" s="291" t="s">
        <v>167</v>
      </c>
      <c r="O36" s="290"/>
      <c r="P36" s="186" t="s">
        <v>275</v>
      </c>
      <c r="Q36" s="188">
        <v>89</v>
      </c>
      <c r="R36" s="186" t="s">
        <v>454</v>
      </c>
      <c r="S36" s="186"/>
      <c r="T36" s="211" t="s">
        <v>334</v>
      </c>
      <c r="U36" s="325">
        <v>7.3999999999999996E-2</v>
      </c>
      <c r="V36" s="211"/>
      <c r="W36" s="211"/>
      <c r="X36" s="335"/>
      <c r="Y36" s="338"/>
    </row>
    <row r="37" spans="1:25" x14ac:dyDescent="0.25">
      <c r="A37" s="10"/>
      <c r="B37" s="267"/>
      <c r="C37" s="246"/>
      <c r="D37" s="232"/>
      <c r="E37" s="232"/>
      <c r="F37" s="221"/>
      <c r="G37" s="224"/>
      <c r="H37" s="227"/>
      <c r="I37" s="214"/>
      <c r="J37" s="214"/>
      <c r="K37" s="214"/>
      <c r="L37" s="29" t="s">
        <v>128</v>
      </c>
      <c r="M37" s="59">
        <v>3.9199999999999999E-2</v>
      </c>
      <c r="N37" s="278"/>
      <c r="O37" s="281"/>
      <c r="P37" s="172"/>
      <c r="Q37" s="171"/>
      <c r="R37" s="172"/>
      <c r="S37" s="172"/>
      <c r="T37" s="211"/>
      <c r="U37" s="325"/>
      <c r="V37" s="211"/>
      <c r="W37" s="211"/>
      <c r="X37" s="335"/>
      <c r="Y37" s="338"/>
    </row>
    <row r="38" spans="1:25" x14ac:dyDescent="0.25">
      <c r="A38" s="10"/>
      <c r="B38" s="267"/>
      <c r="C38" s="246"/>
      <c r="D38" s="232"/>
      <c r="E38" s="232"/>
      <c r="F38" s="221"/>
      <c r="G38" s="224"/>
      <c r="H38" s="227"/>
      <c r="I38" s="214"/>
      <c r="J38" s="214"/>
      <c r="K38" s="214"/>
      <c r="L38" s="29" t="s">
        <v>4</v>
      </c>
      <c r="M38" s="62" t="s">
        <v>136</v>
      </c>
      <c r="N38" s="278"/>
      <c r="O38" s="281"/>
      <c r="P38" s="172"/>
      <c r="Q38" s="171"/>
      <c r="R38" s="172"/>
      <c r="S38" s="172"/>
      <c r="T38" s="211"/>
      <c r="U38" s="325"/>
      <c r="V38" s="211"/>
      <c r="W38" s="211"/>
      <c r="X38" s="335"/>
      <c r="Y38" s="338"/>
    </row>
    <row r="39" spans="1:25" x14ac:dyDescent="0.25">
      <c r="A39" s="10"/>
      <c r="B39" s="267"/>
      <c r="C39" s="247"/>
      <c r="D39" s="233"/>
      <c r="E39" s="233"/>
      <c r="F39" s="222"/>
      <c r="G39" s="225"/>
      <c r="H39" s="228"/>
      <c r="I39" s="215"/>
      <c r="J39" s="215"/>
      <c r="K39" s="215"/>
      <c r="L39" s="31" t="s">
        <v>129</v>
      </c>
      <c r="M39" s="64">
        <v>702</v>
      </c>
      <c r="N39" s="292"/>
      <c r="O39" s="289"/>
      <c r="P39" s="174"/>
      <c r="Q39" s="177"/>
      <c r="R39" s="174"/>
      <c r="S39" s="174"/>
      <c r="T39" s="120" t="s">
        <v>336</v>
      </c>
      <c r="U39" s="124">
        <v>7.0000000000000007E-2</v>
      </c>
      <c r="V39" s="212"/>
      <c r="W39" s="212"/>
      <c r="X39" s="336"/>
      <c r="Y39" s="339"/>
    </row>
    <row r="40" spans="1:25" x14ac:dyDescent="0.25">
      <c r="A40" s="10"/>
      <c r="B40" s="267"/>
      <c r="C40" s="245" t="s">
        <v>58</v>
      </c>
      <c r="D40" s="231" t="s">
        <v>60</v>
      </c>
      <c r="E40" s="231" t="s">
        <v>59</v>
      </c>
      <c r="F40" s="220" t="s">
        <v>40</v>
      </c>
      <c r="G40" s="226" t="s">
        <v>76</v>
      </c>
      <c r="H40" s="226" t="s">
        <v>61</v>
      </c>
      <c r="I40" s="219" t="s">
        <v>41</v>
      </c>
      <c r="J40" s="219" t="s">
        <v>118</v>
      </c>
      <c r="K40" s="219" t="s">
        <v>26</v>
      </c>
      <c r="L40" s="28" t="s">
        <v>127</v>
      </c>
      <c r="M40" s="24" t="s">
        <v>131</v>
      </c>
      <c r="N40" s="277" t="s">
        <v>163</v>
      </c>
      <c r="O40" s="280" t="s">
        <v>180</v>
      </c>
      <c r="P40" s="173" t="s">
        <v>278</v>
      </c>
      <c r="Q40" s="176">
        <v>53</v>
      </c>
      <c r="R40" s="173" t="s">
        <v>279</v>
      </c>
      <c r="S40" s="173" t="s">
        <v>280</v>
      </c>
      <c r="T40" s="210" t="s">
        <v>341</v>
      </c>
      <c r="U40" s="324">
        <v>0.126</v>
      </c>
      <c r="V40" s="210" t="s">
        <v>340</v>
      </c>
      <c r="W40" s="210" t="s">
        <v>322</v>
      </c>
      <c r="X40" s="334" t="s">
        <v>354</v>
      </c>
      <c r="Y40" s="337" t="s">
        <v>355</v>
      </c>
    </row>
    <row r="41" spans="1:25" x14ac:dyDescent="0.25">
      <c r="A41" s="10"/>
      <c r="B41" s="267"/>
      <c r="C41" s="246"/>
      <c r="D41" s="232"/>
      <c r="E41" s="232"/>
      <c r="F41" s="221"/>
      <c r="G41" s="227"/>
      <c r="H41" s="227"/>
      <c r="I41" s="214"/>
      <c r="J41" s="214"/>
      <c r="K41" s="214"/>
      <c r="L41" s="29" t="s">
        <v>128</v>
      </c>
      <c r="M41" s="25" t="s">
        <v>131</v>
      </c>
      <c r="N41" s="278"/>
      <c r="O41" s="281"/>
      <c r="P41" s="172"/>
      <c r="Q41" s="171"/>
      <c r="R41" s="172"/>
      <c r="S41" s="172"/>
      <c r="T41" s="211"/>
      <c r="U41" s="325"/>
      <c r="V41" s="211"/>
      <c r="W41" s="211"/>
      <c r="X41" s="335"/>
      <c r="Y41" s="338"/>
    </row>
    <row r="42" spans="1:25" x14ac:dyDescent="0.25">
      <c r="A42" s="10"/>
      <c r="B42" s="267"/>
      <c r="C42" s="246"/>
      <c r="D42" s="232"/>
      <c r="E42" s="232"/>
      <c r="F42" s="221"/>
      <c r="G42" s="227"/>
      <c r="H42" s="227"/>
      <c r="I42" s="214"/>
      <c r="J42" s="214"/>
      <c r="K42" s="214"/>
      <c r="L42" s="29" t="s">
        <v>4</v>
      </c>
      <c r="M42" s="25" t="s">
        <v>184</v>
      </c>
      <c r="N42" s="278"/>
      <c r="O42" s="281"/>
      <c r="P42" s="172"/>
      <c r="Q42" s="171"/>
      <c r="R42" s="172"/>
      <c r="S42" s="172"/>
      <c r="T42" s="211"/>
      <c r="U42" s="325"/>
      <c r="V42" s="211"/>
      <c r="W42" s="211"/>
      <c r="X42" s="335"/>
      <c r="Y42" s="338"/>
    </row>
    <row r="43" spans="1:25" x14ac:dyDescent="0.25">
      <c r="A43" s="10"/>
      <c r="B43" s="267"/>
      <c r="C43" s="247"/>
      <c r="D43" s="233"/>
      <c r="E43" s="233"/>
      <c r="F43" s="222"/>
      <c r="G43" s="228"/>
      <c r="H43" s="228"/>
      <c r="I43" s="215"/>
      <c r="J43" s="215"/>
      <c r="K43" s="215"/>
      <c r="L43" s="29" t="s">
        <v>129</v>
      </c>
      <c r="M43" s="27" t="s">
        <v>131</v>
      </c>
      <c r="N43" s="292"/>
      <c r="O43" s="289"/>
      <c r="P43" s="174"/>
      <c r="Q43" s="177"/>
      <c r="R43" s="174"/>
      <c r="S43" s="174"/>
      <c r="T43" s="212"/>
      <c r="U43" s="326"/>
      <c r="V43" s="212"/>
      <c r="W43" s="212"/>
      <c r="X43" s="336"/>
      <c r="Y43" s="339"/>
    </row>
    <row r="44" spans="1:25" x14ac:dyDescent="0.25">
      <c r="A44" s="10"/>
      <c r="B44" s="267"/>
      <c r="C44" s="245" t="s">
        <v>62</v>
      </c>
      <c r="D44" s="231" t="s">
        <v>65</v>
      </c>
      <c r="E44" s="231" t="s">
        <v>9</v>
      </c>
      <c r="F44" s="220" t="s">
        <v>11</v>
      </c>
      <c r="G44" s="226" t="s">
        <v>77</v>
      </c>
      <c r="H44" s="226" t="s">
        <v>66</v>
      </c>
      <c r="I44" s="219" t="s">
        <v>24</v>
      </c>
      <c r="J44" s="219" t="s">
        <v>119</v>
      </c>
      <c r="K44" s="219" t="s">
        <v>26</v>
      </c>
      <c r="L44" s="302" t="s">
        <v>108</v>
      </c>
      <c r="M44" s="303"/>
      <c r="N44" s="303"/>
      <c r="O44" s="303"/>
      <c r="P44" s="173" t="s">
        <v>281</v>
      </c>
      <c r="Q44" s="176">
        <v>108</v>
      </c>
      <c r="R44" s="173" t="s">
        <v>276</v>
      </c>
      <c r="S44" s="173" t="s">
        <v>282</v>
      </c>
      <c r="T44" s="210" t="s">
        <v>343</v>
      </c>
      <c r="U44" s="329">
        <v>0.2</v>
      </c>
      <c r="V44" s="210" t="s">
        <v>344</v>
      </c>
      <c r="W44" s="210" t="s">
        <v>345</v>
      </c>
      <c r="X44" s="334" t="s">
        <v>354</v>
      </c>
      <c r="Y44" s="337" t="s">
        <v>355</v>
      </c>
    </row>
    <row r="45" spans="1:25" x14ac:dyDescent="0.25">
      <c r="A45" s="10"/>
      <c r="B45" s="267"/>
      <c r="C45" s="246"/>
      <c r="D45" s="232"/>
      <c r="E45" s="232"/>
      <c r="F45" s="221"/>
      <c r="G45" s="227"/>
      <c r="H45" s="227"/>
      <c r="I45" s="214"/>
      <c r="J45" s="214"/>
      <c r="K45" s="214"/>
      <c r="L45" s="298"/>
      <c r="M45" s="299"/>
      <c r="N45" s="299"/>
      <c r="O45" s="299"/>
      <c r="P45" s="172"/>
      <c r="Q45" s="171"/>
      <c r="R45" s="172"/>
      <c r="S45" s="172"/>
      <c r="T45" s="211"/>
      <c r="U45" s="330"/>
      <c r="V45" s="211"/>
      <c r="W45" s="211"/>
      <c r="X45" s="335"/>
      <c r="Y45" s="338"/>
    </row>
    <row r="46" spans="1:25" x14ac:dyDescent="0.25">
      <c r="A46" s="10"/>
      <c r="B46" s="267"/>
      <c r="C46" s="246"/>
      <c r="D46" s="232"/>
      <c r="E46" s="232"/>
      <c r="F46" s="221" t="s">
        <v>40</v>
      </c>
      <c r="G46" s="227" t="s">
        <v>78</v>
      </c>
      <c r="H46" s="227" t="s">
        <v>67</v>
      </c>
      <c r="I46" s="214" t="s">
        <v>24</v>
      </c>
      <c r="J46" s="214"/>
      <c r="K46" s="214"/>
      <c r="L46" s="298"/>
      <c r="M46" s="299"/>
      <c r="N46" s="299"/>
      <c r="O46" s="299"/>
      <c r="P46" s="172"/>
      <c r="Q46" s="171"/>
      <c r="R46" s="172"/>
      <c r="S46" s="172"/>
      <c r="T46" s="211"/>
      <c r="U46" s="330"/>
      <c r="V46" s="211"/>
      <c r="W46" s="211"/>
      <c r="X46" s="335"/>
      <c r="Y46" s="338"/>
    </row>
    <row r="47" spans="1:25" x14ac:dyDescent="0.25">
      <c r="A47" s="10"/>
      <c r="B47" s="267"/>
      <c r="C47" s="246"/>
      <c r="D47" s="233"/>
      <c r="E47" s="233"/>
      <c r="F47" s="222"/>
      <c r="G47" s="228"/>
      <c r="H47" s="228"/>
      <c r="I47" s="215"/>
      <c r="J47" s="215"/>
      <c r="K47" s="215"/>
      <c r="L47" s="300"/>
      <c r="M47" s="301"/>
      <c r="N47" s="301"/>
      <c r="O47" s="301"/>
      <c r="P47" s="174"/>
      <c r="Q47" s="177"/>
      <c r="R47" s="174"/>
      <c r="S47" s="174"/>
      <c r="T47" s="212"/>
      <c r="U47" s="331"/>
      <c r="V47" s="212"/>
      <c r="W47" s="212"/>
      <c r="X47" s="336"/>
      <c r="Y47" s="339"/>
    </row>
    <row r="48" spans="1:25" x14ac:dyDescent="0.25">
      <c r="A48" s="10"/>
      <c r="B48" s="267"/>
      <c r="C48" s="22" t="s">
        <v>63</v>
      </c>
      <c r="D48" s="231" t="s">
        <v>188</v>
      </c>
      <c r="E48" s="231" t="s">
        <v>64</v>
      </c>
      <c r="F48" s="253" t="s">
        <v>189</v>
      </c>
      <c r="G48" s="321">
        <v>7.6999999999999999E-2</v>
      </c>
      <c r="H48" s="251" t="s">
        <v>190</v>
      </c>
      <c r="I48" s="253" t="s">
        <v>41</v>
      </c>
      <c r="J48" s="219" t="s">
        <v>192</v>
      </c>
      <c r="K48" s="253" t="s">
        <v>191</v>
      </c>
      <c r="L48" s="28" t="s">
        <v>127</v>
      </c>
      <c r="M48" s="65" t="s">
        <v>145</v>
      </c>
      <c r="N48" s="277" t="s">
        <v>185</v>
      </c>
      <c r="O48" s="280" t="s">
        <v>182</v>
      </c>
      <c r="P48" s="173" t="s">
        <v>283</v>
      </c>
      <c r="Q48" s="178">
        <v>148.16</v>
      </c>
      <c r="R48" s="173" t="s">
        <v>285</v>
      </c>
      <c r="S48" s="180"/>
      <c r="T48" s="210" t="s">
        <v>346</v>
      </c>
      <c r="U48" s="324">
        <v>3.9E-2</v>
      </c>
      <c r="V48" s="210" t="s">
        <v>369</v>
      </c>
      <c r="W48" s="210" t="s">
        <v>339</v>
      </c>
      <c r="X48" s="334" t="s">
        <v>356</v>
      </c>
      <c r="Y48" s="337" t="s">
        <v>357</v>
      </c>
    </row>
    <row r="49" spans="1:25" x14ac:dyDescent="0.25">
      <c r="A49" s="10"/>
      <c r="B49" s="267"/>
      <c r="C49" s="17"/>
      <c r="D49" s="232"/>
      <c r="E49" s="232"/>
      <c r="F49" s="254"/>
      <c r="G49" s="322"/>
      <c r="H49" s="252"/>
      <c r="I49" s="254"/>
      <c r="J49" s="214"/>
      <c r="K49" s="254"/>
      <c r="L49" s="29" t="s">
        <v>128</v>
      </c>
      <c r="M49" s="65" t="s">
        <v>139</v>
      </c>
      <c r="N49" s="278"/>
      <c r="O49" s="281"/>
      <c r="P49" s="172"/>
      <c r="Q49" s="175"/>
      <c r="R49" s="172"/>
      <c r="S49" s="181"/>
      <c r="T49" s="211"/>
      <c r="U49" s="325"/>
      <c r="V49" s="211"/>
      <c r="W49" s="211"/>
      <c r="X49" s="335"/>
      <c r="Y49" s="338"/>
    </row>
    <row r="50" spans="1:25" x14ac:dyDescent="0.25">
      <c r="A50" s="10"/>
      <c r="B50" s="267"/>
      <c r="C50" s="17"/>
      <c r="D50" s="232"/>
      <c r="E50" s="232"/>
      <c r="F50" s="254"/>
      <c r="G50" s="322"/>
      <c r="H50" s="252"/>
      <c r="I50" s="254"/>
      <c r="J50" s="214"/>
      <c r="K50" s="254"/>
      <c r="L50" s="29" t="s">
        <v>4</v>
      </c>
      <c r="M50" s="25" t="s">
        <v>183</v>
      </c>
      <c r="N50" s="278"/>
      <c r="O50" s="281"/>
      <c r="P50" s="172"/>
      <c r="Q50" s="175"/>
      <c r="R50" s="172"/>
      <c r="S50" s="181"/>
      <c r="T50" s="211"/>
      <c r="U50" s="325"/>
      <c r="V50" s="211"/>
      <c r="W50" s="211"/>
      <c r="X50" s="335"/>
      <c r="Y50" s="338"/>
    </row>
    <row r="51" spans="1:25" x14ac:dyDescent="0.25">
      <c r="A51" s="10"/>
      <c r="B51" s="268"/>
      <c r="C51" s="18"/>
      <c r="D51" s="233"/>
      <c r="E51" s="233"/>
      <c r="F51" s="304"/>
      <c r="G51" s="323"/>
      <c r="H51" s="305"/>
      <c r="I51" s="304"/>
      <c r="J51" s="215"/>
      <c r="K51" s="304"/>
      <c r="L51" s="29" t="s">
        <v>129</v>
      </c>
      <c r="M51" s="25" t="s">
        <v>140</v>
      </c>
      <c r="N51" s="292"/>
      <c r="O51" s="289"/>
      <c r="P51" s="174"/>
      <c r="Q51" s="179"/>
      <c r="R51" s="174"/>
      <c r="S51" s="182"/>
      <c r="T51" s="212"/>
      <c r="U51" s="326"/>
      <c r="V51" s="212"/>
      <c r="W51" s="212"/>
      <c r="X51" s="336"/>
      <c r="Y51" s="339"/>
    </row>
    <row r="52" spans="1:25" ht="15" customHeight="1" x14ac:dyDescent="0.25">
      <c r="B52" s="306" t="s">
        <v>53</v>
      </c>
      <c r="C52" s="245" t="s">
        <v>54</v>
      </c>
      <c r="D52" s="19" t="s">
        <v>56</v>
      </c>
      <c r="E52" s="5" t="s">
        <v>43</v>
      </c>
      <c r="F52" s="220" t="s">
        <v>27</v>
      </c>
      <c r="G52" s="223">
        <v>-6.1000000000000004E-3</v>
      </c>
      <c r="H52" s="226" t="s">
        <v>194</v>
      </c>
      <c r="I52" s="219" t="s">
        <v>24</v>
      </c>
      <c r="J52" s="219" t="s">
        <v>120</v>
      </c>
      <c r="K52" s="219" t="s">
        <v>26</v>
      </c>
      <c r="L52" s="28" t="s">
        <v>127</v>
      </c>
      <c r="M52" s="51">
        <v>22677</v>
      </c>
      <c r="N52" s="277" t="s">
        <v>168</v>
      </c>
      <c r="O52" s="280"/>
      <c r="P52" s="173" t="s">
        <v>287</v>
      </c>
      <c r="Q52" s="178">
        <v>1970.56</v>
      </c>
      <c r="R52" s="173" t="s">
        <v>284</v>
      </c>
      <c r="S52" s="173" t="s">
        <v>286</v>
      </c>
      <c r="T52" s="210" t="s">
        <v>371</v>
      </c>
      <c r="U52" s="329">
        <v>0.15</v>
      </c>
      <c r="V52" s="210" t="s">
        <v>372</v>
      </c>
      <c r="W52" s="210" t="s">
        <v>370</v>
      </c>
      <c r="X52" s="334" t="s">
        <v>366</v>
      </c>
      <c r="Y52" s="337" t="s">
        <v>364</v>
      </c>
    </row>
    <row r="53" spans="1:25" x14ac:dyDescent="0.25">
      <c r="B53" s="307"/>
      <c r="C53" s="246"/>
      <c r="D53" s="20"/>
      <c r="E53" s="15"/>
      <c r="F53" s="221"/>
      <c r="G53" s="224"/>
      <c r="H53" s="227"/>
      <c r="I53" s="214"/>
      <c r="J53" s="214"/>
      <c r="K53" s="214"/>
      <c r="L53" s="29" t="s">
        <v>128</v>
      </c>
      <c r="M53" s="48">
        <v>0.60099999999999998</v>
      </c>
      <c r="N53" s="278"/>
      <c r="O53" s="281"/>
      <c r="P53" s="172"/>
      <c r="Q53" s="175"/>
      <c r="R53" s="172"/>
      <c r="S53" s="172"/>
      <c r="T53" s="211"/>
      <c r="U53" s="330"/>
      <c r="V53" s="211"/>
      <c r="W53" s="211"/>
      <c r="X53" s="335"/>
      <c r="Y53" s="338"/>
    </row>
    <row r="54" spans="1:25" x14ac:dyDescent="0.25">
      <c r="B54" s="307"/>
      <c r="C54" s="246"/>
      <c r="D54" s="20"/>
      <c r="E54" s="15"/>
      <c r="F54" s="221"/>
      <c r="G54" s="224"/>
      <c r="H54" s="227"/>
      <c r="I54" s="214"/>
      <c r="J54" s="214"/>
      <c r="K54" s="214"/>
      <c r="L54" s="29" t="s">
        <v>4</v>
      </c>
      <c r="M54" s="52" t="s">
        <v>181</v>
      </c>
      <c r="N54" s="278"/>
      <c r="O54" s="281"/>
      <c r="P54" s="172"/>
      <c r="Q54" s="175"/>
      <c r="R54" s="172"/>
      <c r="S54" s="172"/>
      <c r="T54" s="211"/>
      <c r="U54" s="330"/>
      <c r="V54" s="211"/>
      <c r="W54" s="211"/>
      <c r="X54" s="335"/>
      <c r="Y54" s="338"/>
    </row>
    <row r="55" spans="1:25" x14ac:dyDescent="0.25">
      <c r="B55" s="307"/>
      <c r="C55" s="247"/>
      <c r="D55" s="21"/>
      <c r="E55" s="16"/>
      <c r="F55" s="222"/>
      <c r="G55" s="225"/>
      <c r="H55" s="228"/>
      <c r="I55" s="215"/>
      <c r="J55" s="215"/>
      <c r="K55" s="215"/>
      <c r="L55" s="67" t="s">
        <v>129</v>
      </c>
      <c r="M55" s="70">
        <v>-10667</v>
      </c>
      <c r="N55" s="292"/>
      <c r="O55" s="289"/>
      <c r="P55" s="174"/>
      <c r="Q55" s="179"/>
      <c r="R55" s="174"/>
      <c r="S55" s="174"/>
      <c r="T55" s="212"/>
      <c r="U55" s="331"/>
      <c r="V55" s="212"/>
      <c r="W55" s="212"/>
      <c r="X55" s="336"/>
      <c r="Y55" s="339"/>
    </row>
    <row r="56" spans="1:25" ht="15" customHeight="1" x14ac:dyDescent="0.25">
      <c r="B56" s="307"/>
      <c r="C56" s="245" t="s">
        <v>68</v>
      </c>
      <c r="D56" s="231" t="s">
        <v>69</v>
      </c>
      <c r="E56" s="264" t="s">
        <v>236</v>
      </c>
      <c r="F56" s="253" t="s">
        <v>11</v>
      </c>
      <c r="G56" s="251" t="s">
        <v>79</v>
      </c>
      <c r="H56" s="251" t="s">
        <v>71</v>
      </c>
      <c r="I56" s="253" t="s">
        <v>41</v>
      </c>
      <c r="J56" s="219" t="s">
        <v>121</v>
      </c>
      <c r="K56" s="6" t="s">
        <v>26</v>
      </c>
      <c r="L56" s="28" t="s">
        <v>127</v>
      </c>
      <c r="M56" s="69" t="s">
        <v>141</v>
      </c>
      <c r="N56" s="277" t="s">
        <v>170</v>
      </c>
      <c r="O56" s="280"/>
      <c r="P56" s="173" t="s">
        <v>290</v>
      </c>
      <c r="Q56" s="183">
        <v>57.35</v>
      </c>
      <c r="R56" s="173" t="s">
        <v>170</v>
      </c>
      <c r="S56" s="173" t="s">
        <v>289</v>
      </c>
      <c r="T56" s="210" t="s">
        <v>373</v>
      </c>
      <c r="U56" s="329">
        <v>0.31</v>
      </c>
      <c r="V56" s="210" t="s">
        <v>374</v>
      </c>
      <c r="W56" s="210" t="s">
        <v>322</v>
      </c>
      <c r="X56" s="334" t="s">
        <v>367</v>
      </c>
      <c r="Y56" s="337" t="s">
        <v>365</v>
      </c>
    </row>
    <row r="57" spans="1:25" x14ac:dyDescent="0.25">
      <c r="B57" s="307"/>
      <c r="C57" s="246"/>
      <c r="D57" s="232"/>
      <c r="E57" s="256"/>
      <c r="F57" s="254"/>
      <c r="G57" s="252"/>
      <c r="H57" s="252"/>
      <c r="I57" s="254"/>
      <c r="J57" s="214"/>
      <c r="K57" s="7"/>
      <c r="L57" s="29" t="s">
        <v>128</v>
      </c>
      <c r="M57" s="25" t="s">
        <v>142</v>
      </c>
      <c r="N57" s="278"/>
      <c r="O57" s="281"/>
      <c r="P57" s="172"/>
      <c r="Q57" s="184"/>
      <c r="R57" s="172"/>
      <c r="S57" s="172"/>
      <c r="T57" s="211"/>
      <c r="U57" s="330"/>
      <c r="V57" s="211"/>
      <c r="W57" s="211"/>
      <c r="X57" s="335"/>
      <c r="Y57" s="338"/>
    </row>
    <row r="58" spans="1:25" x14ac:dyDescent="0.25">
      <c r="B58" s="307"/>
      <c r="C58" s="246"/>
      <c r="D58" s="232"/>
      <c r="E58" s="256"/>
      <c r="F58" s="254"/>
      <c r="G58" s="252"/>
      <c r="H58" s="252"/>
      <c r="I58" s="254"/>
      <c r="J58" s="214"/>
      <c r="K58" s="7"/>
      <c r="L58" s="29" t="s">
        <v>4</v>
      </c>
      <c r="M58" s="25" t="s">
        <v>144</v>
      </c>
      <c r="N58" s="278"/>
      <c r="O58" s="281"/>
      <c r="P58" s="172"/>
      <c r="Q58" s="184"/>
      <c r="R58" s="172"/>
      <c r="S58" s="172"/>
      <c r="T58" s="211"/>
      <c r="U58" s="330"/>
      <c r="V58" s="211"/>
      <c r="W58" s="211"/>
      <c r="X58" s="335"/>
      <c r="Y58" s="338"/>
    </row>
    <row r="59" spans="1:25" x14ac:dyDescent="0.25">
      <c r="B59" s="307"/>
      <c r="C59" s="246"/>
      <c r="D59" s="233"/>
      <c r="E59" s="265"/>
      <c r="F59" s="304"/>
      <c r="G59" s="305"/>
      <c r="H59" s="305"/>
      <c r="I59" s="304"/>
      <c r="J59" s="215"/>
      <c r="K59" s="7"/>
      <c r="L59" s="29" t="s">
        <v>129</v>
      </c>
      <c r="M59" s="66" t="s">
        <v>143</v>
      </c>
      <c r="N59" s="292"/>
      <c r="O59" s="289"/>
      <c r="P59" s="174"/>
      <c r="Q59" s="185"/>
      <c r="R59" s="174"/>
      <c r="S59" s="174"/>
      <c r="T59" s="212"/>
      <c r="U59" s="331"/>
      <c r="V59" s="212"/>
      <c r="W59" s="212"/>
      <c r="X59" s="336"/>
      <c r="Y59" s="339"/>
    </row>
    <row r="60" spans="1:25" x14ac:dyDescent="0.25">
      <c r="B60" s="307"/>
      <c r="C60" s="261" t="s">
        <v>196</v>
      </c>
      <c r="D60" s="231" t="s">
        <v>195</v>
      </c>
      <c r="E60" s="231" t="s">
        <v>203</v>
      </c>
      <c r="F60" s="253" t="s">
        <v>208</v>
      </c>
      <c r="G60" s="251" t="s">
        <v>207</v>
      </c>
      <c r="H60" s="251" t="s">
        <v>200</v>
      </c>
      <c r="I60" s="253" t="s">
        <v>199</v>
      </c>
      <c r="J60" s="220" t="s">
        <v>198</v>
      </c>
      <c r="K60" s="220" t="s">
        <v>197</v>
      </c>
      <c r="L60" s="68" t="s">
        <v>127</v>
      </c>
      <c r="M60" s="57">
        <v>-144</v>
      </c>
      <c r="N60" s="277" t="s">
        <v>169</v>
      </c>
      <c r="O60" s="280" t="s">
        <v>154</v>
      </c>
      <c r="P60" s="173" t="s">
        <v>292</v>
      </c>
      <c r="Q60" s="176">
        <v>28</v>
      </c>
      <c r="R60" s="173" t="s">
        <v>291</v>
      </c>
      <c r="S60" s="173"/>
      <c r="T60" s="210" t="s">
        <v>375</v>
      </c>
      <c r="U60" s="329">
        <v>0.64</v>
      </c>
      <c r="V60" s="210" t="s">
        <v>377</v>
      </c>
      <c r="W60" s="210" t="s">
        <v>376</v>
      </c>
      <c r="X60" s="334" t="s">
        <v>358</v>
      </c>
      <c r="Y60" s="337" t="s">
        <v>359</v>
      </c>
    </row>
    <row r="61" spans="1:25" x14ac:dyDescent="0.25">
      <c r="B61" s="307"/>
      <c r="C61" s="262"/>
      <c r="D61" s="232"/>
      <c r="E61" s="232"/>
      <c r="F61" s="254"/>
      <c r="G61" s="252"/>
      <c r="H61" s="252"/>
      <c r="I61" s="254"/>
      <c r="J61" s="221"/>
      <c r="K61" s="221"/>
      <c r="L61" s="29" t="s">
        <v>128</v>
      </c>
      <c r="M61" s="59">
        <v>0.05</v>
      </c>
      <c r="N61" s="278"/>
      <c r="O61" s="281"/>
      <c r="P61" s="172"/>
      <c r="Q61" s="171"/>
      <c r="R61" s="172"/>
      <c r="S61" s="172"/>
      <c r="T61" s="211"/>
      <c r="U61" s="330"/>
      <c r="V61" s="211"/>
      <c r="W61" s="211"/>
      <c r="X61" s="335"/>
      <c r="Y61" s="338"/>
    </row>
    <row r="62" spans="1:25" x14ac:dyDescent="0.25">
      <c r="B62" s="307"/>
      <c r="C62" s="262"/>
      <c r="D62" s="232"/>
      <c r="E62" s="232"/>
      <c r="F62" s="254"/>
      <c r="G62" s="252"/>
      <c r="H62" s="252"/>
      <c r="I62" s="254"/>
      <c r="J62" s="221"/>
      <c r="K62" s="221"/>
      <c r="L62" s="29" t="s">
        <v>4</v>
      </c>
      <c r="M62" s="48" t="s">
        <v>130</v>
      </c>
      <c r="N62" s="278"/>
      <c r="O62" s="281"/>
      <c r="P62" s="172"/>
      <c r="Q62" s="171"/>
      <c r="R62" s="172"/>
      <c r="S62" s="172"/>
      <c r="T62" s="211"/>
      <c r="U62" s="330"/>
      <c r="V62" s="211"/>
      <c r="W62" s="211"/>
      <c r="X62" s="335"/>
      <c r="Y62" s="338"/>
    </row>
    <row r="63" spans="1:25" x14ac:dyDescent="0.25">
      <c r="B63" s="307"/>
      <c r="C63" s="263"/>
      <c r="D63" s="233"/>
      <c r="E63" s="233"/>
      <c r="F63" s="304"/>
      <c r="G63" s="305"/>
      <c r="H63" s="305"/>
      <c r="I63" s="304"/>
      <c r="J63" s="222"/>
      <c r="K63" s="222"/>
      <c r="L63" s="29" t="s">
        <v>129</v>
      </c>
      <c r="M63" s="64">
        <v>1144</v>
      </c>
      <c r="N63" s="292"/>
      <c r="O63" s="289"/>
      <c r="P63" s="174"/>
      <c r="Q63" s="177"/>
      <c r="R63" s="174"/>
      <c r="S63" s="174"/>
      <c r="T63" s="212"/>
      <c r="U63" s="331"/>
      <c r="V63" s="212"/>
      <c r="W63" s="212"/>
      <c r="X63" s="336"/>
      <c r="Y63" s="339"/>
    </row>
    <row r="64" spans="1:25" ht="15" customHeight="1" x14ac:dyDescent="0.25">
      <c r="B64" s="307"/>
      <c r="C64" s="261" t="s">
        <v>204</v>
      </c>
      <c r="D64" s="231" t="s">
        <v>206</v>
      </c>
      <c r="E64" s="231" t="s">
        <v>205</v>
      </c>
      <c r="F64" s="220" t="s">
        <v>243</v>
      </c>
      <c r="G64" s="251" t="s">
        <v>207</v>
      </c>
      <c r="H64" s="251" t="s">
        <v>200</v>
      </c>
      <c r="I64" s="253" t="s">
        <v>199</v>
      </c>
      <c r="J64" s="220" t="s">
        <v>198</v>
      </c>
      <c r="K64" s="220" t="s">
        <v>197</v>
      </c>
      <c r="L64" s="302" t="s">
        <v>108</v>
      </c>
      <c r="M64" s="303"/>
      <c r="N64" s="303"/>
      <c r="O64" s="303"/>
      <c r="P64" s="173" t="s">
        <v>294</v>
      </c>
      <c r="Q64" s="178">
        <v>30.9</v>
      </c>
      <c r="R64" s="173" t="s">
        <v>171</v>
      </c>
      <c r="S64" s="173" t="s">
        <v>288</v>
      </c>
      <c r="T64" s="210" t="s">
        <v>378</v>
      </c>
      <c r="U64" s="324">
        <v>0.41909999999999997</v>
      </c>
      <c r="V64" s="210" t="s">
        <v>380</v>
      </c>
      <c r="W64" s="210" t="s">
        <v>339</v>
      </c>
      <c r="X64" s="334" t="s">
        <v>360</v>
      </c>
      <c r="Y64" s="337" t="s">
        <v>361</v>
      </c>
    </row>
    <row r="65" spans="2:25" ht="15" customHeight="1" x14ac:dyDescent="0.25">
      <c r="B65" s="307"/>
      <c r="C65" s="262"/>
      <c r="D65" s="232"/>
      <c r="E65" s="232"/>
      <c r="F65" s="221"/>
      <c r="G65" s="252"/>
      <c r="H65" s="252"/>
      <c r="I65" s="254"/>
      <c r="J65" s="221"/>
      <c r="K65" s="221"/>
      <c r="L65" s="298"/>
      <c r="M65" s="299"/>
      <c r="N65" s="299"/>
      <c r="O65" s="299"/>
      <c r="P65" s="172"/>
      <c r="Q65" s="175"/>
      <c r="R65" s="172"/>
      <c r="S65" s="172"/>
      <c r="T65" s="211"/>
      <c r="U65" s="325"/>
      <c r="V65" s="211"/>
      <c r="W65" s="211"/>
      <c r="X65" s="335"/>
      <c r="Y65" s="338"/>
    </row>
    <row r="66" spans="2:25" x14ac:dyDescent="0.25">
      <c r="B66" s="307"/>
      <c r="C66" s="262"/>
      <c r="D66" s="232"/>
      <c r="E66" s="232"/>
      <c r="F66" s="221"/>
      <c r="G66" s="252"/>
      <c r="H66" s="252"/>
      <c r="I66" s="254"/>
      <c r="J66" s="221"/>
      <c r="K66" s="221"/>
      <c r="L66" s="298"/>
      <c r="M66" s="299"/>
      <c r="N66" s="299"/>
      <c r="O66" s="299"/>
      <c r="P66" s="172"/>
      <c r="Q66" s="175"/>
      <c r="R66" s="172"/>
      <c r="S66" s="172"/>
      <c r="T66" s="211"/>
      <c r="U66" s="325"/>
      <c r="V66" s="211"/>
      <c r="W66" s="211"/>
      <c r="X66" s="335"/>
      <c r="Y66" s="338"/>
    </row>
    <row r="67" spans="2:25" ht="31.5" customHeight="1" x14ac:dyDescent="0.25">
      <c r="B67" s="306" t="s">
        <v>72</v>
      </c>
      <c r="C67" s="263"/>
      <c r="D67" s="233"/>
      <c r="E67" s="233"/>
      <c r="F67" s="89" t="s">
        <v>212</v>
      </c>
      <c r="G67" s="93" t="s">
        <v>217</v>
      </c>
      <c r="H67" s="93" t="s">
        <v>213</v>
      </c>
      <c r="I67" s="93" t="s">
        <v>213</v>
      </c>
      <c r="J67" s="222"/>
      <c r="K67" s="222"/>
      <c r="L67" s="300"/>
      <c r="M67" s="301"/>
      <c r="N67" s="301"/>
      <c r="O67" s="301"/>
      <c r="P67" s="174"/>
      <c r="Q67" s="179"/>
      <c r="R67" s="174"/>
      <c r="S67" s="174"/>
      <c r="T67" s="212"/>
      <c r="U67" s="326"/>
      <c r="V67" s="212"/>
      <c r="W67" s="212"/>
      <c r="X67" s="336"/>
      <c r="Y67" s="339"/>
    </row>
    <row r="68" spans="2:25" ht="15" customHeight="1" x14ac:dyDescent="0.25">
      <c r="B68" s="307"/>
      <c r="C68" s="245" t="s">
        <v>73</v>
      </c>
      <c r="D68" s="231" t="s">
        <v>80</v>
      </c>
      <c r="E68" s="231" t="s">
        <v>74</v>
      </c>
      <c r="F68" s="43" t="s">
        <v>81</v>
      </c>
      <c r="G68" s="41">
        <v>1.6199999999999999E-2</v>
      </c>
      <c r="H68" s="33" t="s">
        <v>24</v>
      </c>
      <c r="I68" s="33" t="s">
        <v>24</v>
      </c>
      <c r="J68" s="219" t="s">
        <v>122</v>
      </c>
      <c r="K68" s="219" t="s">
        <v>86</v>
      </c>
      <c r="L68" s="28" t="s">
        <v>127</v>
      </c>
      <c r="M68" s="72">
        <v>27.33</v>
      </c>
      <c r="N68" s="277" t="s">
        <v>171</v>
      </c>
      <c r="O68" s="280"/>
      <c r="P68" s="173" t="s">
        <v>293</v>
      </c>
      <c r="Q68" s="178">
        <v>30.9</v>
      </c>
      <c r="R68" s="173" t="s">
        <v>171</v>
      </c>
      <c r="S68" s="173" t="s">
        <v>302</v>
      </c>
      <c r="T68" s="210" t="s">
        <v>379</v>
      </c>
      <c r="U68" s="324">
        <v>0.41909999999999997</v>
      </c>
      <c r="V68" s="210" t="s">
        <v>381</v>
      </c>
      <c r="W68" s="210" t="s">
        <v>339</v>
      </c>
      <c r="X68" s="334" t="s">
        <v>57</v>
      </c>
      <c r="Y68" s="337" t="s">
        <v>362</v>
      </c>
    </row>
    <row r="69" spans="2:25" x14ac:dyDescent="0.25">
      <c r="B69" s="307"/>
      <c r="C69" s="246"/>
      <c r="D69" s="232"/>
      <c r="E69" s="232"/>
      <c r="F69" s="44" t="s">
        <v>82</v>
      </c>
      <c r="G69" s="40">
        <v>4.0800000000000003E-2</v>
      </c>
      <c r="H69" s="34" t="s">
        <v>24</v>
      </c>
      <c r="I69" s="34" t="s">
        <v>24</v>
      </c>
      <c r="J69" s="214"/>
      <c r="K69" s="214"/>
      <c r="L69" s="29" t="s">
        <v>128</v>
      </c>
      <c r="M69" s="59">
        <v>0.01</v>
      </c>
      <c r="N69" s="278"/>
      <c r="O69" s="281"/>
      <c r="P69" s="172"/>
      <c r="Q69" s="175"/>
      <c r="R69" s="172"/>
      <c r="S69" s="172"/>
      <c r="T69" s="211"/>
      <c r="U69" s="325"/>
      <c r="V69" s="211"/>
      <c r="W69" s="211"/>
      <c r="X69" s="335"/>
      <c r="Y69" s="338"/>
    </row>
    <row r="70" spans="2:25" x14ac:dyDescent="0.25">
      <c r="B70" s="307"/>
      <c r="C70" s="246"/>
      <c r="D70" s="232"/>
      <c r="E70" s="232"/>
      <c r="F70" s="44" t="s">
        <v>84</v>
      </c>
      <c r="G70" s="40">
        <v>1E-3</v>
      </c>
      <c r="H70" s="34" t="s">
        <v>24</v>
      </c>
      <c r="I70" s="34" t="s">
        <v>24</v>
      </c>
      <c r="J70" s="214"/>
      <c r="K70" s="214"/>
      <c r="L70" s="29" t="s">
        <v>4</v>
      </c>
      <c r="M70" s="62" t="s">
        <v>146</v>
      </c>
      <c r="N70" s="278"/>
      <c r="O70" s="281"/>
      <c r="P70" s="172"/>
      <c r="Q70" s="175"/>
      <c r="R70" s="172"/>
      <c r="S70" s="172"/>
      <c r="T70" s="211"/>
      <c r="U70" s="325"/>
      <c r="V70" s="211"/>
      <c r="W70" s="211"/>
      <c r="X70" s="335"/>
      <c r="Y70" s="338"/>
    </row>
    <row r="71" spans="2:25" x14ac:dyDescent="0.25">
      <c r="B71" s="307"/>
      <c r="C71" s="246"/>
      <c r="D71" s="232"/>
      <c r="E71" s="232"/>
      <c r="F71" s="44" t="s">
        <v>83</v>
      </c>
      <c r="G71" s="40">
        <v>3.3999999999999998E-3</v>
      </c>
      <c r="H71" s="34" t="s">
        <v>24</v>
      </c>
      <c r="I71" s="34" t="s">
        <v>24</v>
      </c>
      <c r="J71" s="214"/>
      <c r="K71" s="214"/>
      <c r="L71" s="29" t="s">
        <v>129</v>
      </c>
      <c r="M71" s="62">
        <v>173</v>
      </c>
      <c r="N71" s="278"/>
      <c r="O71" s="281"/>
      <c r="P71" s="172"/>
      <c r="Q71" s="175"/>
      <c r="R71" s="172"/>
      <c r="S71" s="172"/>
      <c r="T71" s="211"/>
      <c r="U71" s="325"/>
      <c r="V71" s="211"/>
      <c r="W71" s="211"/>
      <c r="X71" s="335"/>
      <c r="Y71" s="338"/>
    </row>
    <row r="72" spans="2:25" x14ac:dyDescent="0.25">
      <c r="B72" s="307"/>
      <c r="C72" s="247"/>
      <c r="D72" s="233"/>
      <c r="E72" s="233"/>
      <c r="F72" s="46" t="s">
        <v>85</v>
      </c>
      <c r="G72" s="42">
        <v>1E-3</v>
      </c>
      <c r="H72" s="35" t="s">
        <v>24</v>
      </c>
      <c r="I72" s="35" t="s">
        <v>24</v>
      </c>
      <c r="J72" s="215"/>
      <c r="K72" s="215"/>
      <c r="L72" s="31"/>
      <c r="M72" s="27"/>
      <c r="N72" s="292"/>
      <c r="O72" s="289"/>
      <c r="P72" s="174"/>
      <c r="Q72" s="179"/>
      <c r="R72" s="174"/>
      <c r="S72" s="174"/>
      <c r="T72" s="212"/>
      <c r="U72" s="326"/>
      <c r="V72" s="212"/>
      <c r="W72" s="212"/>
      <c r="X72" s="336"/>
      <c r="Y72" s="339"/>
    </row>
    <row r="73" spans="2:25" ht="15" customHeight="1" x14ac:dyDescent="0.25">
      <c r="B73" s="307"/>
      <c r="C73" s="245" t="s">
        <v>87</v>
      </c>
      <c r="D73" s="231" t="s">
        <v>88</v>
      </c>
      <c r="E73" s="231" t="s">
        <v>95</v>
      </c>
      <c r="F73" s="220" t="s">
        <v>89</v>
      </c>
      <c r="G73" s="223">
        <v>0.50890000000000002</v>
      </c>
      <c r="H73" s="226" t="s">
        <v>24</v>
      </c>
      <c r="I73" s="219" t="s">
        <v>24</v>
      </c>
      <c r="J73" s="219" t="s">
        <v>123</v>
      </c>
      <c r="K73" s="219" t="s">
        <v>90</v>
      </c>
      <c r="L73" s="28" t="s">
        <v>127</v>
      </c>
      <c r="M73" s="94">
        <v>89.39</v>
      </c>
      <c r="N73" s="277" t="s">
        <v>253</v>
      </c>
      <c r="O73" s="280"/>
      <c r="P73" s="111" t="s">
        <v>297</v>
      </c>
      <c r="Q73" s="114">
        <v>543.54</v>
      </c>
      <c r="R73" s="173" t="s">
        <v>301</v>
      </c>
      <c r="S73" s="173" t="s">
        <v>288</v>
      </c>
      <c r="T73" s="210" t="s">
        <v>382</v>
      </c>
      <c r="U73" s="329">
        <v>0.28000000000000003</v>
      </c>
      <c r="V73" s="210" t="s">
        <v>387</v>
      </c>
      <c r="W73" s="210" t="s">
        <v>322</v>
      </c>
      <c r="X73" s="334" t="s">
        <v>57</v>
      </c>
      <c r="Y73" s="337" t="s">
        <v>355</v>
      </c>
    </row>
    <row r="74" spans="2:25" x14ac:dyDescent="0.25">
      <c r="B74" s="307"/>
      <c r="C74" s="246"/>
      <c r="D74" s="232"/>
      <c r="E74" s="232"/>
      <c r="F74" s="221"/>
      <c r="G74" s="224"/>
      <c r="H74" s="227"/>
      <c r="I74" s="214"/>
      <c r="J74" s="214"/>
      <c r="K74" s="214"/>
      <c r="L74" s="29" t="s">
        <v>128</v>
      </c>
      <c r="M74" s="59">
        <v>5.5E-2</v>
      </c>
      <c r="N74" s="278"/>
      <c r="O74" s="281"/>
      <c r="P74" s="111" t="s">
        <v>298</v>
      </c>
      <c r="Q74" s="114">
        <v>203.19</v>
      </c>
      <c r="R74" s="172"/>
      <c r="S74" s="172"/>
      <c r="T74" s="211"/>
      <c r="U74" s="330"/>
      <c r="V74" s="211"/>
      <c r="W74" s="211"/>
      <c r="X74" s="335"/>
      <c r="Y74" s="338"/>
    </row>
    <row r="75" spans="2:25" x14ac:dyDescent="0.25">
      <c r="B75" s="307"/>
      <c r="C75" s="246"/>
      <c r="D75" s="232"/>
      <c r="E75" s="232"/>
      <c r="F75" s="221"/>
      <c r="G75" s="224"/>
      <c r="H75" s="227"/>
      <c r="I75" s="214"/>
      <c r="J75" s="214"/>
      <c r="K75" s="214"/>
      <c r="L75" s="29" t="s">
        <v>4</v>
      </c>
      <c r="M75" s="62" t="s">
        <v>147</v>
      </c>
      <c r="N75" s="278"/>
      <c r="O75" s="281"/>
      <c r="P75" s="111" t="s">
        <v>299</v>
      </c>
      <c r="Q75" s="114">
        <v>308.39</v>
      </c>
      <c r="R75" s="172"/>
      <c r="S75" s="172"/>
      <c r="T75" s="119" t="s">
        <v>384</v>
      </c>
      <c r="U75" s="129">
        <v>0.84099999999999997</v>
      </c>
      <c r="V75" s="211" t="s">
        <v>253</v>
      </c>
      <c r="W75" s="211"/>
      <c r="X75" s="335"/>
      <c r="Y75" s="338"/>
    </row>
    <row r="76" spans="2:25" x14ac:dyDescent="0.25">
      <c r="B76" s="307"/>
      <c r="C76" s="246"/>
      <c r="D76" s="232"/>
      <c r="E76" s="232"/>
      <c r="F76" s="222"/>
      <c r="G76" s="225"/>
      <c r="H76" s="228"/>
      <c r="I76" s="215"/>
      <c r="J76" s="214"/>
      <c r="K76" s="214"/>
      <c r="L76" s="29" t="s">
        <v>129</v>
      </c>
      <c r="M76" s="62">
        <v>1011</v>
      </c>
      <c r="N76" s="292"/>
      <c r="O76" s="289"/>
      <c r="P76" s="112" t="s">
        <v>300</v>
      </c>
      <c r="Q76" s="117">
        <v>80</v>
      </c>
      <c r="R76" s="174"/>
      <c r="S76" s="174"/>
      <c r="T76" s="120" t="s">
        <v>385</v>
      </c>
      <c r="U76" s="170">
        <v>0.23499999999999999</v>
      </c>
      <c r="V76" s="212"/>
      <c r="W76" s="212"/>
      <c r="X76" s="336"/>
      <c r="Y76" s="339"/>
    </row>
    <row r="77" spans="2:25" ht="15" customHeight="1" x14ac:dyDescent="0.25">
      <c r="B77" s="307"/>
      <c r="C77" s="245" t="s">
        <v>216</v>
      </c>
      <c r="D77" s="231" t="s">
        <v>96</v>
      </c>
      <c r="E77" s="231" t="s">
        <v>237</v>
      </c>
      <c r="F77" s="43" t="s">
        <v>93</v>
      </c>
      <c r="G77" s="37">
        <v>0.95499999999999996</v>
      </c>
      <c r="H77" s="33" t="s">
        <v>99</v>
      </c>
      <c r="I77" s="6" t="s">
        <v>57</v>
      </c>
      <c r="J77" s="219" t="s">
        <v>124</v>
      </c>
      <c r="K77" s="219" t="s">
        <v>26</v>
      </c>
      <c r="L77" s="28" t="s">
        <v>127</v>
      </c>
      <c r="M77" s="51">
        <v>7459</v>
      </c>
      <c r="N77" s="277" t="s">
        <v>124</v>
      </c>
      <c r="O77" s="280" t="s">
        <v>186</v>
      </c>
      <c r="P77" s="173" t="s">
        <v>311</v>
      </c>
      <c r="Q77" s="173" t="s">
        <v>314</v>
      </c>
      <c r="R77" s="173"/>
      <c r="S77" s="173"/>
      <c r="T77" s="210" t="s">
        <v>386</v>
      </c>
      <c r="U77" s="210" t="s">
        <v>57</v>
      </c>
      <c r="V77" s="210" t="s">
        <v>57</v>
      </c>
      <c r="W77" s="210" t="s">
        <v>57</v>
      </c>
      <c r="X77" s="334" t="s">
        <v>57</v>
      </c>
      <c r="Y77" s="337" t="s">
        <v>363</v>
      </c>
    </row>
    <row r="78" spans="2:25" ht="15" customHeight="1" x14ac:dyDescent="0.25">
      <c r="B78" s="307"/>
      <c r="C78" s="246"/>
      <c r="D78" s="232"/>
      <c r="E78" s="232"/>
      <c r="F78" s="44" t="s">
        <v>94</v>
      </c>
      <c r="G78" s="38">
        <v>0.91900000000000004</v>
      </c>
      <c r="H78" s="34" t="s">
        <v>100</v>
      </c>
      <c r="I78" s="7" t="s">
        <v>57</v>
      </c>
      <c r="J78" s="214"/>
      <c r="K78" s="214"/>
      <c r="L78" s="29" t="s">
        <v>128</v>
      </c>
      <c r="M78" s="48">
        <v>0.85</v>
      </c>
      <c r="N78" s="278"/>
      <c r="O78" s="281"/>
      <c r="P78" s="172"/>
      <c r="Q78" s="172"/>
      <c r="R78" s="172"/>
      <c r="S78" s="172"/>
      <c r="T78" s="211"/>
      <c r="U78" s="211"/>
      <c r="V78" s="211"/>
      <c r="W78" s="211"/>
      <c r="X78" s="335"/>
      <c r="Y78" s="338"/>
    </row>
    <row r="79" spans="2:25" ht="15" customHeight="1" x14ac:dyDescent="0.25">
      <c r="B79" s="307"/>
      <c r="C79" s="246"/>
      <c r="D79" s="232"/>
      <c r="E79" s="232"/>
      <c r="F79" s="44"/>
      <c r="G79" s="38"/>
      <c r="H79" s="34"/>
      <c r="I79" s="7"/>
      <c r="J79" s="214"/>
      <c r="K79" s="214"/>
      <c r="L79" s="29" t="s">
        <v>4</v>
      </c>
      <c r="M79" s="53" t="s">
        <v>155</v>
      </c>
      <c r="N79" s="278"/>
      <c r="O79" s="281"/>
      <c r="P79" s="172"/>
      <c r="Q79" s="172"/>
      <c r="R79" s="172"/>
      <c r="S79" s="172"/>
      <c r="T79" s="211"/>
      <c r="U79" s="211"/>
      <c r="V79" s="211"/>
      <c r="W79" s="211"/>
      <c r="X79" s="335"/>
      <c r="Y79" s="338"/>
    </row>
    <row r="80" spans="2:25" ht="15" customHeight="1" x14ac:dyDescent="0.25">
      <c r="B80" s="307"/>
      <c r="C80" s="246"/>
      <c r="D80" s="249"/>
      <c r="E80" s="232"/>
      <c r="F80" s="45"/>
      <c r="G80" s="73"/>
      <c r="H80" s="74"/>
      <c r="I80" s="45"/>
      <c r="J80" s="214"/>
      <c r="K80" s="214"/>
      <c r="L80" s="32" t="s">
        <v>129</v>
      </c>
      <c r="M80" s="50">
        <v>9541</v>
      </c>
      <c r="N80" s="278"/>
      <c r="O80" s="281"/>
      <c r="P80" s="172" t="s">
        <v>295</v>
      </c>
      <c r="Q80" s="172"/>
      <c r="R80" s="172"/>
      <c r="S80" s="172"/>
      <c r="T80" s="211"/>
      <c r="U80" s="211"/>
      <c r="V80" s="211"/>
      <c r="W80" s="211"/>
      <c r="X80" s="335"/>
      <c r="Y80" s="338"/>
    </row>
    <row r="81" spans="2:25" ht="15" customHeight="1" x14ac:dyDescent="0.25">
      <c r="B81" s="307"/>
      <c r="C81" s="246"/>
      <c r="D81" s="248" t="s">
        <v>97</v>
      </c>
      <c r="E81" s="232"/>
      <c r="F81" s="44" t="s">
        <v>93</v>
      </c>
      <c r="G81" s="38">
        <v>0.96099999999999997</v>
      </c>
      <c r="H81" s="34" t="s">
        <v>101</v>
      </c>
      <c r="I81" s="7" t="s">
        <v>57</v>
      </c>
      <c r="J81" s="214"/>
      <c r="K81" s="214"/>
      <c r="L81" s="29" t="s">
        <v>127</v>
      </c>
      <c r="M81" s="52">
        <v>10326</v>
      </c>
      <c r="N81" s="278"/>
      <c r="O81" s="281"/>
      <c r="P81" s="172"/>
      <c r="Q81" s="172"/>
      <c r="R81" s="172"/>
      <c r="S81" s="172"/>
      <c r="T81" s="211"/>
      <c r="U81" s="211"/>
      <c r="V81" s="211"/>
      <c r="W81" s="211"/>
      <c r="X81" s="335"/>
      <c r="Y81" s="338"/>
    </row>
    <row r="82" spans="2:25" x14ac:dyDescent="0.25">
      <c r="B82" s="307"/>
      <c r="C82" s="246"/>
      <c r="D82" s="232"/>
      <c r="E82" s="232"/>
      <c r="F82" s="44" t="s">
        <v>94</v>
      </c>
      <c r="G82" s="38">
        <v>0.94</v>
      </c>
      <c r="H82" s="34" t="s">
        <v>102</v>
      </c>
      <c r="I82" s="7" t="s">
        <v>57</v>
      </c>
      <c r="J82" s="214"/>
      <c r="K82" s="214"/>
      <c r="L82" s="29" t="s">
        <v>128</v>
      </c>
      <c r="M82" s="48">
        <v>0.83</v>
      </c>
      <c r="N82" s="278"/>
      <c r="O82" s="281"/>
      <c r="P82" s="172"/>
      <c r="Q82" s="172"/>
      <c r="R82" s="172"/>
      <c r="S82" s="172"/>
      <c r="T82" s="211"/>
      <c r="U82" s="211"/>
      <c r="V82" s="211"/>
      <c r="W82" s="211"/>
      <c r="X82" s="335"/>
      <c r="Y82" s="338"/>
    </row>
    <row r="83" spans="2:25" x14ac:dyDescent="0.25">
      <c r="B83" s="307"/>
      <c r="C83" s="246"/>
      <c r="D83" s="232"/>
      <c r="E83" s="232"/>
      <c r="F83" s="44"/>
      <c r="G83" s="38"/>
      <c r="H83" s="34"/>
      <c r="I83" s="7"/>
      <c r="J83" s="214"/>
      <c r="K83" s="214"/>
      <c r="L83" s="29" t="s">
        <v>4</v>
      </c>
      <c r="M83" s="53" t="s">
        <v>156</v>
      </c>
      <c r="N83" s="278"/>
      <c r="O83" s="281"/>
      <c r="P83" s="172"/>
      <c r="Q83" s="172"/>
      <c r="R83" s="172"/>
      <c r="S83" s="172"/>
      <c r="T83" s="211"/>
      <c r="U83" s="211"/>
      <c r="V83" s="211"/>
      <c r="W83" s="211"/>
      <c r="X83" s="335"/>
      <c r="Y83" s="338"/>
    </row>
    <row r="84" spans="2:25" x14ac:dyDescent="0.25">
      <c r="B84" s="307"/>
      <c r="C84" s="246"/>
      <c r="D84" s="249"/>
      <c r="E84" s="232"/>
      <c r="F84" s="44"/>
      <c r="G84" s="73"/>
      <c r="H84" s="74"/>
      <c r="I84" s="45"/>
      <c r="J84" s="214"/>
      <c r="K84" s="214"/>
      <c r="L84" s="32" t="s">
        <v>129</v>
      </c>
      <c r="M84" s="50">
        <v>6274</v>
      </c>
      <c r="N84" s="278"/>
      <c r="O84" s="281"/>
      <c r="P84" s="172" t="s">
        <v>296</v>
      </c>
      <c r="Q84" s="175">
        <v>58.03</v>
      </c>
      <c r="R84" s="172" t="s">
        <v>315</v>
      </c>
      <c r="S84" s="172" t="s">
        <v>273</v>
      </c>
      <c r="T84" s="211"/>
      <c r="U84" s="211"/>
      <c r="V84" s="211"/>
      <c r="W84" s="211"/>
      <c r="X84" s="335"/>
      <c r="Y84" s="338"/>
    </row>
    <row r="85" spans="2:25" ht="15" customHeight="1" x14ac:dyDescent="0.25">
      <c r="B85" s="307"/>
      <c r="C85" s="246"/>
      <c r="D85" s="232" t="s">
        <v>98</v>
      </c>
      <c r="E85" s="232"/>
      <c r="F85" s="75" t="s">
        <v>93</v>
      </c>
      <c r="G85" s="38">
        <v>0.91600000000000004</v>
      </c>
      <c r="H85" s="34" t="s">
        <v>103</v>
      </c>
      <c r="I85" s="7" t="s">
        <v>57</v>
      </c>
      <c r="J85" s="214"/>
      <c r="K85" s="214"/>
      <c r="L85" s="29" t="s">
        <v>127</v>
      </c>
      <c r="M85" s="52">
        <v>8129</v>
      </c>
      <c r="N85" s="278"/>
      <c r="O85" s="281"/>
      <c r="P85" s="172"/>
      <c r="Q85" s="172"/>
      <c r="R85" s="172"/>
      <c r="S85" s="172"/>
      <c r="T85" s="211"/>
      <c r="U85" s="211"/>
      <c r="V85" s="211"/>
      <c r="W85" s="211"/>
      <c r="X85" s="335"/>
      <c r="Y85" s="338"/>
    </row>
    <row r="86" spans="2:25" ht="15" customHeight="1" x14ac:dyDescent="0.25">
      <c r="B86" s="307"/>
      <c r="C86" s="246"/>
      <c r="D86" s="232"/>
      <c r="E86" s="232"/>
      <c r="F86" s="44" t="s">
        <v>94</v>
      </c>
      <c r="G86" s="38">
        <v>0.78800000000000003</v>
      </c>
      <c r="H86" s="34" t="s">
        <v>104</v>
      </c>
      <c r="I86" s="7" t="s">
        <v>57</v>
      </c>
      <c r="J86" s="214"/>
      <c r="K86" s="214"/>
      <c r="L86" s="29" t="s">
        <v>128</v>
      </c>
      <c r="M86" s="48">
        <v>0.81</v>
      </c>
      <c r="N86" s="278"/>
      <c r="O86" s="281"/>
      <c r="P86" s="172" t="s">
        <v>305</v>
      </c>
      <c r="Q86" s="172" t="s">
        <v>304</v>
      </c>
      <c r="R86" s="172" t="s">
        <v>310</v>
      </c>
      <c r="S86" s="172" t="s">
        <v>273</v>
      </c>
      <c r="T86" s="211"/>
      <c r="U86" s="211"/>
      <c r="V86" s="211"/>
      <c r="W86" s="211"/>
      <c r="X86" s="335"/>
      <c r="Y86" s="338"/>
    </row>
    <row r="87" spans="2:25" ht="13.5" customHeight="1" x14ac:dyDescent="0.25">
      <c r="B87" s="307"/>
      <c r="C87" s="246"/>
      <c r="D87" s="232"/>
      <c r="E87" s="232"/>
      <c r="F87" s="44"/>
      <c r="G87" s="38"/>
      <c r="H87" s="34"/>
      <c r="I87" s="7"/>
      <c r="J87" s="214"/>
      <c r="K87" s="214"/>
      <c r="L87" s="29" t="s">
        <v>4</v>
      </c>
      <c r="M87" s="53" t="s">
        <v>157</v>
      </c>
      <c r="N87" s="278"/>
      <c r="O87" s="281"/>
      <c r="P87" s="172"/>
      <c r="Q87" s="172"/>
      <c r="R87" s="172"/>
      <c r="S87" s="172"/>
      <c r="T87" s="211"/>
      <c r="U87" s="211"/>
      <c r="V87" s="211"/>
      <c r="W87" s="211"/>
      <c r="X87" s="335"/>
      <c r="Y87" s="338"/>
    </row>
    <row r="88" spans="2:25" x14ac:dyDescent="0.25">
      <c r="B88" s="307"/>
      <c r="C88" s="246"/>
      <c r="D88" s="249"/>
      <c r="E88" s="249"/>
      <c r="F88" s="45"/>
      <c r="G88" s="39"/>
      <c r="H88" s="36"/>
      <c r="I88" s="8"/>
      <c r="J88" s="250"/>
      <c r="K88" s="250"/>
      <c r="L88" s="29" t="s">
        <v>129</v>
      </c>
      <c r="M88" s="50">
        <v>8071</v>
      </c>
      <c r="N88" s="279"/>
      <c r="O88" s="282"/>
      <c r="P88" s="172" t="s">
        <v>306</v>
      </c>
      <c r="Q88" s="175">
        <v>3.89</v>
      </c>
      <c r="R88" s="172" t="s">
        <v>312</v>
      </c>
      <c r="S88" s="172" t="s">
        <v>273</v>
      </c>
      <c r="T88" s="211"/>
      <c r="U88" s="211"/>
      <c r="V88" s="211"/>
      <c r="W88" s="211"/>
      <c r="X88" s="335"/>
      <c r="Y88" s="338"/>
    </row>
    <row r="89" spans="2:25" ht="15" customHeight="1" x14ac:dyDescent="0.25">
      <c r="B89" s="307"/>
      <c r="C89" s="246"/>
      <c r="D89" s="248" t="s">
        <v>106</v>
      </c>
      <c r="E89" s="255" t="s">
        <v>107</v>
      </c>
      <c r="F89" s="257" t="s">
        <v>187</v>
      </c>
      <c r="G89" s="258">
        <v>5.26</v>
      </c>
      <c r="H89" s="260" t="s">
        <v>24</v>
      </c>
      <c r="I89" s="257" t="s">
        <v>57</v>
      </c>
      <c r="J89" s="213" t="s">
        <v>125</v>
      </c>
      <c r="K89" s="237" t="s">
        <v>70</v>
      </c>
      <c r="L89" s="30" t="s">
        <v>148</v>
      </c>
      <c r="M89" s="63">
        <v>7.47</v>
      </c>
      <c r="N89" s="291" t="s">
        <v>125</v>
      </c>
      <c r="O89" s="290" t="s">
        <v>153</v>
      </c>
      <c r="P89" s="172"/>
      <c r="Q89" s="175"/>
      <c r="R89" s="172"/>
      <c r="S89" s="172"/>
      <c r="T89" s="211"/>
      <c r="U89" s="211"/>
      <c r="V89" s="211"/>
      <c r="W89" s="211"/>
      <c r="X89" s="335"/>
      <c r="Y89" s="338"/>
    </row>
    <row r="90" spans="2:25" x14ac:dyDescent="0.25">
      <c r="B90" s="307"/>
      <c r="C90" s="246"/>
      <c r="D90" s="232"/>
      <c r="E90" s="256"/>
      <c r="F90" s="254"/>
      <c r="G90" s="259"/>
      <c r="H90" s="252"/>
      <c r="I90" s="254"/>
      <c r="J90" s="214"/>
      <c r="K90" s="221"/>
      <c r="L90" s="29" t="s">
        <v>149</v>
      </c>
      <c r="M90" s="59" t="s">
        <v>150</v>
      </c>
      <c r="N90" s="278"/>
      <c r="O90" s="281"/>
      <c r="P90" s="172" t="s">
        <v>307</v>
      </c>
      <c r="Q90" s="175">
        <v>15.21</v>
      </c>
      <c r="R90" s="172" t="s">
        <v>313</v>
      </c>
      <c r="S90" s="172" t="s">
        <v>273</v>
      </c>
      <c r="T90" s="211"/>
      <c r="U90" s="211"/>
      <c r="V90" s="211"/>
      <c r="W90" s="211"/>
      <c r="X90" s="335"/>
      <c r="Y90" s="338"/>
    </row>
    <row r="91" spans="2:25" ht="15" customHeight="1" x14ac:dyDescent="0.25">
      <c r="B91" s="307"/>
      <c r="C91" s="246"/>
      <c r="D91" s="232"/>
      <c r="E91" s="232" t="s">
        <v>238</v>
      </c>
      <c r="F91" s="221" t="s">
        <v>239</v>
      </c>
      <c r="G91" s="259">
        <v>9.86</v>
      </c>
      <c r="H91" s="252" t="s">
        <v>24</v>
      </c>
      <c r="I91" s="254" t="s">
        <v>57</v>
      </c>
      <c r="J91" s="214"/>
      <c r="K91" s="221"/>
      <c r="L91" s="29" t="s">
        <v>151</v>
      </c>
      <c r="M91" s="59" t="s">
        <v>152</v>
      </c>
      <c r="N91" s="278"/>
      <c r="O91" s="281"/>
      <c r="P91" s="172"/>
      <c r="Q91" s="175"/>
      <c r="R91" s="172"/>
      <c r="S91" s="172"/>
      <c r="T91" s="211"/>
      <c r="U91" s="211"/>
      <c r="V91" s="211"/>
      <c r="W91" s="211"/>
      <c r="X91" s="335"/>
      <c r="Y91" s="338"/>
    </row>
    <row r="92" spans="2:25" x14ac:dyDescent="0.25">
      <c r="B92" s="307"/>
      <c r="C92" s="246"/>
      <c r="D92" s="249"/>
      <c r="E92" s="249"/>
      <c r="F92" s="236"/>
      <c r="G92" s="328"/>
      <c r="H92" s="327"/>
      <c r="I92" s="319"/>
      <c r="J92" s="250"/>
      <c r="K92" s="236"/>
      <c r="L92" s="32"/>
      <c r="M92" s="60" t="s">
        <v>240</v>
      </c>
      <c r="N92" s="279"/>
      <c r="O92" s="282"/>
      <c r="P92" s="172" t="s">
        <v>308</v>
      </c>
      <c r="Q92" s="175">
        <v>15.21</v>
      </c>
      <c r="R92" s="172" t="s">
        <v>313</v>
      </c>
      <c r="S92" s="172" t="s">
        <v>273</v>
      </c>
      <c r="T92" s="211"/>
      <c r="U92" s="211"/>
      <c r="V92" s="211"/>
      <c r="W92" s="211"/>
      <c r="X92" s="335"/>
      <c r="Y92" s="338"/>
    </row>
    <row r="93" spans="2:25" ht="15" customHeight="1" x14ac:dyDescent="0.25">
      <c r="B93" s="307"/>
      <c r="C93" s="246"/>
      <c r="D93" s="248" t="s">
        <v>91</v>
      </c>
      <c r="E93" s="255" t="s">
        <v>105</v>
      </c>
      <c r="F93" s="257" t="s">
        <v>82</v>
      </c>
      <c r="G93" s="313" t="s">
        <v>92</v>
      </c>
      <c r="H93" s="260" t="s">
        <v>24</v>
      </c>
      <c r="I93" s="257" t="s">
        <v>24</v>
      </c>
      <c r="J93" s="213" t="s">
        <v>126</v>
      </c>
      <c r="K93" s="237" t="s">
        <v>26</v>
      </c>
      <c r="L93" s="296" t="s">
        <v>108</v>
      </c>
      <c r="M93" s="297"/>
      <c r="N93" s="297"/>
      <c r="O93" s="297"/>
      <c r="P93" s="172"/>
      <c r="Q93" s="175"/>
      <c r="R93" s="172"/>
      <c r="S93" s="172"/>
      <c r="T93" s="211"/>
      <c r="U93" s="211"/>
      <c r="V93" s="211"/>
      <c r="W93" s="211"/>
      <c r="X93" s="335"/>
      <c r="Y93" s="338"/>
    </row>
    <row r="94" spans="2:25" ht="15" customHeight="1" x14ac:dyDescent="0.25">
      <c r="B94" s="307"/>
      <c r="C94" s="246"/>
      <c r="D94" s="232"/>
      <c r="E94" s="256"/>
      <c r="F94" s="254"/>
      <c r="G94" s="314"/>
      <c r="H94" s="252"/>
      <c r="I94" s="254"/>
      <c r="J94" s="214"/>
      <c r="K94" s="221"/>
      <c r="L94" s="298"/>
      <c r="M94" s="299"/>
      <c r="N94" s="299"/>
      <c r="O94" s="299"/>
      <c r="P94" s="172" t="s">
        <v>303</v>
      </c>
      <c r="Q94" s="171">
        <v>1</v>
      </c>
      <c r="R94" s="172" t="s">
        <v>309</v>
      </c>
      <c r="S94" s="172"/>
      <c r="T94" s="211"/>
      <c r="U94" s="211"/>
      <c r="V94" s="211"/>
      <c r="W94" s="211"/>
      <c r="X94" s="335"/>
      <c r="Y94" s="338"/>
    </row>
    <row r="95" spans="2:25" ht="15" customHeight="1" x14ac:dyDescent="0.25">
      <c r="B95" s="307"/>
      <c r="C95" s="246"/>
      <c r="D95" s="232"/>
      <c r="E95" s="256"/>
      <c r="F95" s="254"/>
      <c r="G95" s="314"/>
      <c r="H95" s="252"/>
      <c r="I95" s="254"/>
      <c r="J95" s="214"/>
      <c r="K95" s="221"/>
      <c r="L95" s="298"/>
      <c r="M95" s="299"/>
      <c r="N95" s="299"/>
      <c r="O95" s="299"/>
      <c r="P95" s="172"/>
      <c r="Q95" s="171"/>
      <c r="R95" s="172"/>
      <c r="S95" s="172"/>
      <c r="T95" s="211"/>
      <c r="U95" s="211"/>
      <c r="V95" s="211"/>
      <c r="W95" s="211"/>
      <c r="X95" s="335"/>
      <c r="Y95" s="338"/>
    </row>
    <row r="96" spans="2:25" x14ac:dyDescent="0.25">
      <c r="B96" s="308"/>
      <c r="C96" s="247"/>
      <c r="D96" s="233"/>
      <c r="E96" s="265"/>
      <c r="F96" s="304"/>
      <c r="G96" s="315"/>
      <c r="H96" s="305"/>
      <c r="I96" s="304"/>
      <c r="J96" s="215"/>
      <c r="K96" s="222"/>
      <c r="L96" s="300"/>
      <c r="M96" s="301"/>
      <c r="N96" s="301"/>
      <c r="O96" s="301"/>
      <c r="P96" s="116"/>
      <c r="Q96" s="112"/>
      <c r="R96" s="112"/>
      <c r="S96" s="104"/>
      <c r="T96" s="212"/>
      <c r="U96" s="212"/>
      <c r="V96" s="212"/>
      <c r="W96" s="212"/>
      <c r="X96" s="336"/>
      <c r="Y96" s="339"/>
    </row>
    <row r="97" spans="24:25" x14ac:dyDescent="0.25">
      <c r="X97" s="127"/>
      <c r="Y97" s="127"/>
    </row>
  </sheetData>
  <mergeCells count="435">
    <mergeCell ref="T73:T74"/>
    <mergeCell ref="U73:U74"/>
    <mergeCell ref="V73:V74"/>
    <mergeCell ref="V75:V76"/>
    <mergeCell ref="T77:T96"/>
    <mergeCell ref="U77:U96"/>
    <mergeCell ref="V77:V96"/>
    <mergeCell ref="W77:W96"/>
    <mergeCell ref="T60:T63"/>
    <mergeCell ref="W60:W63"/>
    <mergeCell ref="U60:U63"/>
    <mergeCell ref="V60:V63"/>
    <mergeCell ref="T64:T67"/>
    <mergeCell ref="U64:U67"/>
    <mergeCell ref="U68:U72"/>
    <mergeCell ref="T68:T72"/>
    <mergeCell ref="W64:W67"/>
    <mergeCell ref="W68:W72"/>
    <mergeCell ref="V64:V67"/>
    <mergeCell ref="V68:V72"/>
    <mergeCell ref="T48:T51"/>
    <mergeCell ref="U48:U51"/>
    <mergeCell ref="W52:W55"/>
    <mergeCell ref="U52:U55"/>
    <mergeCell ref="T52:T55"/>
    <mergeCell ref="V52:V55"/>
    <mergeCell ref="T56:T59"/>
    <mergeCell ref="U56:U59"/>
    <mergeCell ref="W56:W59"/>
    <mergeCell ref="V56:V59"/>
    <mergeCell ref="X77:X96"/>
    <mergeCell ref="Y73:Y76"/>
    <mergeCell ref="Y77:Y96"/>
    <mergeCell ref="Y52:Y55"/>
    <mergeCell ref="Y56:Y59"/>
    <mergeCell ref="X52:X55"/>
    <mergeCell ref="X56:X59"/>
    <mergeCell ref="V48:V51"/>
    <mergeCell ref="W48:W51"/>
    <mergeCell ref="W73:W76"/>
    <mergeCell ref="X48:X51"/>
    <mergeCell ref="Y48:Y51"/>
    <mergeCell ref="Y60:Y63"/>
    <mergeCell ref="X60:X63"/>
    <mergeCell ref="X64:X67"/>
    <mergeCell ref="Y64:Y67"/>
    <mergeCell ref="Y68:Y72"/>
    <mergeCell ref="X68:X72"/>
    <mergeCell ref="X73:X76"/>
    <mergeCell ref="T44:T47"/>
    <mergeCell ref="U44:U47"/>
    <mergeCell ref="V44:V47"/>
    <mergeCell ref="W44:W47"/>
    <mergeCell ref="X2:Y2"/>
    <mergeCell ref="X4:X7"/>
    <mergeCell ref="X8:X19"/>
    <mergeCell ref="Y4:Y7"/>
    <mergeCell ref="Y8:Y19"/>
    <mergeCell ref="Y20:Y23"/>
    <mergeCell ref="Y24:Y27"/>
    <mergeCell ref="X20:X23"/>
    <mergeCell ref="X24:X27"/>
    <mergeCell ref="X28:X31"/>
    <mergeCell ref="Y28:Y31"/>
    <mergeCell ref="X32:X39"/>
    <mergeCell ref="Y32:Y39"/>
    <mergeCell ref="X40:X43"/>
    <mergeCell ref="Y40:Y43"/>
    <mergeCell ref="X44:X47"/>
    <mergeCell ref="Y44:Y47"/>
    <mergeCell ref="T32:T35"/>
    <mergeCell ref="T36:T38"/>
    <mergeCell ref="U32:U35"/>
    <mergeCell ref="U36:U38"/>
    <mergeCell ref="V32:V39"/>
    <mergeCell ref="W32:W39"/>
    <mergeCell ref="U40:U43"/>
    <mergeCell ref="W40:W43"/>
    <mergeCell ref="T40:T43"/>
    <mergeCell ref="V40:V43"/>
    <mergeCell ref="T20:T23"/>
    <mergeCell ref="U20:U23"/>
    <mergeCell ref="W20:W23"/>
    <mergeCell ref="V20:V23"/>
    <mergeCell ref="T24:T27"/>
    <mergeCell ref="U24:U27"/>
    <mergeCell ref="V24:V27"/>
    <mergeCell ref="W24:W27"/>
    <mergeCell ref="U28:U31"/>
    <mergeCell ref="T28:T31"/>
    <mergeCell ref="V28:V31"/>
    <mergeCell ref="W28:W31"/>
    <mergeCell ref="T8:T19"/>
    <mergeCell ref="U8:U19"/>
    <mergeCell ref="V8:V19"/>
    <mergeCell ref="W8:W19"/>
    <mergeCell ref="I89:I90"/>
    <mergeCell ref="I91:I92"/>
    <mergeCell ref="H91:H92"/>
    <mergeCell ref="G91:G92"/>
    <mergeCell ref="F91:F92"/>
    <mergeCell ref="K8:K11"/>
    <mergeCell ref="J24:J27"/>
    <mergeCell ref="K20:K23"/>
    <mergeCell ref="K24:K27"/>
    <mergeCell ref="J32:J35"/>
    <mergeCell ref="K32:K35"/>
    <mergeCell ref="K28:K31"/>
    <mergeCell ref="J28:J31"/>
    <mergeCell ref="J36:J39"/>
    <mergeCell ref="K36:K39"/>
    <mergeCell ref="J40:J43"/>
    <mergeCell ref="K48:K51"/>
    <mergeCell ref="N36:N39"/>
    <mergeCell ref="O36:O39"/>
    <mergeCell ref="N56:N59"/>
    <mergeCell ref="E91:E92"/>
    <mergeCell ref="F93:F96"/>
    <mergeCell ref="E93:E96"/>
    <mergeCell ref="G93:G96"/>
    <mergeCell ref="H93:H96"/>
    <mergeCell ref="I93:I96"/>
    <mergeCell ref="F12:F13"/>
    <mergeCell ref="G12:G13"/>
    <mergeCell ref="H12:H13"/>
    <mergeCell ref="I12:I13"/>
    <mergeCell ref="G24:G27"/>
    <mergeCell ref="G20:G21"/>
    <mergeCell ref="I32:I35"/>
    <mergeCell ref="H46:H47"/>
    <mergeCell ref="F48:F51"/>
    <mergeCell ref="G48:G51"/>
    <mergeCell ref="H48:H51"/>
    <mergeCell ref="I48:I51"/>
    <mergeCell ref="I22:I23"/>
    <mergeCell ref="I20:I21"/>
    <mergeCell ref="F20:F21"/>
    <mergeCell ref="F22:F23"/>
    <mergeCell ref="H20:H21"/>
    <mergeCell ref="G22:G23"/>
    <mergeCell ref="B52:B66"/>
    <mergeCell ref="B67:B96"/>
    <mergeCell ref="J20:J22"/>
    <mergeCell ref="F8:F9"/>
    <mergeCell ref="F10:F11"/>
    <mergeCell ref="G8:G9"/>
    <mergeCell ref="G10:G11"/>
    <mergeCell ref="H8:H9"/>
    <mergeCell ref="H10:H11"/>
    <mergeCell ref="I8:I9"/>
    <mergeCell ref="I10:I11"/>
    <mergeCell ref="J8:J11"/>
    <mergeCell ref="F14:F15"/>
    <mergeCell ref="G14:G15"/>
    <mergeCell ref="H14:H15"/>
    <mergeCell ref="I14:I15"/>
    <mergeCell ref="F16:F17"/>
    <mergeCell ref="G16:G17"/>
    <mergeCell ref="H16:H17"/>
    <mergeCell ref="I16:I17"/>
    <mergeCell ref="I56:I59"/>
    <mergeCell ref="H56:H59"/>
    <mergeCell ref="G56:G59"/>
    <mergeCell ref="F56:F59"/>
    <mergeCell ref="L64:O67"/>
    <mergeCell ref="C60:C63"/>
    <mergeCell ref="D60:D63"/>
    <mergeCell ref="E60:E63"/>
    <mergeCell ref="F60:F63"/>
    <mergeCell ref="G60:G63"/>
    <mergeCell ref="H60:H63"/>
    <mergeCell ref="I60:I63"/>
    <mergeCell ref="J60:J63"/>
    <mergeCell ref="K60:K63"/>
    <mergeCell ref="L93:O96"/>
    <mergeCell ref="K93:K96"/>
    <mergeCell ref="K89:K92"/>
    <mergeCell ref="O52:O55"/>
    <mergeCell ref="O40:O43"/>
    <mergeCell ref="N40:N43"/>
    <mergeCell ref="O48:O51"/>
    <mergeCell ref="N89:N92"/>
    <mergeCell ref="O89:O92"/>
    <mergeCell ref="N77:N88"/>
    <mergeCell ref="O77:O88"/>
    <mergeCell ref="K64:K67"/>
    <mergeCell ref="K77:K88"/>
    <mergeCell ref="K40:K43"/>
    <mergeCell ref="N68:N72"/>
    <mergeCell ref="O68:O72"/>
    <mergeCell ref="O73:O76"/>
    <mergeCell ref="N73:N76"/>
    <mergeCell ref="O56:O59"/>
    <mergeCell ref="N52:N55"/>
    <mergeCell ref="N48:N51"/>
    <mergeCell ref="L44:O47"/>
    <mergeCell ref="N60:N63"/>
    <mergeCell ref="O60:O63"/>
    <mergeCell ref="N20:N23"/>
    <mergeCell ref="O20:O23"/>
    <mergeCell ref="O14:O19"/>
    <mergeCell ref="N14:N19"/>
    <mergeCell ref="N24:N27"/>
    <mergeCell ref="N28:N31"/>
    <mergeCell ref="O28:O31"/>
    <mergeCell ref="O24:O27"/>
    <mergeCell ref="N32:N35"/>
    <mergeCell ref="O32:O35"/>
    <mergeCell ref="C20:C23"/>
    <mergeCell ref="C24:C27"/>
    <mergeCell ref="B4:B27"/>
    <mergeCell ref="E20:E23"/>
    <mergeCell ref="C4:C7"/>
    <mergeCell ref="E4:E7"/>
    <mergeCell ref="D4:D7"/>
    <mergeCell ref="D20:D23"/>
    <mergeCell ref="E8:E13"/>
    <mergeCell ref="F2:K2"/>
    <mergeCell ref="L2:O2"/>
    <mergeCell ref="C2:E2"/>
    <mergeCell ref="C8:C19"/>
    <mergeCell ref="D8:D13"/>
    <mergeCell ref="D14:D19"/>
    <mergeCell ref="E14:E19"/>
    <mergeCell ref="J4:J6"/>
    <mergeCell ref="K4:K6"/>
    <mergeCell ref="N4:N7"/>
    <mergeCell ref="N8:N13"/>
    <mergeCell ref="O8:O13"/>
    <mergeCell ref="J12:J13"/>
    <mergeCell ref="J14:J19"/>
    <mergeCell ref="H18:H19"/>
    <mergeCell ref="G18:G19"/>
    <mergeCell ref="F18:F19"/>
    <mergeCell ref="K14:K19"/>
    <mergeCell ref="K12:K13"/>
    <mergeCell ref="I18:I19"/>
    <mergeCell ref="F4:F5"/>
    <mergeCell ref="G4:G5"/>
    <mergeCell ref="H4:H5"/>
    <mergeCell ref="I4:I5"/>
    <mergeCell ref="B28:B51"/>
    <mergeCell ref="C28:C31"/>
    <mergeCell ref="D28:D31"/>
    <mergeCell ref="C32:C39"/>
    <mergeCell ref="D32:D35"/>
    <mergeCell ref="D36:D39"/>
    <mergeCell ref="C40:C43"/>
    <mergeCell ref="D40:D43"/>
    <mergeCell ref="E40:E43"/>
    <mergeCell ref="C44:C47"/>
    <mergeCell ref="E28:E31"/>
    <mergeCell ref="E32:E35"/>
    <mergeCell ref="E36:E39"/>
    <mergeCell ref="D44:D47"/>
    <mergeCell ref="E44:E47"/>
    <mergeCell ref="E48:E51"/>
    <mergeCell ref="D48:D51"/>
    <mergeCell ref="C73:C76"/>
    <mergeCell ref="K73:K76"/>
    <mergeCell ref="J73:J76"/>
    <mergeCell ref="D56:D59"/>
    <mergeCell ref="C64:C67"/>
    <mergeCell ref="D64:D67"/>
    <mergeCell ref="E68:E72"/>
    <mergeCell ref="C68:C72"/>
    <mergeCell ref="D68:D72"/>
    <mergeCell ref="K68:K72"/>
    <mergeCell ref="E56:E59"/>
    <mergeCell ref="C77:C96"/>
    <mergeCell ref="D89:D92"/>
    <mergeCell ref="C52:C55"/>
    <mergeCell ref="C56:C59"/>
    <mergeCell ref="E77:E88"/>
    <mergeCell ref="D77:D80"/>
    <mergeCell ref="D81:D84"/>
    <mergeCell ref="D85:D88"/>
    <mergeCell ref="J77:J88"/>
    <mergeCell ref="D93:D96"/>
    <mergeCell ref="J68:J72"/>
    <mergeCell ref="J89:J92"/>
    <mergeCell ref="D73:D76"/>
    <mergeCell ref="E73:E76"/>
    <mergeCell ref="J64:J67"/>
    <mergeCell ref="E64:E67"/>
    <mergeCell ref="F64:F66"/>
    <mergeCell ref="G64:G66"/>
    <mergeCell ref="H64:H66"/>
    <mergeCell ref="I64:I66"/>
    <mergeCell ref="E89:E90"/>
    <mergeCell ref="F89:F90"/>
    <mergeCell ref="G89:G90"/>
    <mergeCell ref="H89:H90"/>
    <mergeCell ref="H22:H23"/>
    <mergeCell ref="G44:G45"/>
    <mergeCell ref="D24:D27"/>
    <mergeCell ref="H44:H45"/>
    <mergeCell ref="I40:I43"/>
    <mergeCell ref="H32:H35"/>
    <mergeCell ref="G32:G35"/>
    <mergeCell ref="F32:F35"/>
    <mergeCell ref="F36:F39"/>
    <mergeCell ref="G36:G39"/>
    <mergeCell ref="H36:H39"/>
    <mergeCell ref="I36:I39"/>
    <mergeCell ref="F24:F27"/>
    <mergeCell ref="H24:H27"/>
    <mergeCell ref="I24:I27"/>
    <mergeCell ref="E24:E27"/>
    <mergeCell ref="J93:J96"/>
    <mergeCell ref="O4:O7"/>
    <mergeCell ref="K52:K55"/>
    <mergeCell ref="J56:J59"/>
    <mergeCell ref="F73:F76"/>
    <mergeCell ref="G73:G76"/>
    <mergeCell ref="H73:H76"/>
    <mergeCell ref="I73:I76"/>
    <mergeCell ref="J52:J55"/>
    <mergeCell ref="I52:I55"/>
    <mergeCell ref="H52:H55"/>
    <mergeCell ref="G52:G55"/>
    <mergeCell ref="F52:F55"/>
    <mergeCell ref="I44:I45"/>
    <mergeCell ref="I46:I47"/>
    <mergeCell ref="J44:J47"/>
    <mergeCell ref="K44:K47"/>
    <mergeCell ref="J48:J51"/>
    <mergeCell ref="H40:H43"/>
    <mergeCell ref="G40:G43"/>
    <mergeCell ref="F40:F43"/>
    <mergeCell ref="F44:F45"/>
    <mergeCell ref="F46:F47"/>
    <mergeCell ref="G46:G47"/>
    <mergeCell ref="P2:S2"/>
    <mergeCell ref="T2:W2"/>
    <mergeCell ref="P4:P5"/>
    <mergeCell ref="Q4:Q5"/>
    <mergeCell ref="S4:S5"/>
    <mergeCell ref="P6:P7"/>
    <mergeCell ref="Q6:Q7"/>
    <mergeCell ref="S6:S7"/>
    <mergeCell ref="R4:R5"/>
    <mergeCell ref="R6:R7"/>
    <mergeCell ref="W4:W7"/>
    <mergeCell ref="P8:P13"/>
    <mergeCell ref="S8:S13"/>
    <mergeCell ref="Q8:Q13"/>
    <mergeCell ref="R8:R13"/>
    <mergeCell ref="P14:P19"/>
    <mergeCell ref="Q14:Q19"/>
    <mergeCell ref="R14:R19"/>
    <mergeCell ref="S20:S23"/>
    <mergeCell ref="Q20:Q23"/>
    <mergeCell ref="R20:R22"/>
    <mergeCell ref="S14:S19"/>
    <mergeCell ref="S24:S27"/>
    <mergeCell ref="R24:R26"/>
    <mergeCell ref="Q28:Q31"/>
    <mergeCell ref="R28:R31"/>
    <mergeCell ref="P28:P31"/>
    <mergeCell ref="S28:S31"/>
    <mergeCell ref="P32:P35"/>
    <mergeCell ref="Q32:Q35"/>
    <mergeCell ref="S32:S35"/>
    <mergeCell ref="S36:S39"/>
    <mergeCell ref="R32:R35"/>
    <mergeCell ref="R36:R39"/>
    <mergeCell ref="P36:P39"/>
    <mergeCell ref="Q36:Q39"/>
    <mergeCell ref="P40:P43"/>
    <mergeCell ref="Q40:Q43"/>
    <mergeCell ref="R40:R43"/>
    <mergeCell ref="S40:S43"/>
    <mergeCell ref="Q68:Q72"/>
    <mergeCell ref="S64:S67"/>
    <mergeCell ref="S68:S72"/>
    <mergeCell ref="R68:R72"/>
    <mergeCell ref="P68:P72"/>
    <mergeCell ref="P64:P67"/>
    <mergeCell ref="R64:R67"/>
    <mergeCell ref="Q56:Q59"/>
    <mergeCell ref="R56:R59"/>
    <mergeCell ref="S56:S59"/>
    <mergeCell ref="P56:P59"/>
    <mergeCell ref="Q60:Q63"/>
    <mergeCell ref="R60:R63"/>
    <mergeCell ref="P60:P63"/>
    <mergeCell ref="S60:S63"/>
    <mergeCell ref="Q64:Q67"/>
    <mergeCell ref="Q44:Q47"/>
    <mergeCell ref="P44:P47"/>
    <mergeCell ref="R44:R47"/>
    <mergeCell ref="S44:S47"/>
    <mergeCell ref="Q48:Q51"/>
    <mergeCell ref="P48:P51"/>
    <mergeCell ref="R48:R51"/>
    <mergeCell ref="R52:R55"/>
    <mergeCell ref="S52:S55"/>
    <mergeCell ref="P52:P55"/>
    <mergeCell ref="Q52:Q55"/>
    <mergeCell ref="S48:S51"/>
    <mergeCell ref="S73:S76"/>
    <mergeCell ref="R73:R76"/>
    <mergeCell ref="P84:P85"/>
    <mergeCell ref="Q84:Q85"/>
    <mergeCell ref="P86:P87"/>
    <mergeCell ref="Q86:Q87"/>
    <mergeCell ref="P88:P89"/>
    <mergeCell ref="Q88:Q89"/>
    <mergeCell ref="P90:P91"/>
    <mergeCell ref="Q77:Q79"/>
    <mergeCell ref="R77:R79"/>
    <mergeCell ref="S77:S79"/>
    <mergeCell ref="Q90:Q91"/>
    <mergeCell ref="P77:P79"/>
    <mergeCell ref="P80:P83"/>
    <mergeCell ref="Q94:Q95"/>
    <mergeCell ref="P94:P95"/>
    <mergeCell ref="R94:R95"/>
    <mergeCell ref="Q80:Q83"/>
    <mergeCell ref="R80:R83"/>
    <mergeCell ref="S80:S83"/>
    <mergeCell ref="S86:S87"/>
    <mergeCell ref="S84:S85"/>
    <mergeCell ref="S94:S95"/>
    <mergeCell ref="S92:S93"/>
    <mergeCell ref="S90:S91"/>
    <mergeCell ref="S88:S89"/>
    <mergeCell ref="R84:R85"/>
    <mergeCell ref="R86:R87"/>
    <mergeCell ref="R88:R89"/>
    <mergeCell ref="R90:R91"/>
    <mergeCell ref="R92:R93"/>
    <mergeCell ref="P92:P93"/>
    <mergeCell ref="Q92:Q93"/>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showGridLines="0" workbookViewId="0"/>
  </sheetViews>
  <sheetFormatPr defaultRowHeight="15" x14ac:dyDescent="0.25"/>
  <cols>
    <col min="1" max="1" width="3.7109375" customWidth="1"/>
    <col min="2" max="2" width="26.5703125" customWidth="1"/>
    <col min="3" max="3" width="23.7109375" customWidth="1"/>
    <col min="4" max="4" width="18.85546875" customWidth="1"/>
    <col min="5" max="5" width="26.140625" customWidth="1"/>
    <col min="6" max="6" width="53.28515625" customWidth="1"/>
    <col min="7" max="7" width="23" customWidth="1"/>
    <col min="8" max="8" width="26.85546875" customWidth="1"/>
    <col min="9" max="9" width="17.7109375" customWidth="1"/>
    <col min="10" max="10" width="19.42578125" customWidth="1"/>
    <col min="11" max="11" width="37.7109375" customWidth="1"/>
    <col min="12" max="12" width="28.28515625" customWidth="1"/>
    <col min="13" max="13" width="21.140625" customWidth="1"/>
    <col min="14" max="14" width="31.85546875" customWidth="1"/>
    <col min="15" max="15" width="23.85546875" customWidth="1"/>
  </cols>
  <sheetData>
    <row r="2" spans="2:17" ht="18.75" x14ac:dyDescent="0.3">
      <c r="B2" s="359" t="s">
        <v>388</v>
      </c>
      <c r="C2" s="273"/>
      <c r="D2" s="273"/>
      <c r="E2" s="360"/>
      <c r="F2" s="269" t="s">
        <v>395</v>
      </c>
      <c r="G2" s="270"/>
      <c r="H2" s="270"/>
      <c r="I2" s="270"/>
      <c r="J2" s="366"/>
      <c r="K2" s="272" t="s">
        <v>397</v>
      </c>
      <c r="L2" s="272"/>
      <c r="M2" s="272"/>
      <c r="N2" s="272"/>
      <c r="O2" s="352"/>
    </row>
    <row r="3" spans="2:17" ht="47.25" x14ac:dyDescent="0.25">
      <c r="B3" s="141" t="s">
        <v>389</v>
      </c>
      <c r="C3" s="140" t="s">
        <v>415</v>
      </c>
      <c r="D3" s="139" t="s">
        <v>406</v>
      </c>
      <c r="E3" s="138" t="s">
        <v>19</v>
      </c>
      <c r="F3" s="134" t="s">
        <v>401</v>
      </c>
      <c r="G3" s="134" t="s">
        <v>407</v>
      </c>
      <c r="H3" s="134" t="s">
        <v>19</v>
      </c>
      <c r="I3" s="144" t="s">
        <v>399</v>
      </c>
      <c r="J3" s="135" t="s">
        <v>16</v>
      </c>
      <c r="K3" s="136" t="s">
        <v>436</v>
      </c>
      <c r="L3" s="137" t="s">
        <v>402</v>
      </c>
      <c r="M3" s="136" t="s">
        <v>400</v>
      </c>
      <c r="N3" s="142" t="s">
        <v>19</v>
      </c>
      <c r="O3" s="143" t="s">
        <v>16</v>
      </c>
      <c r="P3" s="133"/>
    </row>
    <row r="4" spans="2:17" ht="15" customHeight="1" x14ac:dyDescent="0.25">
      <c r="B4" s="361" t="s">
        <v>391</v>
      </c>
      <c r="C4" s="231" t="s">
        <v>418</v>
      </c>
      <c r="D4" s="370">
        <v>0.34200000000000003</v>
      </c>
      <c r="E4" s="231" t="s">
        <v>404</v>
      </c>
      <c r="F4" s="43" t="s">
        <v>420</v>
      </c>
      <c r="G4" s="220" t="s">
        <v>437</v>
      </c>
      <c r="H4" s="220" t="s">
        <v>318</v>
      </c>
      <c r="I4" s="346">
        <f>10.7%</f>
        <v>0.107</v>
      </c>
      <c r="J4" s="220" t="s">
        <v>439</v>
      </c>
      <c r="K4" s="277" t="s">
        <v>455</v>
      </c>
      <c r="L4" s="277" t="s">
        <v>449</v>
      </c>
      <c r="M4" s="373">
        <v>0.20799999999999999</v>
      </c>
      <c r="N4" s="277" t="s">
        <v>318</v>
      </c>
      <c r="O4" s="376" t="s">
        <v>448</v>
      </c>
    </row>
    <row r="5" spans="2:17" x14ac:dyDescent="0.25">
      <c r="B5" s="362"/>
      <c r="C5" s="232"/>
      <c r="D5" s="371"/>
      <c r="E5" s="232"/>
      <c r="F5" s="148" t="s">
        <v>424</v>
      </c>
      <c r="G5" s="221"/>
      <c r="H5" s="221"/>
      <c r="I5" s="347"/>
      <c r="J5" s="221"/>
      <c r="K5" s="278"/>
      <c r="L5" s="278"/>
      <c r="M5" s="374"/>
      <c r="N5" s="278"/>
      <c r="O5" s="377"/>
    </row>
    <row r="6" spans="2:17" ht="15" customHeight="1" x14ac:dyDescent="0.25">
      <c r="B6" s="262"/>
      <c r="C6" s="232"/>
      <c r="D6" s="371"/>
      <c r="E6" s="232"/>
      <c r="F6" s="148" t="s">
        <v>421</v>
      </c>
      <c r="G6" s="221"/>
      <c r="H6" s="221"/>
      <c r="I6" s="347"/>
      <c r="J6" s="221"/>
      <c r="K6" s="278"/>
      <c r="L6" s="278"/>
      <c r="M6" s="374"/>
      <c r="N6" s="278"/>
      <c r="O6" s="377"/>
    </row>
    <row r="7" spans="2:17" x14ac:dyDescent="0.25">
      <c r="B7" s="262"/>
      <c r="C7" s="233"/>
      <c r="D7" s="372"/>
      <c r="E7" s="249"/>
      <c r="F7" s="46"/>
      <c r="G7" s="222"/>
      <c r="H7" s="222"/>
      <c r="I7" s="348"/>
      <c r="J7" s="222"/>
      <c r="K7" s="292"/>
      <c r="L7" s="292"/>
      <c r="M7" s="375"/>
      <c r="N7" s="292"/>
      <c r="O7" s="378"/>
      <c r="P7" s="132"/>
      <c r="Q7" s="132"/>
    </row>
    <row r="8" spans="2:17" ht="15" customHeight="1" x14ac:dyDescent="0.25">
      <c r="B8" s="287" t="s">
        <v>390</v>
      </c>
      <c r="C8" s="367" t="s">
        <v>419</v>
      </c>
      <c r="D8" s="363">
        <v>0.32800000000000001</v>
      </c>
      <c r="E8" s="231" t="s">
        <v>403</v>
      </c>
      <c r="F8" s="43" t="s">
        <v>420</v>
      </c>
      <c r="G8" s="349">
        <v>0.17199999999999999</v>
      </c>
      <c r="H8" s="220" t="s">
        <v>441</v>
      </c>
      <c r="I8" s="343">
        <f>G8/D8</f>
        <v>0.52439024390243894</v>
      </c>
      <c r="J8" s="220" t="s">
        <v>438</v>
      </c>
      <c r="K8" s="277" t="s">
        <v>456</v>
      </c>
      <c r="L8" s="277" t="s">
        <v>319</v>
      </c>
      <c r="M8" s="373">
        <v>0.60199999999999998</v>
      </c>
      <c r="N8" s="277" t="s">
        <v>331</v>
      </c>
      <c r="O8" s="376" t="s">
        <v>438</v>
      </c>
    </row>
    <row r="9" spans="2:17" x14ac:dyDescent="0.25">
      <c r="B9" s="288"/>
      <c r="C9" s="368"/>
      <c r="D9" s="364"/>
      <c r="E9" s="232"/>
      <c r="F9" s="44" t="s">
        <v>423</v>
      </c>
      <c r="G9" s="350"/>
      <c r="H9" s="221"/>
      <c r="I9" s="344"/>
      <c r="J9" s="221"/>
      <c r="K9" s="278"/>
      <c r="L9" s="278"/>
      <c r="M9" s="374"/>
      <c r="N9" s="278"/>
      <c r="O9" s="377"/>
    </row>
    <row r="10" spans="2:17" x14ac:dyDescent="0.25">
      <c r="B10" s="288"/>
      <c r="C10" s="368"/>
      <c r="D10" s="364"/>
      <c r="E10" s="232"/>
      <c r="F10" s="221" t="s">
        <v>432</v>
      </c>
      <c r="G10" s="350"/>
      <c r="H10" s="221"/>
      <c r="I10" s="344"/>
      <c r="J10" s="221"/>
      <c r="K10" s="278"/>
      <c r="L10" s="278"/>
      <c r="M10" s="374"/>
      <c r="N10" s="278"/>
      <c r="O10" s="377"/>
    </row>
    <row r="11" spans="2:17" x14ac:dyDescent="0.25">
      <c r="B11" s="288"/>
      <c r="C11" s="369"/>
      <c r="D11" s="365"/>
      <c r="E11" s="249"/>
      <c r="F11" s="222"/>
      <c r="G11" s="351"/>
      <c r="H11" s="222"/>
      <c r="I11" s="345"/>
      <c r="J11" s="222"/>
      <c r="K11" s="292"/>
      <c r="L11" s="292"/>
      <c r="M11" s="375"/>
      <c r="N11" s="292"/>
      <c r="O11" s="378"/>
    </row>
    <row r="12" spans="2:17" ht="15" customHeight="1" x14ac:dyDescent="0.25">
      <c r="B12" s="245" t="s">
        <v>393</v>
      </c>
      <c r="C12" s="231" t="s">
        <v>414</v>
      </c>
      <c r="D12" s="356">
        <v>4.0000000000000001E-3</v>
      </c>
      <c r="E12" s="231" t="s">
        <v>405</v>
      </c>
      <c r="F12" s="147" t="s">
        <v>428</v>
      </c>
      <c r="G12" s="340">
        <v>2.7999999999999998E-4</v>
      </c>
      <c r="H12" s="220" t="s">
        <v>253</v>
      </c>
      <c r="I12" s="343">
        <f>G12/D12</f>
        <v>6.9999999999999993E-2</v>
      </c>
      <c r="J12" s="220" t="s">
        <v>445</v>
      </c>
      <c r="K12" s="277" t="s">
        <v>457</v>
      </c>
      <c r="L12" s="277" t="s">
        <v>324</v>
      </c>
      <c r="M12" s="373">
        <v>0.86299999999999999</v>
      </c>
      <c r="N12" s="277" t="s">
        <v>253</v>
      </c>
      <c r="O12" s="376" t="s">
        <v>448</v>
      </c>
    </row>
    <row r="13" spans="2:17" x14ac:dyDescent="0.25">
      <c r="B13" s="246"/>
      <c r="C13" s="232"/>
      <c r="D13" s="357"/>
      <c r="E13" s="232"/>
      <c r="F13" s="78" t="s">
        <v>429</v>
      </c>
      <c r="G13" s="341"/>
      <c r="H13" s="221"/>
      <c r="I13" s="344"/>
      <c r="J13" s="221"/>
      <c r="K13" s="278"/>
      <c r="L13" s="278"/>
      <c r="M13" s="374"/>
      <c r="N13" s="278"/>
      <c r="O13" s="377"/>
    </row>
    <row r="14" spans="2:17" x14ac:dyDescent="0.25">
      <c r="B14" s="246"/>
      <c r="C14" s="232"/>
      <c r="D14" s="357"/>
      <c r="E14" s="232"/>
      <c r="F14" s="78" t="s">
        <v>421</v>
      </c>
      <c r="G14" s="341"/>
      <c r="H14" s="221"/>
      <c r="I14" s="344"/>
      <c r="J14" s="221"/>
      <c r="K14" s="278"/>
      <c r="L14" s="278"/>
      <c r="M14" s="374"/>
      <c r="N14" s="278"/>
      <c r="O14" s="377"/>
    </row>
    <row r="15" spans="2:17" x14ac:dyDescent="0.25">
      <c r="B15" s="246"/>
      <c r="C15" s="233"/>
      <c r="D15" s="358"/>
      <c r="E15" s="232"/>
      <c r="F15" s="46" t="s">
        <v>422</v>
      </c>
      <c r="G15" s="342"/>
      <c r="H15" s="222"/>
      <c r="I15" s="345"/>
      <c r="J15" s="222"/>
      <c r="K15" s="292"/>
      <c r="L15" s="292"/>
      <c r="M15" s="375"/>
      <c r="N15" s="292"/>
      <c r="O15" s="378"/>
    </row>
    <row r="16" spans="2:17" ht="14.25" customHeight="1" x14ac:dyDescent="0.25">
      <c r="B16" s="245" t="s">
        <v>392</v>
      </c>
      <c r="C16" s="231" t="s">
        <v>413</v>
      </c>
      <c r="D16" s="353">
        <v>2.4500000000000001E-2</v>
      </c>
      <c r="E16" s="231" t="s">
        <v>408</v>
      </c>
      <c r="F16" s="149" t="s">
        <v>427</v>
      </c>
      <c r="G16" s="340">
        <v>1.7100000000000001E-2</v>
      </c>
      <c r="H16" s="220" t="s">
        <v>440</v>
      </c>
      <c r="I16" s="343">
        <f>G16/D16</f>
        <v>0.69795918367346943</v>
      </c>
      <c r="J16" s="220" t="s">
        <v>438</v>
      </c>
      <c r="K16" s="277" t="s">
        <v>458</v>
      </c>
      <c r="L16" s="277" t="s">
        <v>320</v>
      </c>
      <c r="M16" s="379">
        <v>0.83</v>
      </c>
      <c r="N16" s="277" t="s">
        <v>321</v>
      </c>
      <c r="O16" s="376" t="s">
        <v>332</v>
      </c>
    </row>
    <row r="17" spans="2:15" ht="15" customHeight="1" x14ac:dyDescent="0.25">
      <c r="B17" s="246"/>
      <c r="C17" s="232"/>
      <c r="D17" s="354"/>
      <c r="E17" s="232"/>
      <c r="F17" s="148" t="s">
        <v>426</v>
      </c>
      <c r="G17" s="221"/>
      <c r="H17" s="221"/>
      <c r="I17" s="344"/>
      <c r="J17" s="221"/>
      <c r="K17" s="278"/>
      <c r="L17" s="278"/>
      <c r="M17" s="380"/>
      <c r="N17" s="278"/>
      <c r="O17" s="377"/>
    </row>
    <row r="18" spans="2:15" x14ac:dyDescent="0.25">
      <c r="B18" s="246"/>
      <c r="C18" s="232"/>
      <c r="D18" s="354"/>
      <c r="E18" s="232"/>
      <c r="F18" s="221" t="s">
        <v>433</v>
      </c>
      <c r="G18" s="221"/>
      <c r="H18" s="221"/>
      <c r="I18" s="344"/>
      <c r="J18" s="221"/>
      <c r="K18" s="278"/>
      <c r="L18" s="278"/>
      <c r="M18" s="380"/>
      <c r="N18" s="278"/>
      <c r="O18" s="377"/>
    </row>
    <row r="19" spans="2:15" x14ac:dyDescent="0.25">
      <c r="B19" s="247"/>
      <c r="C19" s="233"/>
      <c r="D19" s="355"/>
      <c r="E19" s="233"/>
      <c r="F19" s="222"/>
      <c r="G19" s="222"/>
      <c r="H19" s="222"/>
      <c r="I19" s="345"/>
      <c r="J19" s="222"/>
      <c r="K19" s="292"/>
      <c r="L19" s="292"/>
      <c r="M19" s="381"/>
      <c r="N19" s="292"/>
      <c r="O19" s="378"/>
    </row>
    <row r="20" spans="2:15" ht="15.75" customHeight="1" x14ac:dyDescent="0.25">
      <c r="B20" s="159" t="s">
        <v>398</v>
      </c>
      <c r="C20" s="130" t="s">
        <v>416</v>
      </c>
      <c r="D20" s="146">
        <v>6.0000000000000001E-3</v>
      </c>
      <c r="E20" s="231" t="s">
        <v>411</v>
      </c>
      <c r="F20" s="43" t="s">
        <v>447</v>
      </c>
      <c r="G20" s="151">
        <v>6.0000000000000001E-3</v>
      </c>
      <c r="H20" s="147" t="s">
        <v>446</v>
      </c>
      <c r="I20" s="152">
        <f>G20/D20</f>
        <v>1</v>
      </c>
      <c r="J20" s="220" t="s">
        <v>444</v>
      </c>
      <c r="K20" s="277" t="s">
        <v>460</v>
      </c>
      <c r="L20" s="277" t="s">
        <v>452</v>
      </c>
      <c r="M20" s="154">
        <v>0.19</v>
      </c>
      <c r="N20" s="277" t="s">
        <v>337</v>
      </c>
      <c r="O20" s="376" t="s">
        <v>438</v>
      </c>
    </row>
    <row r="21" spans="2:15" ht="15" customHeight="1" x14ac:dyDescent="0.25">
      <c r="B21" s="160"/>
      <c r="C21" s="131" t="s">
        <v>17</v>
      </c>
      <c r="D21" s="145">
        <v>9.9000000000000005E-2</v>
      </c>
      <c r="E21" s="232"/>
      <c r="F21" s="44" t="s">
        <v>431</v>
      </c>
      <c r="G21" s="150">
        <v>5.8999999999999997E-2</v>
      </c>
      <c r="H21" s="221" t="s">
        <v>443</v>
      </c>
      <c r="I21" s="153">
        <f>G21/D21</f>
        <v>0.59595959595959591</v>
      </c>
      <c r="J21" s="221"/>
      <c r="K21" s="278"/>
      <c r="L21" s="278"/>
      <c r="M21" s="155">
        <v>0.41099999999999998</v>
      </c>
      <c r="N21" s="278"/>
      <c r="O21" s="377"/>
    </row>
    <row r="22" spans="2:15" x14ac:dyDescent="0.25">
      <c r="B22" s="160"/>
      <c r="C22" s="156" t="s">
        <v>383</v>
      </c>
      <c r="D22" s="168">
        <v>0.105</v>
      </c>
      <c r="E22" s="232"/>
      <c r="F22" s="148" t="s">
        <v>430</v>
      </c>
      <c r="G22" s="164">
        <v>6.5000000000000002E-2</v>
      </c>
      <c r="H22" s="221"/>
      <c r="I22" s="166">
        <f>G22/D22</f>
        <v>0.61904761904761907</v>
      </c>
      <c r="J22" s="221"/>
      <c r="K22" s="278"/>
      <c r="L22" s="278"/>
      <c r="M22" s="162">
        <v>0.38900000000000001</v>
      </c>
      <c r="N22" s="278"/>
      <c r="O22" s="377"/>
    </row>
    <row r="23" spans="2:15" ht="13.5" customHeight="1" x14ac:dyDescent="0.25">
      <c r="B23" s="161"/>
      <c r="C23" s="157"/>
      <c r="D23" s="169"/>
      <c r="E23" s="233"/>
      <c r="F23" s="158" t="s">
        <v>434</v>
      </c>
      <c r="G23" s="165"/>
      <c r="H23" s="222"/>
      <c r="I23" s="167"/>
      <c r="J23" s="222"/>
      <c r="K23" s="292"/>
      <c r="L23" s="292"/>
      <c r="M23" s="163"/>
      <c r="N23" s="292"/>
      <c r="O23" s="378"/>
    </row>
    <row r="24" spans="2:15" ht="15" customHeight="1" x14ac:dyDescent="0.25">
      <c r="B24" s="245" t="s">
        <v>396</v>
      </c>
      <c r="C24" s="231" t="s">
        <v>417</v>
      </c>
      <c r="D24" s="356">
        <v>0.14399999999999999</v>
      </c>
      <c r="E24" s="231" t="s">
        <v>412</v>
      </c>
      <c r="F24" s="43" t="s">
        <v>431</v>
      </c>
      <c r="G24" s="349">
        <v>1.2E-2</v>
      </c>
      <c r="H24" s="220" t="s">
        <v>330</v>
      </c>
      <c r="I24" s="343">
        <f>G24/D24</f>
        <v>8.3333333333333343E-2</v>
      </c>
      <c r="J24" s="220" t="s">
        <v>445</v>
      </c>
      <c r="K24" s="277" t="s">
        <v>461</v>
      </c>
      <c r="L24" s="277" t="s">
        <v>329</v>
      </c>
      <c r="M24" s="373">
        <v>0.35199999999999998</v>
      </c>
      <c r="N24" s="277" t="s">
        <v>330</v>
      </c>
      <c r="O24" s="376" t="s">
        <v>448</v>
      </c>
    </row>
    <row r="25" spans="2:15" ht="15" customHeight="1" x14ac:dyDescent="0.25">
      <c r="B25" s="246"/>
      <c r="C25" s="232"/>
      <c r="D25" s="357"/>
      <c r="E25" s="232"/>
      <c r="F25" s="221" t="s">
        <v>435</v>
      </c>
      <c r="G25" s="350"/>
      <c r="H25" s="221"/>
      <c r="I25" s="344"/>
      <c r="J25" s="221"/>
      <c r="K25" s="278"/>
      <c r="L25" s="278"/>
      <c r="M25" s="374"/>
      <c r="N25" s="278"/>
      <c r="O25" s="377"/>
    </row>
    <row r="26" spans="2:15" x14ac:dyDescent="0.25">
      <c r="B26" s="246"/>
      <c r="C26" s="232"/>
      <c r="D26" s="357"/>
      <c r="E26" s="232"/>
      <c r="F26" s="221"/>
      <c r="G26" s="350"/>
      <c r="H26" s="221"/>
      <c r="I26" s="344"/>
      <c r="J26" s="221"/>
      <c r="K26" s="278"/>
      <c r="L26" s="278"/>
      <c r="M26" s="374"/>
      <c r="N26" s="278"/>
      <c r="O26" s="377"/>
    </row>
    <row r="27" spans="2:15" ht="15" customHeight="1" x14ac:dyDescent="0.25">
      <c r="B27" s="247"/>
      <c r="C27" s="233"/>
      <c r="D27" s="358"/>
      <c r="E27" s="233"/>
      <c r="F27" s="44" t="s">
        <v>434</v>
      </c>
      <c r="G27" s="351"/>
      <c r="H27" s="222"/>
      <c r="I27" s="345"/>
      <c r="J27" s="222"/>
      <c r="K27" s="292"/>
      <c r="L27" s="292"/>
      <c r="M27" s="375"/>
      <c r="N27" s="292"/>
      <c r="O27" s="378"/>
    </row>
    <row r="28" spans="2:15" ht="13.5" customHeight="1" x14ac:dyDescent="0.25">
      <c r="B28" s="245" t="s">
        <v>394</v>
      </c>
      <c r="C28" s="231" t="s">
        <v>409</v>
      </c>
      <c r="D28" s="356">
        <v>6.0999999999999999E-2</v>
      </c>
      <c r="E28" s="231" t="s">
        <v>410</v>
      </c>
      <c r="F28" s="43" t="s">
        <v>427</v>
      </c>
      <c r="G28" s="349">
        <v>4.1000000000000002E-2</v>
      </c>
      <c r="H28" s="220" t="s">
        <v>442</v>
      </c>
      <c r="I28" s="343">
        <f>G28/D28</f>
        <v>0.67213114754098369</v>
      </c>
      <c r="J28" s="220" t="s">
        <v>438</v>
      </c>
      <c r="K28" s="277" t="s">
        <v>459</v>
      </c>
      <c r="L28" s="277" t="s">
        <v>451</v>
      </c>
      <c r="M28" s="373">
        <v>0.54600000000000004</v>
      </c>
      <c r="N28" s="277" t="s">
        <v>450</v>
      </c>
      <c r="O28" s="376" t="s">
        <v>448</v>
      </c>
    </row>
    <row r="29" spans="2:15" ht="15" customHeight="1" x14ac:dyDescent="0.25">
      <c r="B29" s="246"/>
      <c r="C29" s="232"/>
      <c r="D29" s="357"/>
      <c r="E29" s="232"/>
      <c r="F29" s="221" t="s">
        <v>425</v>
      </c>
      <c r="G29" s="350"/>
      <c r="H29" s="221"/>
      <c r="I29" s="344"/>
      <c r="J29" s="221"/>
      <c r="K29" s="278"/>
      <c r="L29" s="278"/>
      <c r="M29" s="374"/>
      <c r="N29" s="278"/>
      <c r="O29" s="377"/>
    </row>
    <row r="30" spans="2:15" x14ac:dyDescent="0.25">
      <c r="B30" s="246"/>
      <c r="C30" s="232"/>
      <c r="D30" s="357"/>
      <c r="E30" s="232"/>
      <c r="F30" s="221"/>
      <c r="G30" s="350"/>
      <c r="H30" s="221"/>
      <c r="I30" s="344"/>
      <c r="J30" s="221"/>
      <c r="K30" s="278"/>
      <c r="L30" s="278"/>
      <c r="M30" s="374"/>
      <c r="N30" s="278"/>
      <c r="O30" s="377"/>
    </row>
    <row r="31" spans="2:15" x14ac:dyDescent="0.25">
      <c r="B31" s="247"/>
      <c r="C31" s="233"/>
      <c r="D31" s="358"/>
      <c r="E31" s="233"/>
      <c r="F31" s="46" t="s">
        <v>421</v>
      </c>
      <c r="G31" s="351"/>
      <c r="H31" s="222"/>
      <c r="I31" s="345"/>
      <c r="J31" s="222"/>
      <c r="K31" s="292"/>
      <c r="L31" s="292"/>
      <c r="M31" s="375"/>
      <c r="N31" s="292"/>
      <c r="O31" s="378"/>
    </row>
    <row r="32" spans="2:15" x14ac:dyDescent="0.25">
      <c r="B32" s="132"/>
      <c r="C32" s="132"/>
      <c r="D32" s="132"/>
      <c r="E32" s="132"/>
      <c r="F32" s="127"/>
      <c r="G32" s="127"/>
      <c r="H32" s="127"/>
      <c r="I32" s="127"/>
      <c r="K32" s="127"/>
      <c r="L32" s="127"/>
      <c r="M32" s="127"/>
      <c r="N32" s="127"/>
      <c r="O32" s="127"/>
    </row>
    <row r="33" spans="2:5" x14ac:dyDescent="0.25">
      <c r="B33" s="132"/>
      <c r="C33" s="132"/>
      <c r="D33" s="132"/>
      <c r="E33" s="132"/>
    </row>
  </sheetData>
  <mergeCells count="92">
    <mergeCell ref="J20:J23"/>
    <mergeCell ref="H21:H23"/>
    <mergeCell ref="M16:M19"/>
    <mergeCell ref="I8:I11"/>
    <mergeCell ref="J16:J19"/>
    <mergeCell ref="G16:G19"/>
    <mergeCell ref="I16:I19"/>
    <mergeCell ref="H16:H19"/>
    <mergeCell ref="J8:J11"/>
    <mergeCell ref="G24:G27"/>
    <mergeCell ref="H24:H27"/>
    <mergeCell ref="I24:I27"/>
    <mergeCell ref="M24:M27"/>
    <mergeCell ref="F25:F26"/>
    <mergeCell ref="L24:L27"/>
    <mergeCell ref="O24:O27"/>
    <mergeCell ref="N24:N27"/>
    <mergeCell ref="O12:O15"/>
    <mergeCell ref="N16:N19"/>
    <mergeCell ref="O16:O19"/>
    <mergeCell ref="M28:M31"/>
    <mergeCell ref="N28:N31"/>
    <mergeCell ref="O28:O31"/>
    <mergeCell ref="O4:O7"/>
    <mergeCell ref="K4:K7"/>
    <mergeCell ref="K8:K11"/>
    <mergeCell ref="M8:M11"/>
    <mergeCell ref="N8:N11"/>
    <mergeCell ref="O8:O11"/>
    <mergeCell ref="L8:L11"/>
    <mergeCell ref="L4:L7"/>
    <mergeCell ref="M4:M7"/>
    <mergeCell ref="L20:L23"/>
    <mergeCell ref="K20:K23"/>
    <mergeCell ref="N20:N23"/>
    <mergeCell ref="O20:O23"/>
    <mergeCell ref="I28:I31"/>
    <mergeCell ref="J28:J31"/>
    <mergeCell ref="H28:H31"/>
    <mergeCell ref="G28:G31"/>
    <mergeCell ref="N4:N7"/>
    <mergeCell ref="L12:L15"/>
    <mergeCell ref="L16:L19"/>
    <mergeCell ref="K12:K15"/>
    <mergeCell ref="K16:K19"/>
    <mergeCell ref="K24:K27"/>
    <mergeCell ref="K28:K31"/>
    <mergeCell ref="M12:M15"/>
    <mergeCell ref="N12:N15"/>
    <mergeCell ref="L28:L31"/>
    <mergeCell ref="J24:J27"/>
    <mergeCell ref="H8:H11"/>
    <mergeCell ref="F29:F30"/>
    <mergeCell ref="C12:C15"/>
    <mergeCell ref="C8:C11"/>
    <mergeCell ref="C4:C7"/>
    <mergeCell ref="E24:E27"/>
    <mergeCell ref="E28:E31"/>
    <mergeCell ref="C28:C31"/>
    <mergeCell ref="C16:C19"/>
    <mergeCell ref="E4:E7"/>
    <mergeCell ref="D4:D7"/>
    <mergeCell ref="C24:C27"/>
    <mergeCell ref="D28:D31"/>
    <mergeCell ref="E20:E23"/>
    <mergeCell ref="D24:D27"/>
    <mergeCell ref="F10:F11"/>
    <mergeCell ref="B28:B31"/>
    <mergeCell ref="K2:O2"/>
    <mergeCell ref="D16:D19"/>
    <mergeCell ref="E16:E19"/>
    <mergeCell ref="B12:B15"/>
    <mergeCell ref="E12:E15"/>
    <mergeCell ref="D12:D15"/>
    <mergeCell ref="B16:B19"/>
    <mergeCell ref="B2:E2"/>
    <mergeCell ref="B4:B7"/>
    <mergeCell ref="F18:F19"/>
    <mergeCell ref="B8:B11"/>
    <mergeCell ref="E8:E11"/>
    <mergeCell ref="D8:D11"/>
    <mergeCell ref="F2:J2"/>
    <mergeCell ref="B24:B27"/>
    <mergeCell ref="J4:J7"/>
    <mergeCell ref="G12:G15"/>
    <mergeCell ref="H12:H15"/>
    <mergeCell ref="I12:I15"/>
    <mergeCell ref="J12:J15"/>
    <mergeCell ref="G4:G7"/>
    <mergeCell ref="H4:H7"/>
    <mergeCell ref="I4:I7"/>
    <mergeCell ref="G8: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 of Interventions</vt:lpstr>
      <vt:lpstr>Database of Conditions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Jake Gommon</cp:lastModifiedBy>
  <dcterms:created xsi:type="dcterms:W3CDTF">2018-01-26T10:56:08Z</dcterms:created>
  <dcterms:modified xsi:type="dcterms:W3CDTF">2018-06-18T14:11:21Z</dcterms:modified>
</cp:coreProperties>
</file>