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https://beisgov-my.sharepoint.com/personal/fiona_bell_beis_gov_uk/Documents/Governance/ICF Work/Publications/P0.5 WIP/"/>
    </mc:Choice>
  </mc:AlternateContent>
  <xr:revisionPtr revIDLastSave="0" documentId="8_{0432508A-4D74-47E5-8707-8D7DA8DD0F9D}" xr6:coauthVersionLast="37" xr6:coauthVersionMax="37" xr10:uidLastSave="{00000000-0000-0000-0000-000000000000}"/>
  <workbookProtection workbookPassword="E291" lockStructure="1"/>
  <bookViews>
    <workbookView xWindow="0" yWindow="0" windowWidth="28785" windowHeight="11415" xr2:uid="{00000000-000D-0000-FFFF-FFFF00000000}"/>
  </bookViews>
  <sheets>
    <sheet name="CP2-Form to complete" sheetId="1" r:id="rId1"/>
    <sheet name="CP2-Approval criteria" sheetId="9" r:id="rId2"/>
    <sheet name="Copy of CP1 (if completed)" sheetId="8" r:id="rId3"/>
    <sheet name="HIDE-Drop downs" sheetId="6" state="hidden" r:id="rId4"/>
    <sheet name="HIDE-Sector list" sheetId="3" state="hidden" r:id="rId5"/>
    <sheet name="HIDE-Change log" sheetId="4" state="hidden" r:id="rId6"/>
  </sheets>
  <definedNames>
    <definedName name="_xlnm.Print_Area" localSheetId="1">'CP2-Approval criteria'!$A$1:$E$27</definedName>
    <definedName name="_xlnm.Print_Area" localSheetId="0">'CP2-Form to complete'!$A$1:$Y$315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 i="1" l="1"/>
  <c r="E118" i="1" l="1"/>
  <c r="D118" i="1" s="1"/>
  <c r="D236" i="1"/>
  <c r="D235" i="1"/>
  <c r="E143" i="1"/>
  <c r="E122" i="1" l="1"/>
  <c r="E97" i="1"/>
  <c r="E310" i="1" l="1"/>
  <c r="E309" i="1"/>
  <c r="E308" i="1"/>
  <c r="E307" i="1"/>
  <c r="E300" i="1" l="1"/>
  <c r="E299" i="1"/>
  <c r="E298" i="1"/>
  <c r="E297" i="1"/>
  <c r="E296" i="1"/>
  <c r="E295" i="1"/>
  <c r="E283" i="1"/>
  <c r="E282" i="1"/>
  <c r="E236" i="1" l="1"/>
  <c r="E294" i="1"/>
  <c r="U222" i="1" l="1"/>
  <c r="T198" i="1" s="1"/>
  <c r="J275" i="1" l="1"/>
  <c r="E312" i="1"/>
  <c r="E311" i="1"/>
  <c r="E306" i="1"/>
  <c r="E305" i="1"/>
  <c r="E281" i="1"/>
  <c r="E288" i="1"/>
  <c r="E287" i="1"/>
  <c r="E286" i="1"/>
  <c r="E285" i="1"/>
  <c r="E284" i="1"/>
  <c r="E277" i="1"/>
  <c r="E289" i="1"/>
  <c r="E278" i="1"/>
  <c r="E301" i="1"/>
  <c r="E279" i="1"/>
  <c r="E302" i="1"/>
  <c r="F8" i="6"/>
  <c r="D7" i="1" s="1"/>
  <c r="U220" i="1"/>
  <c r="T196" i="1" s="1"/>
  <c r="E304" i="1" l="1"/>
  <c r="E303" i="1"/>
  <c r="E293" i="1"/>
  <c r="E292" i="1"/>
  <c r="E291" i="1"/>
  <c r="E290" i="1"/>
  <c r="E280" i="1"/>
  <c r="U224" i="1"/>
  <c r="T200" i="1" s="1"/>
  <c r="G276" i="1" l="1"/>
  <c r="F276" i="1"/>
  <c r="H276" i="1"/>
  <c r="J276" i="1" l="1"/>
  <c r="D14" i="1" s="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alcChain>
</file>

<file path=xl/sharedStrings.xml><?xml version="1.0" encoding="utf-8"?>
<sst xmlns="http://schemas.openxmlformats.org/spreadsheetml/2006/main" count="970" uniqueCount="733">
  <si>
    <t>Industrial Heat Recovery Support (IHRS) Programme</t>
  </si>
  <si>
    <t>Key</t>
  </si>
  <si>
    <t>Companies House number</t>
  </si>
  <si>
    <t>Email address</t>
  </si>
  <si>
    <t>Telephone number</t>
  </si>
  <si>
    <t>2.1.1</t>
  </si>
  <si>
    <t>2.1.2</t>
  </si>
  <si>
    <t>2.2.1</t>
  </si>
  <si>
    <t>2.2.2</t>
  </si>
  <si>
    <t>Please assign a name/title for the heat recovery project:</t>
  </si>
  <si>
    <t>At which site is this proposed project:</t>
  </si>
  <si>
    <t>Site Name</t>
  </si>
  <si>
    <t>Town/City</t>
  </si>
  <si>
    <t>Country</t>
  </si>
  <si>
    <t>2.1.3</t>
  </si>
  <si>
    <t>Position in the organisation</t>
  </si>
  <si>
    <t>Name of the company/organisation applying for funding from the programme</t>
  </si>
  <si>
    <t>Name of the person in the organisation responsible for the application</t>
  </si>
  <si>
    <t>2.1.4</t>
  </si>
  <si>
    <t>2.2.3</t>
  </si>
  <si>
    <t>Name of the second person</t>
  </si>
  <si>
    <t>What support is the company applying for?</t>
  </si>
  <si>
    <t>3.3.1</t>
  </si>
  <si>
    <t>In which sector does this site operate?</t>
  </si>
  <si>
    <t>Address</t>
  </si>
  <si>
    <t>Post Code</t>
  </si>
  <si>
    <t>Sector List</t>
  </si>
  <si>
    <t>Section C</t>
  </si>
  <si>
    <t>Manufacturing</t>
  </si>
  <si>
    <t>Full Descriptions</t>
  </si>
  <si>
    <t>SIC Code</t>
  </si>
  <si>
    <t>Select</t>
  </si>
  <si>
    <t>Processing and preserving of meat</t>
  </si>
  <si>
    <t>Processing and preserving of poultry meat</t>
  </si>
  <si>
    <t>Production of meat and poultry meat products</t>
  </si>
  <si>
    <t>Processing and preserving of fish, crustaceans and molluscs</t>
  </si>
  <si>
    <t>Processing and preserving of potatoes</t>
  </si>
  <si>
    <t>Fruit and vegetable juice</t>
  </si>
  <si>
    <t>Manufacture of fruit and vegetable juice</t>
  </si>
  <si>
    <t>Other processing and preserving of fruit and vegetables</t>
  </si>
  <si>
    <t>Oils and fats</t>
  </si>
  <si>
    <t>Manufacture of oils and fats</t>
  </si>
  <si>
    <t>Margarine and similar edible fats</t>
  </si>
  <si>
    <t>Manufacture of margarine and similar edible fats</t>
  </si>
  <si>
    <t>Liquid milk and cream production</t>
  </si>
  <si>
    <t>Butter and cheese production</t>
  </si>
  <si>
    <t>Other milk products</t>
  </si>
  <si>
    <t>Manufacture of other milk products</t>
  </si>
  <si>
    <t>Ice cream</t>
  </si>
  <si>
    <t>Manufacture of ice cream</t>
  </si>
  <si>
    <t>Grain milling</t>
  </si>
  <si>
    <t>Breakfast cereals and cereals-based food</t>
  </si>
  <si>
    <t>Manufacture of breakfast cereals and cereals-based food</t>
  </si>
  <si>
    <t>Starches and starch products</t>
  </si>
  <si>
    <t>Manufacture of starches and starch products</t>
  </si>
  <si>
    <t>Bread; fresh pastry goods and cakes</t>
  </si>
  <si>
    <t>Manufacture of bread; manufacture of fresh pastry goods and cakes</t>
  </si>
  <si>
    <t>Rusks and biscuits; preserved pastry goods and cakes</t>
  </si>
  <si>
    <t>Manufacture of rusks and biscuits; manufacture of preserved pastry goods and cakes</t>
  </si>
  <si>
    <t>Macaroni, noodles, couscous and similar farinaceous products</t>
  </si>
  <si>
    <t>Manufacture of macaroni, noodles, couscous and similar farinaceous products</t>
  </si>
  <si>
    <t>Sugar</t>
  </si>
  <si>
    <t>Manufacture of sugar</t>
  </si>
  <si>
    <t>Cocoa and chocolate confectionery</t>
  </si>
  <si>
    <t>Manufacture of cocoa and chocolate confectionery</t>
  </si>
  <si>
    <t>Sugar Confectionery</t>
  </si>
  <si>
    <t>Manufacture of sugar confectionery</t>
  </si>
  <si>
    <t>Tea processing</t>
  </si>
  <si>
    <t>Production of coffee and coffee substitutes</t>
  </si>
  <si>
    <t>Condiments and seasonings</t>
  </si>
  <si>
    <t>Manufacture of condiments and seasonings</t>
  </si>
  <si>
    <t>Prepared meals and dishes</t>
  </si>
  <si>
    <t>Manufacture of prepared meals and dishes</t>
  </si>
  <si>
    <t>Homogenized food preparations and dietetic food</t>
  </si>
  <si>
    <t>Manufacture of homogenized food preparations and dietetic food</t>
  </si>
  <si>
    <t>Other food products n.e.c.</t>
  </si>
  <si>
    <t>Manufacture of other food products n.e.c.</t>
  </si>
  <si>
    <t>Prepared feeds for farm animals</t>
  </si>
  <si>
    <t>Manufacture of prepared feeds for farm animals</t>
  </si>
  <si>
    <t>Prepared pet foods</t>
  </si>
  <si>
    <t>Manufacture of prepared pet foods</t>
  </si>
  <si>
    <t>Distilling, rectifying and blending of spirits</t>
  </si>
  <si>
    <t>Wine from grape</t>
  </si>
  <si>
    <t>Manufacture of wine from grape</t>
  </si>
  <si>
    <t>Cider and other fruit wines</t>
  </si>
  <si>
    <t>Manufacture of cider and other fruit wines</t>
  </si>
  <si>
    <t>Other non-distilled fermented beverages</t>
  </si>
  <si>
    <t>Manufacture of other non-distilled fermented beverages</t>
  </si>
  <si>
    <t>Beer</t>
  </si>
  <si>
    <t>Manufacture of beer</t>
  </si>
  <si>
    <t>Malt</t>
  </si>
  <si>
    <t>Manufacture of malt</t>
  </si>
  <si>
    <t>Soft drinks; production of mineral waters and other bottled waters</t>
  </si>
  <si>
    <t>Manufacture of soft drinks; production of mineral waters and other bottled waters</t>
  </si>
  <si>
    <t>Tobacco products</t>
  </si>
  <si>
    <t>Manufacture of tobacco products</t>
  </si>
  <si>
    <t>Preparation and spinning of textile fibres</t>
  </si>
  <si>
    <t>Weaving of textiles</t>
  </si>
  <si>
    <t>Finishing of textiles</t>
  </si>
  <si>
    <t>Knitted and crocheted fabrics</t>
  </si>
  <si>
    <t>Manufacture of knitted and crocheted fabrics</t>
  </si>
  <si>
    <t>Soft furnishings</t>
  </si>
  <si>
    <t>Manufacture of soft furnishings</t>
  </si>
  <si>
    <t>Canvas goods, sacks, etc.</t>
  </si>
  <si>
    <t>manufacture of canvas goods, sacks, etc.</t>
  </si>
  <si>
    <t>Household textiles</t>
  </si>
  <si>
    <t>manufacture of household textiles</t>
  </si>
  <si>
    <t>Woven or tufted carpets and rugs</t>
  </si>
  <si>
    <t>Manufacture of woven or tufted carpets and rugs</t>
  </si>
  <si>
    <t>Other carpets and rugs</t>
  </si>
  <si>
    <t>Manufacture of other carpets and rugs</t>
  </si>
  <si>
    <t>Cordage, rope, twine and netting</t>
  </si>
  <si>
    <t>Manufacture of cordage, rope, twine and netting</t>
  </si>
  <si>
    <t>Non-wovens and articles made from non-wovens, except apparel</t>
  </si>
  <si>
    <t>Manufacture of non-wovens and articles made from non-wovens, except apparel</t>
  </si>
  <si>
    <t>Other technical and industrial textiles</t>
  </si>
  <si>
    <t>Manufacture of other technical and industrial textiles</t>
  </si>
  <si>
    <t>Other textiles n.e.c.</t>
  </si>
  <si>
    <t>Manufacture of other textiles n.e.c.</t>
  </si>
  <si>
    <t>Leather clothes</t>
  </si>
  <si>
    <t>Manufacture of leather clothes</t>
  </si>
  <si>
    <t>Workwear</t>
  </si>
  <si>
    <t>Manufacture of workwear</t>
  </si>
  <si>
    <t>Other men's outerwear</t>
  </si>
  <si>
    <t>Manufacture of other men's outerwear</t>
  </si>
  <si>
    <t>Other women's outerwear</t>
  </si>
  <si>
    <t>Manufacture of other women's outerwear</t>
  </si>
  <si>
    <t>Men's underwear</t>
  </si>
  <si>
    <t>Manufacture of men's underwear</t>
  </si>
  <si>
    <t>Women's underwear</t>
  </si>
  <si>
    <t>Manufacture of women's underwear</t>
  </si>
  <si>
    <t>Other wearing apparel and accessories n.e.c.</t>
  </si>
  <si>
    <t>Manufacture of other wearing apparel and accessories n.e.c.</t>
  </si>
  <si>
    <t>Articles of fur</t>
  </si>
  <si>
    <t>Manufacture of articles of fur</t>
  </si>
  <si>
    <t>Knitted and crocheted hosiery</t>
  </si>
  <si>
    <t>Manufacture of knitted and crocheted hosiery</t>
  </si>
  <si>
    <t>Other knitted and crocheted apparel</t>
  </si>
  <si>
    <t>Manufacture of other knitted and crocheted apparel</t>
  </si>
  <si>
    <t>Tanning and dressing of leather; dressing and dyeing of fur</t>
  </si>
  <si>
    <t>Luggage, handbags and the like, saddlery and harness</t>
  </si>
  <si>
    <t>Manufacture of luggage, handbags and the like, saddlery and harness</t>
  </si>
  <si>
    <t>Footwear</t>
  </si>
  <si>
    <t>Manufacture of footwear</t>
  </si>
  <si>
    <t>Sawmilling and planing of wood</t>
  </si>
  <si>
    <t>Veneer sheets and wood-based panels</t>
  </si>
  <si>
    <t>Manufacture of veneer sheets and wood-based panels</t>
  </si>
  <si>
    <t>Assembled parquet floors</t>
  </si>
  <si>
    <t>Manufacture of assembled parquet floors</t>
  </si>
  <si>
    <t>Other builders' carpentry and joinery</t>
  </si>
  <si>
    <t>Manufacture of other builders' carpentry and joinery</t>
  </si>
  <si>
    <t>Wooden containers</t>
  </si>
  <si>
    <t>Manufacture of wooden containers</t>
  </si>
  <si>
    <t>Other products of wood; articles of cork, straw and plaiting materials</t>
  </si>
  <si>
    <t>Manufacture of other products of wood; manufacture of articles of cork, straw and plaiting materials</t>
  </si>
  <si>
    <t>Pulp</t>
  </si>
  <si>
    <t>Manufacture of pulp</t>
  </si>
  <si>
    <t>Paper and paperboard</t>
  </si>
  <si>
    <t>Manufacture of paper and paperboard</t>
  </si>
  <si>
    <t>Corrugated paper and paperboard, sacks and bags</t>
  </si>
  <si>
    <t>Manufacture of corrugated paper and paperboard, sacks and bags</t>
  </si>
  <si>
    <t>Other paper and paperboard containers</t>
  </si>
  <si>
    <t>Manufacture of other paper and paperboard containers</t>
  </si>
  <si>
    <t>Household and sanitary goods and of toilet requisites</t>
  </si>
  <si>
    <t>Manufacture of household and sanitary goods and of toilet requisites</t>
  </si>
  <si>
    <t>Paper stationery</t>
  </si>
  <si>
    <t>Manufacture of paper stationery</t>
  </si>
  <si>
    <t>Wallpaper</t>
  </si>
  <si>
    <t>Manufacture of wallpaper</t>
  </si>
  <si>
    <t>Other articles of paper and paperboard n.e.c.</t>
  </si>
  <si>
    <t>Manufacture of other articles of paper and paperboard n.e.c.</t>
  </si>
  <si>
    <t>Printing of newspapers</t>
  </si>
  <si>
    <t>Printed labels</t>
  </si>
  <si>
    <t>Manufacture of printed labels</t>
  </si>
  <si>
    <t>Printing n.e.c.</t>
  </si>
  <si>
    <t>Pre-press and pre-media services</t>
  </si>
  <si>
    <t>Binding and related services</t>
  </si>
  <si>
    <t>Reproduction of sound recording</t>
  </si>
  <si>
    <t>Reproduction of video recording</t>
  </si>
  <si>
    <t>Reproduction of computer media</t>
  </si>
  <si>
    <t>Coke oven products</t>
  </si>
  <si>
    <t>Manufacture of coke oven products</t>
  </si>
  <si>
    <t>Mineral oil refining</t>
  </si>
  <si>
    <t>Other treatment of petroleum products (excluding petrochemicals manufacture)</t>
  </si>
  <si>
    <t>Industrial gases</t>
  </si>
  <si>
    <t>Manufacture of industrial gases</t>
  </si>
  <si>
    <t>Dyes and pigments</t>
  </si>
  <si>
    <t>Manufacture of dyes and pigments</t>
  </si>
  <si>
    <t>Other inorganic basic chemicals</t>
  </si>
  <si>
    <t>Manufacture of other inorganic basic chemicals</t>
  </si>
  <si>
    <t>Other organic basic chemicals</t>
  </si>
  <si>
    <t>Manufacture of other organic basic chemicals</t>
  </si>
  <si>
    <t>Fertilizers and nitrogen compounds</t>
  </si>
  <si>
    <t>Manufacture of fertilizers and nitrogen compounds</t>
  </si>
  <si>
    <t>Plastics in primary forms</t>
  </si>
  <si>
    <t>Manufacture of plastics in primary forms</t>
  </si>
  <si>
    <t>Synthetic rubber in primary forms</t>
  </si>
  <si>
    <t>Manufacture of synthetic rubber in primary forms</t>
  </si>
  <si>
    <t>Pesticides and other agrochemical products</t>
  </si>
  <si>
    <t>Manufacture of pesticides and other agrochemical products</t>
  </si>
  <si>
    <t>Paints, varnishes and similar coatings, mastics and sealants</t>
  </si>
  <si>
    <t>Manufacture of paints, varnishes and similar coatings, mastics and sealants</t>
  </si>
  <si>
    <t>Printing ink</t>
  </si>
  <si>
    <t>Manufacture of printing ink</t>
  </si>
  <si>
    <t>Soap and detergents</t>
  </si>
  <si>
    <t>Manufacture of soap and detergents</t>
  </si>
  <si>
    <t>Cleaning and polishing preparations</t>
  </si>
  <si>
    <t>Manufacture of cleaning and polishing preparations</t>
  </si>
  <si>
    <t>Perfumes and toilet preparations</t>
  </si>
  <si>
    <t>Manufacture of perfumes and toilet preparations</t>
  </si>
  <si>
    <t>Explosives</t>
  </si>
  <si>
    <t>Manufacture of explosives</t>
  </si>
  <si>
    <t>Glues</t>
  </si>
  <si>
    <t>Manufacture of glues</t>
  </si>
  <si>
    <t>Essential oils</t>
  </si>
  <si>
    <t>Manufacture of essential oils</t>
  </si>
  <si>
    <t>Other chemical products n.e.c.</t>
  </si>
  <si>
    <t>Manufacture of other chemical products n.e.c.</t>
  </si>
  <si>
    <t>Man-made fibres</t>
  </si>
  <si>
    <t>Manufacture of man-made fibres</t>
  </si>
  <si>
    <t>Basic pharmaceutical products</t>
  </si>
  <si>
    <t>Manufacture of basic pharmaceutical products</t>
  </si>
  <si>
    <t>Pharmaceutical preparations</t>
  </si>
  <si>
    <t>Manufacture of pharmaceutical preparations</t>
  </si>
  <si>
    <t>Rubber tyres and tubes; retreading and rebuilding of rubber tyres</t>
  </si>
  <si>
    <t>Manufacture of rubber tyres and tubes; retreading and rebuilding of rubber tyres</t>
  </si>
  <si>
    <t>Other rubber products</t>
  </si>
  <si>
    <t>Manufacture of other rubber products</t>
  </si>
  <si>
    <t>Plastic plates, sheets, tubes and profiles</t>
  </si>
  <si>
    <t>Manufacture of plastic plates, sheets, tubes and profiles</t>
  </si>
  <si>
    <t>Plastic packing goods</t>
  </si>
  <si>
    <t>Manufacture of plastic packing goods</t>
  </si>
  <si>
    <t>Builders ware of plastic</t>
  </si>
  <si>
    <t>Manufacture of builders ware of plastic</t>
  </si>
  <si>
    <t>Other plastic products</t>
  </si>
  <si>
    <t>Manufacture of other plastic products</t>
  </si>
  <si>
    <t>Flat glass</t>
  </si>
  <si>
    <t>Manufacture of flat glass</t>
  </si>
  <si>
    <t>Shaping and processing of flat glass</t>
  </si>
  <si>
    <t>Hollow glass</t>
  </si>
  <si>
    <t>Manufacture of hollow glass</t>
  </si>
  <si>
    <t>Glass fibres</t>
  </si>
  <si>
    <t>Manufacture of glass fibres</t>
  </si>
  <si>
    <t>Manufacture and processing of other glass, including technical glassware</t>
  </si>
  <si>
    <t>Refractory products</t>
  </si>
  <si>
    <t>Manufacture of refractory products</t>
  </si>
  <si>
    <t>Ceramic tiles and flags</t>
  </si>
  <si>
    <t>Manufacture of ceramic tiles and flags</t>
  </si>
  <si>
    <t>Bricks, tiles and construction products, in baked clay</t>
  </si>
  <si>
    <t>Manufacture of bricks, tiles and construction products, in baked clay</t>
  </si>
  <si>
    <t>Ceramic household and ornamental articles</t>
  </si>
  <si>
    <t>Manufacture of ceramic household and ornamental articles</t>
  </si>
  <si>
    <t>Ceramic sanitary fixtures</t>
  </si>
  <si>
    <t>Manufacture of ceramic sanitary fixtures</t>
  </si>
  <si>
    <t>Ceramic insulators and insulating fittings</t>
  </si>
  <si>
    <t>Manufacture of ceramic insulators and insulating fittings</t>
  </si>
  <si>
    <t>Other technical ceramic products</t>
  </si>
  <si>
    <t>Manufacture of other technical ceramic products</t>
  </si>
  <si>
    <t>Other ceramic products n.e.c.</t>
  </si>
  <si>
    <t>Manufacture of other ceramic products n.e.c.</t>
  </si>
  <si>
    <t>Cement</t>
  </si>
  <si>
    <t>Manufacture of cement</t>
  </si>
  <si>
    <t>Lime and plaster</t>
  </si>
  <si>
    <t>Manufacture of lime and plaster</t>
  </si>
  <si>
    <t>Concrete products for construction purposes</t>
  </si>
  <si>
    <t>Manufacture of concrete products for construction purposes</t>
  </si>
  <si>
    <t>Plaster products for construction purposes</t>
  </si>
  <si>
    <t>Manufacture of plaster products for construction purposes</t>
  </si>
  <si>
    <t>Ready-mixed concrete</t>
  </si>
  <si>
    <t>Manufacture of ready-mixed concrete</t>
  </si>
  <si>
    <t>Mortars</t>
  </si>
  <si>
    <t>Manufacture of mortars</t>
  </si>
  <si>
    <t>Fibre cement</t>
  </si>
  <si>
    <t>Manufacture of fibre cement</t>
  </si>
  <si>
    <t>Other articles of concrete, plaster and cement</t>
  </si>
  <si>
    <t>Manufacture of other articles of concrete, plaster and cement</t>
  </si>
  <si>
    <t>Cutting, shaping and finishing of stone</t>
  </si>
  <si>
    <t>Production of abrasive products</t>
  </si>
  <si>
    <t>Other non-metallic mineral products n.e.c.</t>
  </si>
  <si>
    <t>Manufacture of other non-metallic mineral products n.e.c.</t>
  </si>
  <si>
    <t>Basic iron and steel and of ferro-alloys</t>
  </si>
  <si>
    <t>Manufacture of basic iron and steel and of ferro-alloys</t>
  </si>
  <si>
    <t>Tubes, pipes, hollow profiles and related fittings, of steel</t>
  </si>
  <si>
    <t>Manufacture of tubes, pipes, hollow profiles and related fittings, of steel</t>
  </si>
  <si>
    <t>Cold drawing of bars</t>
  </si>
  <si>
    <t>Cold rolling of narrow strip</t>
  </si>
  <si>
    <t>Cold forming or folding</t>
  </si>
  <si>
    <t>Cold drawing of wire</t>
  </si>
  <si>
    <t>Precious metals production</t>
  </si>
  <si>
    <t>Aluminium production</t>
  </si>
  <si>
    <t>Lead, zinc and tin production</t>
  </si>
  <si>
    <t>Copper production</t>
  </si>
  <si>
    <t>Other non-ferrous metal production</t>
  </si>
  <si>
    <t>Processing of nuclear fuel</t>
  </si>
  <si>
    <t>Casting of iron</t>
  </si>
  <si>
    <t>Casting of steel</t>
  </si>
  <si>
    <t>Casting of light metals</t>
  </si>
  <si>
    <t>Casting of other non-ferrous metals</t>
  </si>
  <si>
    <t>Metal structures and parts of structures</t>
  </si>
  <si>
    <t>Manufacture of metal structures and parts of structures</t>
  </si>
  <si>
    <t>Doors and windows of metal</t>
  </si>
  <si>
    <t>Manufacture of doors and windows of metal</t>
  </si>
  <si>
    <t>Central heating radiators and boilers</t>
  </si>
  <si>
    <t>Manufacture of central heating radiators and boilers</t>
  </si>
  <si>
    <t>Other tanks, reservoirs and containers of metal</t>
  </si>
  <si>
    <t>Manufacture of other tanks, reservoirs and containers of metal</t>
  </si>
  <si>
    <t>Steam generators, except central heating hot water boilers</t>
  </si>
  <si>
    <t>Manufacture of steam generators, except central heating hot water boilers</t>
  </si>
  <si>
    <t>Weapons and ammunition</t>
  </si>
  <si>
    <t>Manufacture of weapons and ammunition</t>
  </si>
  <si>
    <t>Forging, pressing, stamping and roll-forming of metal; powder metallurgy</t>
  </si>
  <si>
    <t>Treatment and coating of metals</t>
  </si>
  <si>
    <t>Machining</t>
  </si>
  <si>
    <t>Cutlery</t>
  </si>
  <si>
    <t>Manufacture of cutlery</t>
  </si>
  <si>
    <t>Locks and hinges</t>
  </si>
  <si>
    <t>Manufacture of locks and hinges</t>
  </si>
  <si>
    <t>Tools</t>
  </si>
  <si>
    <t>Manufacture of tools</t>
  </si>
  <si>
    <t>Steel drums and similar containers</t>
  </si>
  <si>
    <t>Manufacture of steel drums and similar containers</t>
  </si>
  <si>
    <t>Light metal packaging</t>
  </si>
  <si>
    <t>Manufacture of light metal packaging</t>
  </si>
  <si>
    <t>Wire products, chain and springs</t>
  </si>
  <si>
    <t>Manufacture of wire products, chain and springs</t>
  </si>
  <si>
    <t>Fasteners and screw machine products</t>
  </si>
  <si>
    <t>Manufacture of fasteners and screw machine products</t>
  </si>
  <si>
    <t>Other fabricated metal products n.e.c.</t>
  </si>
  <si>
    <t>Manufacture of other fabricated metal products n.e.c.</t>
  </si>
  <si>
    <t>Electronic components</t>
  </si>
  <si>
    <t>Manufacture of electronic components</t>
  </si>
  <si>
    <t>Loaded electronic boards</t>
  </si>
  <si>
    <t>Manufacture of loaded electronic boards</t>
  </si>
  <si>
    <t>Computers and peripheral equipment</t>
  </si>
  <si>
    <t>Manufacture of computers and peripheral equipment</t>
  </si>
  <si>
    <t>Telegraph and telephone apparatus and equipment</t>
  </si>
  <si>
    <t>Manufacture of telegraph and telephone apparatus and equipment</t>
  </si>
  <si>
    <t>Communication equipment other than telegraph, and telephone apparatus and equipment</t>
  </si>
  <si>
    <t>Manufacture of communication equipment other than telegraph, and telephone apparatus and equipment</t>
  </si>
  <si>
    <t>Consumer electronics</t>
  </si>
  <si>
    <t>Manufacture of consumer electronics</t>
  </si>
  <si>
    <t>Electronic measuring, testing etc. equipment, not for industrial process control</t>
  </si>
  <si>
    <t>Manufacture of electronic measuring, testing etc. equipment, not for industrial process control</t>
  </si>
  <si>
    <t>Electronic industrial process control equipment</t>
  </si>
  <si>
    <t>Manufacture of electronic industrial process control equipment</t>
  </si>
  <si>
    <t>Non-electronic measuring, testing etc. equipment, not for industrial process control</t>
  </si>
  <si>
    <t>Manufacture of non-electronic measuring, testing etc. equipment, not for industrial process control</t>
  </si>
  <si>
    <t>Non-electronic industrial process control equipment</t>
  </si>
  <si>
    <t>Manufacture of non-electronic industrial process control equipment</t>
  </si>
  <si>
    <t>Watches and clocks</t>
  </si>
  <si>
    <t>Manufacture of watches and clocks</t>
  </si>
  <si>
    <t>Irradiation, electromedical and electrotherapeutic equipment</t>
  </si>
  <si>
    <t>Manufacture of irradiation, electromedical and electrotherapeutic equipment</t>
  </si>
  <si>
    <t>Optical precision instruments</t>
  </si>
  <si>
    <t>Manufacture of optical precision instruments</t>
  </si>
  <si>
    <t>Photographic and cinematographic equipment</t>
  </si>
  <si>
    <t>Manufacture of photographic and cinematographic equipment</t>
  </si>
  <si>
    <t>Magnetic and optical media</t>
  </si>
  <si>
    <t>Manufacture of magnetic and optical media</t>
  </si>
  <si>
    <t>Electric motors, generators and transformers</t>
  </si>
  <si>
    <t>Manufacture of electric motors, generators and transformers</t>
  </si>
  <si>
    <t>Electricity distribution and control apparatus</t>
  </si>
  <si>
    <t>Manufacture of electricity distribution and control apparatus</t>
  </si>
  <si>
    <t>Batteries and accumulators</t>
  </si>
  <si>
    <t>Manufacture of batteries and accumulators</t>
  </si>
  <si>
    <t>Fibre optic cables</t>
  </si>
  <si>
    <t>Manufacture of fibre optic cables</t>
  </si>
  <si>
    <t>Other electronic and electric wires and cables</t>
  </si>
  <si>
    <t>Manufacture of other electronic and electric wires and cables</t>
  </si>
  <si>
    <t>Wiring devices</t>
  </si>
  <si>
    <t>Manufacture of wiring devices</t>
  </si>
  <si>
    <t>Electric lighting equipment</t>
  </si>
  <si>
    <t>Manufacture of electric lighting equipment</t>
  </si>
  <si>
    <t>Electric domestic appliances</t>
  </si>
  <si>
    <t>Manufacture of electric domestic appliances</t>
  </si>
  <si>
    <t>Non-electric domestic appliances</t>
  </si>
  <si>
    <t>Manufacture of non-electric domestic appliances</t>
  </si>
  <si>
    <t>Other electrical equipment</t>
  </si>
  <si>
    <t>Manufacture of other electrical equipment</t>
  </si>
  <si>
    <t>Engines and turbines, except aircraft, vehicle and cycle engines</t>
  </si>
  <si>
    <t>Manufacture of engines and turbines, except aircraft, vehicle and cycle engines</t>
  </si>
  <si>
    <t>Fluid power equipment</t>
  </si>
  <si>
    <t>Manufacture of fluid power equipment</t>
  </si>
  <si>
    <t>Pumps</t>
  </si>
  <si>
    <t>Manufacture of pumps</t>
  </si>
  <si>
    <t>Compressors</t>
  </si>
  <si>
    <t>Manufacture of compressors</t>
  </si>
  <si>
    <t>Taps and valves</t>
  </si>
  <si>
    <t>Manufacture of taps and valves</t>
  </si>
  <si>
    <t>Bearings, gears, gearing and driving elements</t>
  </si>
  <si>
    <t>Manufacture of bearings, gears, gearing and driving elements</t>
  </si>
  <si>
    <t>Ovens, furnaces and furnace burners</t>
  </si>
  <si>
    <t>Manufacture of ovens, furnaces and furnace burners</t>
  </si>
  <si>
    <t>Lifting and handling equipment</t>
  </si>
  <si>
    <t>Manufacture of lifting and handling equipment</t>
  </si>
  <si>
    <t>Office machinery and equipment (except computers and peripheral equipment)</t>
  </si>
  <si>
    <t>Manufacture of office machinery and equipment (except computers and peripheral equipment)</t>
  </si>
  <si>
    <t>Power-driven hand tools</t>
  </si>
  <si>
    <t>Manufacture of power-driven hand tools</t>
  </si>
  <si>
    <t>Non-domestic cooling and ventilation equipment</t>
  </si>
  <si>
    <t>Manufacture of non-domestic cooling and ventilation equipment</t>
  </si>
  <si>
    <t>Other general-purpose machinery n.e.c.</t>
  </si>
  <si>
    <t>Manufacture of other general-purpose machinery n.e.c.</t>
  </si>
  <si>
    <t>Agricultural tractors</t>
  </si>
  <si>
    <t>Manufacture of agricultural tractors</t>
  </si>
  <si>
    <t>Agricultural and forestry machinery other than tractors</t>
  </si>
  <si>
    <t>Manufacture of agricultural and forestry machinery other than tractors</t>
  </si>
  <si>
    <t>Metal forming machinery</t>
  </si>
  <si>
    <t>Manufacture of metal forming machinery</t>
  </si>
  <si>
    <t>Other machine tools</t>
  </si>
  <si>
    <t>Manufacture of other machine tools</t>
  </si>
  <si>
    <t>Machinery for metallurgy</t>
  </si>
  <si>
    <t>Manufacture of machinery for metallurgy</t>
  </si>
  <si>
    <t>Machinery for mining</t>
  </si>
  <si>
    <t>Manufacture of machinery for mining</t>
  </si>
  <si>
    <t>Earthmoving equipment</t>
  </si>
  <si>
    <t>Manufacture of earthmoving equipment</t>
  </si>
  <si>
    <t>Equipment for concrete crushing and screening and roadworks</t>
  </si>
  <si>
    <t>Manufacture of equipment for concrete crushing and screening and roadworks</t>
  </si>
  <si>
    <t>Machinery for food, beverage and tobacco processing</t>
  </si>
  <si>
    <t>Manufacture of machinery for food, beverage and tobacco processing</t>
  </si>
  <si>
    <t>Machinery for textile, apparel and leather production</t>
  </si>
  <si>
    <t>Manufacture of machinery for textile, apparel and leather production</t>
  </si>
  <si>
    <t>Machinery for paper and paperboard production</t>
  </si>
  <si>
    <t>Manufacture of machinery for paper and paperboard production</t>
  </si>
  <si>
    <t>Plastics and rubber machinery</t>
  </si>
  <si>
    <t>Manufacture of plastics and rubber machinery</t>
  </si>
  <si>
    <t>Other special-purpose machinery n.e.c.</t>
  </si>
  <si>
    <t>Manufacture of other special-purpose machinery n.e.c.</t>
  </si>
  <si>
    <t>Motor vehicles</t>
  </si>
  <si>
    <t>Manufacture of motor vehicles</t>
  </si>
  <si>
    <t>Bodies (coachwork) for motor vehicles (except caravans)</t>
  </si>
  <si>
    <t>Manufacture of bodies (coachwork) for motor vehicles (except caravans)</t>
  </si>
  <si>
    <t>Trailers and semi-trailers</t>
  </si>
  <si>
    <t>Manufacture of trailers and semi-trailers</t>
  </si>
  <si>
    <t>Caravans</t>
  </si>
  <si>
    <t>Manufacture of caravans</t>
  </si>
  <si>
    <t>Electrical and electronic equipment for motor vehicles and their engines</t>
  </si>
  <si>
    <t>Manufacture of electrical and electronic equipment for motor vehicles and their engines</t>
  </si>
  <si>
    <t>Other parts and accessories for motor vehicles</t>
  </si>
  <si>
    <t>Manufacture of other parts and accessories for motor vehicles</t>
  </si>
  <si>
    <t>Building of ships and floating structures</t>
  </si>
  <si>
    <t>Building of pleasure and sporting boats</t>
  </si>
  <si>
    <t>Railway locomotives and rolling stock</t>
  </si>
  <si>
    <t>Manufacture of railway locomotives and rolling stock</t>
  </si>
  <si>
    <t>Air and spacecraft and related machinery</t>
  </si>
  <si>
    <t>Manufacture of air and spacecraft and related machinery</t>
  </si>
  <si>
    <t>Military fighting vehicles</t>
  </si>
  <si>
    <t>Manufacture of military fighting vehicles</t>
  </si>
  <si>
    <t>Motorcycles</t>
  </si>
  <si>
    <t>Manufacture of motorcycles</t>
  </si>
  <si>
    <t>Bicycles and invalid carriages</t>
  </si>
  <si>
    <t>Manufacture of bicycles and invalid carriages</t>
  </si>
  <si>
    <t>Other transport equipment n.e.c.</t>
  </si>
  <si>
    <t>Manufacture of other transport equipment n.e.c.</t>
  </si>
  <si>
    <t>Office and shop furniture</t>
  </si>
  <si>
    <t>Manufacture of office and shop furniture</t>
  </si>
  <si>
    <t>Kitchen furniture</t>
  </si>
  <si>
    <t>Manufacture of kitchen furniture</t>
  </si>
  <si>
    <t>Mattresses</t>
  </si>
  <si>
    <t>Manufacture of mattresses</t>
  </si>
  <si>
    <t>Other furniture</t>
  </si>
  <si>
    <t>Manufacture of other furniture</t>
  </si>
  <si>
    <t>Striking of coins</t>
  </si>
  <si>
    <t>Jewellery and related articles</t>
  </si>
  <si>
    <t>Manufacture of jewellery and related articles</t>
  </si>
  <si>
    <t>Imitation jewellery and related articles</t>
  </si>
  <si>
    <t>Manufacture of imitation jewellery and related articles</t>
  </si>
  <si>
    <t>Musical instruments</t>
  </si>
  <si>
    <t>Manufacture of musical instruments</t>
  </si>
  <si>
    <t>Sports goods</t>
  </si>
  <si>
    <t>Manufacture of sports goods</t>
  </si>
  <si>
    <t>Professional and arcade games and toys</t>
  </si>
  <si>
    <t>Manufacture of professional and arcade games and toys</t>
  </si>
  <si>
    <t>Other games and toys, n.e.c.</t>
  </si>
  <si>
    <t>Manufacture of other games and toys, n.e.c.</t>
  </si>
  <si>
    <t>Medical and dental instruments and supplies</t>
  </si>
  <si>
    <t>Manufacture of medical and dental instruments and supplies</t>
  </si>
  <si>
    <t>Brooms and brushes</t>
  </si>
  <si>
    <t>Manufacture of brooms and brushes</t>
  </si>
  <si>
    <t>Other manufacturing n.e.c.</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</si>
  <si>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</si>
  <si>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</si>
  <si>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</si>
  <si>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</si>
  <si>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</si>
  <si>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</si>
  <si>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 n.e.c.</t>
  </si>
  <si>
    <t>Repair of other equipment</t>
  </si>
  <si>
    <t>Installation of industrial machinery and equipment</t>
  </si>
  <si>
    <t>Concatenate</t>
  </si>
  <si>
    <t>Version</t>
  </si>
  <si>
    <t>Changes made</t>
  </si>
  <si>
    <t>The site is not in England or Wales</t>
  </si>
  <si>
    <t>The site is in England or Wales.</t>
  </si>
  <si>
    <t>All questions have been answered.</t>
  </si>
  <si>
    <t>The legal entity has been found on Companies House.</t>
  </si>
  <si>
    <t>The persons named on this form will receive an email containing feedback and advice on next steps within 2 weeks of submitting this form.</t>
  </si>
  <si>
    <t>0.1.1</t>
  </si>
  <si>
    <t>0.1.2</t>
  </si>
  <si>
    <t>0.2.1</t>
  </si>
  <si>
    <t>0.2.2</t>
  </si>
  <si>
    <t>0.2.3</t>
  </si>
  <si>
    <t>0.2.4</t>
  </si>
  <si>
    <t>0.3.1</t>
  </si>
  <si>
    <t>0.3.2</t>
  </si>
  <si>
    <t>0.3.3</t>
  </si>
  <si>
    <t>0.3.4</t>
  </si>
  <si>
    <t>0.3.5</t>
  </si>
  <si>
    <t>What is the potential heat source and what energy sources provide its heat?</t>
  </si>
  <si>
    <t>How do you envisage the heat being transported from the source to the sink?</t>
  </si>
  <si>
    <t>What is the envisaged use (i.e. heat sink) for the recovered heat and what energy source might the recovered fuel replace?</t>
  </si>
  <si>
    <t>2.1 Feasibility Study</t>
  </si>
  <si>
    <t>2.1.5</t>
  </si>
  <si>
    <t>2.2 Preliminary Engineering</t>
  </si>
  <si>
    <t>2.2.4</t>
  </si>
  <si>
    <t>2.2.5</t>
  </si>
  <si>
    <t>*</t>
  </si>
  <si>
    <t>1.1*</t>
  </si>
  <si>
    <t>1.2*</t>
  </si>
  <si>
    <t>1.3*</t>
  </si>
  <si>
    <t>1.4*</t>
  </si>
  <si>
    <t>2.1.1*</t>
  </si>
  <si>
    <t>2.1.2*</t>
  </si>
  <si>
    <t>2.1.3*</t>
  </si>
  <si>
    <t>2.1.4*</t>
  </si>
  <si>
    <t>2.1.5*</t>
  </si>
  <si>
    <t>2.2.1*</t>
  </si>
  <si>
    <t>2.2.2*</t>
  </si>
  <si>
    <t>2.2.3*</t>
  </si>
  <si>
    <t>2.2.4*</t>
  </si>
  <si>
    <t>2.2.5*</t>
  </si>
  <si>
    <t>0.4.1</t>
  </si>
  <si>
    <t>Heat available from the source</t>
  </si>
  <si>
    <t>Heat that could be recovered from the source and used by the heat sink</t>
  </si>
  <si>
    <t>Energy that could be saved by the sink if the recovered heat is used</t>
  </si>
  <si>
    <t>Energy cost savings</t>
  </si>
  <si>
    <t>Other savings</t>
  </si>
  <si>
    <t>Total financial savings</t>
  </si>
  <si>
    <t>(MWh/year)</t>
  </si>
  <si>
    <t>(£/year)</t>
  </si>
  <si>
    <t>3.1.1</t>
  </si>
  <si>
    <t>3.1.1*</t>
  </si>
  <si>
    <t>3.1.2*</t>
  </si>
  <si>
    <t>3.1.3*</t>
  </si>
  <si>
    <t>3.1.4*</t>
  </si>
  <si>
    <t>3.2.1</t>
  </si>
  <si>
    <t>Please describe other non-financial benefits that the heat recovery opportunity could deliver</t>
  </si>
  <si>
    <t>4.1.1*</t>
  </si>
  <si>
    <t>(£)</t>
  </si>
  <si>
    <t>4.1.2*</t>
  </si>
  <si>
    <t>Expected cost to implement the heat recovery opportunity</t>
  </si>
  <si>
    <t>4.1.3*</t>
  </si>
  <si>
    <t>4.1.4*</t>
  </si>
  <si>
    <t>Company's minimum RoI investment threshold</t>
  </si>
  <si>
    <t>(years)</t>
  </si>
  <si>
    <t>4.1.2</t>
  </si>
  <si>
    <t>Please provide additional information on project cost and finance</t>
  </si>
  <si>
    <t>HIDE</t>
  </si>
  <si>
    <t>1,3</t>
  </si>
  <si>
    <t>3.1.2</t>
  </si>
  <si>
    <t>3.1.3</t>
  </si>
  <si>
    <t>3.1.4</t>
  </si>
  <si>
    <t>3.1.5</t>
  </si>
  <si>
    <t>4.1.1</t>
  </si>
  <si>
    <t>4.1.3</t>
  </si>
  <si>
    <t>4.1.4</t>
  </si>
  <si>
    <t>The heat recovery opportunity described in Section 1 is considered realistic.</t>
  </si>
  <si>
    <r>
      <rPr>
        <i/>
        <u/>
        <sz val="11"/>
        <color theme="1"/>
        <rFont val="Arial"/>
        <family val="2"/>
      </rPr>
      <t>All</t>
    </r>
    <r>
      <rPr>
        <i/>
        <sz val="11"/>
        <color theme="1"/>
        <rFont val="Arial"/>
        <family val="2"/>
      </rPr>
      <t xml:space="preserve"> below must apply:</t>
    </r>
  </si>
  <si>
    <r>
      <t>Any</t>
    </r>
    <r>
      <rPr>
        <i/>
        <sz val="11"/>
        <color theme="1"/>
        <rFont val="Arial"/>
        <family val="2"/>
      </rPr>
      <t xml:space="preserve"> of the below may apply:</t>
    </r>
  </si>
  <si>
    <t>The heat source does not currently exist.</t>
  </si>
  <si>
    <t>The heat source already exists.</t>
  </si>
  <si>
    <t>The plans for delivering the Feasibility Study and Preliminary Engineering projects described in Section 2 are considered realistic.</t>
  </si>
  <si>
    <t>The Company cannot be found on Companies House.</t>
  </si>
  <si>
    <t>Section 1 has not been completed at all.</t>
  </si>
  <si>
    <t>Section 2 has not been completed at all.</t>
  </si>
  <si>
    <t>Section 3 has not been completed at all.</t>
  </si>
  <si>
    <t>Section 4 has not been completed at all.</t>
  </si>
  <si>
    <t>The majority of questions have been answered.</t>
  </si>
  <si>
    <t>Section 5 - Opportunity to provide further information about your application</t>
  </si>
  <si>
    <t>5.1.1</t>
  </si>
  <si>
    <t>What year was the feasibility study undertaken?</t>
  </si>
  <si>
    <t>Please describe how the Feasibility Study was conducted.</t>
  </si>
  <si>
    <t>Please give an overview of the conclusions from the Feasibility Study.</t>
  </si>
  <si>
    <t>Please describe any barriers, risks or constraints that the Feasibility Study identified.</t>
  </si>
  <si>
    <t>Please describe any planning or permitting requirements identified during the Feasibility Study.</t>
  </si>
  <si>
    <t>Information provided at CP0 (if applicable)</t>
  </si>
  <si>
    <t>Please select the reason for completing this form:</t>
  </si>
  <si>
    <t>First question:</t>
  </si>
  <si>
    <t>Answer</t>
  </si>
  <si>
    <t>a</t>
  </si>
  <si>
    <t>b</t>
  </si>
  <si>
    <t>c</t>
  </si>
  <si>
    <t>Cannot be edited (contain prepopulated information or calculations)</t>
  </si>
  <si>
    <t>Optional to complete/update</t>
  </si>
  <si>
    <t>Please provide an explanation of the reasons for not progressing in the programme</t>
  </si>
  <si>
    <t>Please provide any further relevant information about your application</t>
  </si>
  <si>
    <t>6.1*</t>
  </si>
  <si>
    <t>6.2*</t>
  </si>
  <si>
    <t>Entering</t>
  </si>
  <si>
    <t>Exiting</t>
  </si>
  <si>
    <t>Y</t>
  </si>
  <si>
    <t>N</t>
  </si>
  <si>
    <t>Continuing</t>
  </si>
  <si>
    <t>Checkpoint 2</t>
  </si>
  <si>
    <t>Entering the programme and applying for Phase 2 Capital Grant only</t>
  </si>
  <si>
    <t>Continuing to Capital Grant having just completed funded Preliminary Engineering</t>
  </si>
  <si>
    <t>Exiting the programme having just completed Preliminary Engineering</t>
  </si>
  <si>
    <t>In this form we ask for basic information about the heat recovery opportunity, results of previous feasibility and preliminary engineering work, and information about the design and benefits of the proposed capital grant project.</t>
  </si>
  <si>
    <t>In this form we ask you to update the information about the heat recovery opportunity, results of the preliminary engineering work, and information about the design and benefits of the proposed capital grant project.</t>
  </si>
  <si>
    <t>In this form we ask you to describe the outcomes of the Preliminary Engineering and reasons for exiting the programme.</t>
  </si>
  <si>
    <t>1.5*</t>
  </si>
  <si>
    <t>What year was the Preliminary Engineering undertaken?</t>
  </si>
  <si>
    <t>Please give an overview of the conclusions from the Preliminary Engineering.</t>
  </si>
  <si>
    <t>Please describe any barriers, risks or constraints that the Preliminary Engineering identified.</t>
  </si>
  <si>
    <t>Please describe any planning or permitting requirements identified during the Preliminary Engineering.</t>
  </si>
  <si>
    <t>Please describe how the Preliminary Engineering was undertaken.</t>
  </si>
  <si>
    <t>Information provided at CP1 (if applicable)</t>
  </si>
  <si>
    <t>Section 6 - Exiting the programme after completing Preliminary Engineering</t>
  </si>
  <si>
    <t>Please share any lessons learnt from undertaking the Preliminary Engineering</t>
  </si>
  <si>
    <t>Please provide a process flow diagram showing all major energy flows relevant to the proposed heat recovery opportunity</t>
  </si>
  <si>
    <t>1.6*</t>
  </si>
  <si>
    <t>Please provide a schematic of the physical layout of the heat recovery opportunity</t>
  </si>
  <si>
    <t>Intended start date</t>
  </si>
  <si>
    <t>Intended end date</t>
  </si>
  <si>
    <t>2.3 Capital Grant Implementation</t>
  </si>
  <si>
    <t>2.3.1*</t>
  </si>
  <si>
    <t>2.3.2*</t>
  </si>
  <si>
    <t>2.3.1</t>
  </si>
  <si>
    <t>2.3.2</t>
  </si>
  <si>
    <t>Capital start date</t>
  </si>
  <si>
    <t>Capital end date</t>
  </si>
  <si>
    <t>Milestone description</t>
  </si>
  <si>
    <t>Start date</t>
  </si>
  <si>
    <t>End date</t>
  </si>
  <si>
    <t>Risks to successful delivery and mitigation measures needed</t>
  </si>
  <si>
    <t>Environmental assessment undertaken?</t>
  </si>
  <si>
    <t>Hazard review undertaken?</t>
  </si>
  <si>
    <t>2.3.3</t>
  </si>
  <si>
    <t>2.3.3*</t>
  </si>
  <si>
    <t>Construction</t>
  </si>
  <si>
    <t>2.3.4*</t>
  </si>
  <si>
    <t>When writing in a large box, use 'Alt+Return' to start a new line</t>
  </si>
  <si>
    <t>1.7*</t>
  </si>
  <si>
    <t>Please provide the results of an energy mass balance of the heat recovery opportunity</t>
  </si>
  <si>
    <t>Please describe the capital project being proposed</t>
  </si>
  <si>
    <t>Please provide the overall project plan:</t>
  </si>
  <si>
    <t>How will success be measured?</t>
  </si>
  <si>
    <t>How do you envisage heat might be recovered from the heat source?
Please described the technologies involved and how these will be integrated into existing processes.</t>
  </si>
  <si>
    <t>2.3.4</t>
  </si>
  <si>
    <t>2.3.5*</t>
  </si>
  <si>
    <t>2.3.5</t>
  </si>
  <si>
    <t>Capital Grant being applied for</t>
  </si>
  <si>
    <t>A copy of the Checkpoint 1 Form previously completed by the Applicant will be presented here and available in a read-only format.</t>
  </si>
  <si>
    <t>Checkpoint 1</t>
  </si>
  <si>
    <t>Approved to proceed</t>
  </si>
  <si>
    <t>Approved to proceed with comments</t>
  </si>
  <si>
    <t>Not approved to proceed</t>
  </si>
  <si>
    <t>The company confirms any application will be State Aid compliant.</t>
  </si>
  <si>
    <t>The company confirms its application will not be State Aid compliant.</t>
  </si>
  <si>
    <t>The company confirms it will agree to the BEIS Grant offer terms and conditions.</t>
  </si>
  <si>
    <t>The company confirms it will not agree to the BEIS Grant offer terms and conditions.</t>
  </si>
  <si>
    <t>Section 0 has not been completed at all.</t>
  </si>
  <si>
    <t>The project costs described in Section 3 are considered realistic.</t>
  </si>
  <si>
    <t>The potential results and benefits from the heat recovery opportunity described in Section 4 are considered realistic.</t>
  </si>
  <si>
    <t>Section 0 - Applicant details</t>
  </si>
  <si>
    <t>Section 1 - Technical concept</t>
  </si>
  <si>
    <t>Section 2 - Delivery plan</t>
  </si>
  <si>
    <t>Section 3 - Finance and additionality</t>
  </si>
  <si>
    <t>Section 4 - Wider benefits</t>
  </si>
  <si>
    <t>0.1  Company applying for the funding</t>
  </si>
  <si>
    <t>0.1.3*</t>
  </si>
  <si>
    <t>Company size</t>
  </si>
  <si>
    <t>0.2 Company contact details</t>
  </si>
  <si>
    <t>0.3 Supporter contact details</t>
  </si>
  <si>
    <t>Would you like to nominate a second person as a contact for the application?</t>
  </si>
  <si>
    <t>Name of the Company the second person is an employee of</t>
  </si>
  <si>
    <t>0.4 Project overview</t>
  </si>
  <si>
    <t>0.4.2</t>
  </si>
  <si>
    <t>0.4.3</t>
  </si>
  <si>
    <t>0.4.4</t>
  </si>
  <si>
    <t>0.4.5</t>
  </si>
  <si>
    <t>0.4.6</t>
  </si>
  <si>
    <t>0.4.7</t>
  </si>
  <si>
    <t>0.4.8</t>
  </si>
  <si>
    <t>0.4.9</t>
  </si>
  <si>
    <t>Does the potential heat source already exist on site?</t>
  </si>
  <si>
    <t/>
  </si>
  <si>
    <t>0.4.10</t>
  </si>
  <si>
    <t>Have you already undertaken a feasibility study?</t>
  </si>
  <si>
    <t>0.5 Eligibility criteria confirmation</t>
  </si>
  <si>
    <t>0.5.1*</t>
  </si>
  <si>
    <t>The BEIS grant request will be compliant with State Aid Rules if submitted</t>
  </si>
  <si>
    <t>0.5.2*</t>
  </si>
  <si>
    <t>Confirmation of acceptance of BEIS Grant Offer terms and conditions</t>
  </si>
  <si>
    <t>0.6 Updating administrative information</t>
  </si>
  <si>
    <t>0.6.1</t>
  </si>
  <si>
    <t>If any information in this Sections 0.1 to 0.4 above is incorrect, please provide the corrected information</t>
  </si>
  <si>
    <t>Organisation Size</t>
  </si>
  <si>
    <t xml:space="preserve">Organisation Size - Extended Description </t>
  </si>
  <si>
    <t>Large Enterprise</t>
  </si>
  <si>
    <t>Large Enterprise (Employees ≥250 persons, Annual turnover &gt;€50m OR balance sheet &gt;€43m)</t>
  </si>
  <si>
    <t>Medium Enterprise</t>
  </si>
  <si>
    <t>Medium Enterprise (Employees &lt;250 persons, Annual turnover ≤€50m OR balance sheet ≤ €43m)</t>
  </si>
  <si>
    <t>Small Enterprise</t>
  </si>
  <si>
    <t>Small Enterprise (Employees &lt;50 persons, Annual turnover / balance sheet &lt;€10m (approx. £7m))</t>
  </si>
  <si>
    <t>0.4.11</t>
  </si>
  <si>
    <t>Have you already undertaken Preliminary Engineering?</t>
  </si>
  <si>
    <r>
      <t xml:space="preserve">Please complete </t>
    </r>
    <r>
      <rPr>
        <u/>
        <sz val="12"/>
        <color theme="1"/>
        <rFont val="Arial"/>
        <family val="2"/>
      </rPr>
      <t>all</t>
    </r>
    <r>
      <rPr>
        <sz val="12"/>
        <color theme="1"/>
        <rFont val="Arial"/>
        <family val="2"/>
      </rPr>
      <t xml:space="preserve"> green boxes and return by email to:  </t>
    </r>
    <r>
      <rPr>
        <b/>
        <u/>
        <sz val="12"/>
        <color theme="1"/>
        <rFont val="Arial"/>
        <family val="2"/>
      </rPr>
      <t>ihrsprogramme@icf.com</t>
    </r>
    <r>
      <rPr>
        <sz val="12"/>
        <color theme="1"/>
        <rFont val="Arial"/>
        <family val="2"/>
      </rPr>
      <t>.</t>
    </r>
  </si>
  <si>
    <t>Mandatory question</t>
  </si>
  <si>
    <t>Mandatory field to answer</t>
  </si>
  <si>
    <t>2.1.6*</t>
  </si>
  <si>
    <t>Detailed design</t>
  </si>
  <si>
    <t>Commissioning</t>
  </si>
  <si>
    <t>2.2.7*</t>
  </si>
  <si>
    <t>2.2.6*</t>
  </si>
  <si>
    <t>2.3.6*</t>
  </si>
  <si>
    <t>Please states the names of all the companies involved in delivering this project</t>
  </si>
  <si>
    <t>Please describe the experience of the individuals involved in delivering this project</t>
  </si>
  <si>
    <t>3.1 Project costs and finance</t>
  </si>
  <si>
    <t>Simple payback 
( 3.1.2 / 3.1.6 )</t>
  </si>
  <si>
    <t>3.2 Additional information</t>
  </si>
  <si>
    <t>4.1 Expected benefits from the heat recovery opportunity</t>
  </si>
  <si>
    <t>4.1.5*</t>
  </si>
  <si>
    <t>4.1.6</t>
  </si>
  <si>
    <t>4.2 Expected non-financial benefits from the heat recovery opportunity</t>
  </si>
  <si>
    <t>4.2.1*</t>
  </si>
  <si>
    <t>END OF WORKSHEET</t>
  </si>
  <si>
    <t>Providing at CP2</t>
  </si>
  <si>
    <t>Expected Return on Investment (RoI) of the heat recovery opportunity</t>
  </si>
  <si>
    <t xml:space="preserve">The BEIS Privacy Notice (PN) can be found following the link below and provides information about how your personal data will be processed. </t>
  </si>
  <si>
    <t>https://www.gov.uk/government/publications/industrial-heat-recovery-support-programme-guidance-and-application-forms/industrial-heat-recovery-support-programme-privacy-notice</t>
  </si>
  <si>
    <t>v0.3-publish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</si>
</sst>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8" x14ac:knownFonts="1">
    <font>
      <sz val="11"/>
      <color theme="1"/>
      <name val="Calibri"/>
      <family val="2"/>
    </font>
    <font>
      <b/>
      <sz val="24"/>
      <color theme="1"/>
      <name val="Arial"/>
      <family val="2"/>
    </font>
    <font>
      <b/>
      <sz val="20"/>
      <color theme="1"/>
      <name val="Arial"/>
      <family val="2"/>
    </font>
    <font>
      <sz val="12"/>
      <color theme="1"/>
      <name val="Arial"/>
      <family val="2"/>
    </font>
    <font>
      <b/>
      <sz val="12"/>
      <color theme="1"/>
      <name val="Arial"/>
      <family val="2"/>
    </font>
    <font>
      <sz val="12"/>
      <color theme="0"/>
      <name val="Arial"/>
      <family val="2"/>
    </font>
    <font>
      <sz val="10"/>
      <color theme="1"/>
      <name val="Arial"/>
      <family val="2"/>
    </font>
    <font>
      <sz val="9"/>
      <color theme="1"/>
      <name val="Arial"/>
      <family val="2"/>
    </font>
    <font>
      <u/>
      <sz val="12"/>
      <color theme="1"/>
      <name val="Arial"/>
      <family val="2"/>
    </font>
    <font>
      <b/>
      <sz val="11"/>
      <color theme="1"/>
      <name val="Calibri"/>
      <family val="2"/>
    </font>
    <font>
      <b/>
      <sz val="11"/>
      <color theme="1"/>
      <name val="Calibri"/>
      <family val="2"/>
      <scheme val="minor"/>
    </font>
    <font>
      <b/>
      <sz val="9"/>
      <color theme="1"/>
      <name val="Arial"/>
      <family val="2"/>
    </font>
    <font>
      <b/>
      <sz val="11"/>
      <color theme="1"/>
      <name val="Arial"/>
      <family val="2"/>
    </font>
    <font>
      <sz val="11"/>
      <color theme="1"/>
      <name val="Arial"/>
      <family val="2"/>
    </font>
    <font>
      <sz val="12"/>
      <name val="Arial"/>
      <family val="2"/>
    </font>
    <font>
      <sz val="10"/>
      <name val="Arial"/>
      <family val="2"/>
    </font>
    <font>
      <b/>
      <sz val="14"/>
      <color theme="1"/>
      <name val="Arial"/>
      <family val="2"/>
    </font>
    <font>
      <b/>
      <u/>
      <sz val="14"/>
      <color theme="1"/>
      <name val="Arial"/>
      <family val="2"/>
    </font>
    <font>
      <b/>
      <u/>
      <sz val="16"/>
      <color theme="1"/>
      <name val="Arial"/>
      <family val="2"/>
    </font>
    <font>
      <b/>
      <u/>
      <sz val="12"/>
      <color theme="1"/>
      <name val="Arial"/>
      <family val="2"/>
    </font>
    <font>
      <i/>
      <sz val="12"/>
      <color theme="1"/>
      <name val="Arial"/>
      <family val="2"/>
    </font>
    <font>
      <b/>
      <i/>
      <sz val="12"/>
      <color theme="1"/>
      <name val="Arial"/>
      <family val="2"/>
    </font>
    <font>
      <i/>
      <sz val="11"/>
      <color theme="1"/>
      <name val="Arial"/>
      <family val="2"/>
    </font>
    <font>
      <i/>
      <u/>
      <sz val="11"/>
      <color theme="1"/>
      <name val="Arial"/>
      <family val="2"/>
    </font>
    <font>
      <b/>
      <sz val="22"/>
      <color theme="1"/>
      <name val="Arial"/>
      <family val="2"/>
    </font>
    <font>
      <sz val="11"/>
      <name val="Calibri"/>
      <family val="2"/>
    </font>
    <font>
      <u/>
      <sz val="11"/>
      <color theme="10"/>
      <name val="Calibri"/>
      <family val="2"/>
    </font>
    <font>
      <i/>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6" fillId="0" borderId="0" applyNumberFormat="0" applyFill="0" applyBorder="0" applyAlignment="0" applyProtection="0"/>
  </cellStyleXfs>
  <cellXfs count="224">
    <xf numFmtId="0" fontId="0" fillId="0" borderId="0" xfId="0"/>
    <xf numFmtId="0" fontId="0" fillId="2" borderId="0" xfId="0" applyFill="1"/>
    <xf numFmtId="0" fontId="1" fillId="2" borderId="0" xfId="0" applyFont="1" applyFill="1"/>
    <xf numFmtId="0" fontId="2" fillId="2" borderId="0" xfId="0" applyFont="1" applyFill="1"/>
    <xf numFmtId="0" fontId="0" fillId="2" borderId="0" xfId="0" applyFill="1" applyAlignment="1">
      <alignment horizontal="center" vertical="center"/>
    </xf>
    <xf numFmtId="0" fontId="0" fillId="0" borderId="0" xfId="0" applyAlignment="1">
      <alignment horizontal="center" vertical="center"/>
    </xf>
    <xf numFmtId="0" fontId="10" fillId="0" borderId="0" xfId="0" applyFont="1"/>
    <xf numFmtId="0" fontId="0" fillId="2" borderId="0" xfId="0" applyFill="1" applyAlignment="1">
      <alignment wrapText="1"/>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0" fontId="11" fillId="2" borderId="0" xfId="0" applyFont="1" applyFill="1" applyAlignment="1">
      <alignment horizontal="right" vertical="top"/>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13" fillId="2" borderId="15" xfId="0" applyFont="1" applyFill="1" applyBorder="1" applyAlignment="1">
      <alignment wrapText="1"/>
    </xf>
    <xf numFmtId="0" fontId="12" fillId="2" borderId="14" xfId="0" applyFont="1" applyFill="1" applyBorder="1" applyAlignment="1">
      <alignment horizontal="center" vertical="center"/>
    </xf>
    <xf numFmtId="0" fontId="13" fillId="2" borderId="13" xfId="0" applyFont="1" applyFill="1" applyBorder="1" applyAlignment="1">
      <alignment horizontal="left" wrapText="1"/>
    </xf>
    <xf numFmtId="0" fontId="1" fillId="2" borderId="0" xfId="0" applyFont="1" applyFill="1" applyAlignment="1">
      <alignment horizontal="left" indent="22"/>
    </xf>
    <xf numFmtId="0" fontId="13" fillId="2" borderId="15" xfId="0" applyFont="1" applyFill="1" applyBorder="1" applyAlignment="1">
      <alignment horizontal="left" wrapText="1"/>
    </xf>
    <xf numFmtId="0" fontId="0" fillId="0" borderId="0" xfId="0" applyAlignment="1">
      <alignment horizontal="center"/>
    </xf>
    <xf numFmtId="17" fontId="0" fillId="0" borderId="0" xfId="0" applyNumberFormat="1" applyAlignment="1">
      <alignment horizontal="center"/>
    </xf>
    <xf numFmtId="0" fontId="9" fillId="0" borderId="0" xfId="0" applyFont="1" applyAlignment="1">
      <alignment horizontal="center"/>
    </xf>
    <xf numFmtId="0" fontId="0" fillId="2" borderId="0" xfId="0" applyFill="1" applyProtection="1"/>
    <xf numFmtId="0" fontId="0" fillId="2" borderId="0" xfId="0" applyFill="1" applyAlignment="1" applyProtection="1">
      <alignment horizontal="center" vertical="center"/>
    </xf>
    <xf numFmtId="0" fontId="11" fillId="2" borderId="0" xfId="0" applyFont="1" applyFill="1" applyAlignment="1" applyProtection="1">
      <alignment horizontal="right" vertical="top"/>
    </xf>
    <xf numFmtId="0" fontId="0" fillId="0" borderId="0" xfId="0" applyProtection="1"/>
    <xf numFmtId="0" fontId="1" fillId="2" borderId="0" xfId="0" applyFont="1" applyFill="1" applyProtection="1"/>
    <xf numFmtId="0" fontId="19" fillId="2" borderId="0" xfId="0" applyFont="1" applyFill="1" applyAlignment="1" applyProtection="1">
      <alignment horizontal="center" vertical="top"/>
    </xf>
    <xf numFmtId="0" fontId="10" fillId="0" borderId="0" xfId="0" applyFont="1" applyProtection="1"/>
    <xf numFmtId="0" fontId="3" fillId="0" borderId="0" xfId="0" applyFont="1" applyAlignment="1" applyProtection="1">
      <alignment horizontal="right" vertical="top" indent="1"/>
    </xf>
    <xf numFmtId="0" fontId="3" fillId="2" borderId="0" xfId="0" applyFont="1" applyFill="1" applyAlignment="1" applyProtection="1">
      <alignment vertical="top"/>
    </xf>
    <xf numFmtId="0" fontId="3" fillId="3" borderId="1" xfId="0" applyFont="1" applyFill="1" applyBorder="1" applyAlignment="1" applyProtection="1">
      <alignment vertical="top" wrapText="1"/>
    </xf>
    <xf numFmtId="0" fontId="3" fillId="2" borderId="0" xfId="0" applyFont="1" applyFill="1" applyAlignment="1" applyProtection="1">
      <alignment horizontal="left" vertical="center"/>
    </xf>
    <xf numFmtId="0" fontId="3" fillId="2" borderId="0" xfId="0" applyFont="1" applyFill="1" applyAlignment="1" applyProtection="1">
      <alignment vertical="top" wrapText="1"/>
    </xf>
    <xf numFmtId="0" fontId="3" fillId="2" borderId="0" xfId="0" applyFont="1" applyFill="1" applyAlignment="1" applyProtection="1">
      <alignment horizontal="left"/>
    </xf>
    <xf numFmtId="0" fontId="3" fillId="5" borderId="1"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1" xfId="0" applyFont="1" applyFill="1" applyBorder="1" applyAlignment="1" applyProtection="1">
      <alignment vertical="top" wrapText="1"/>
    </xf>
    <xf numFmtId="0" fontId="3" fillId="2" borderId="0" xfId="0" applyFont="1" applyFill="1" applyAlignment="1" applyProtection="1">
      <alignment horizontal="center" vertical="center"/>
    </xf>
    <xf numFmtId="0" fontId="17" fillId="2" borderId="0" xfId="0" applyFont="1" applyFill="1" applyProtection="1"/>
    <xf numFmtId="0" fontId="18" fillId="2" borderId="0" xfId="0" applyFont="1" applyFill="1" applyProtection="1"/>
    <xf numFmtId="0" fontId="3" fillId="2" borderId="0" xfId="0" applyFont="1" applyFill="1" applyProtection="1"/>
    <xf numFmtId="0" fontId="1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4" fillId="2" borderId="0" xfId="0" applyFont="1" applyFill="1" applyAlignment="1" applyProtection="1">
      <alignment horizontal="left" vertical="center"/>
    </xf>
    <xf numFmtId="0" fontId="3"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0" fillId="0" borderId="0" xfId="0" applyAlignment="1" applyProtection="1">
      <alignment horizontal="center" vertical="center"/>
    </xf>
    <xf numFmtId="0" fontId="21" fillId="2" borderId="0" xfId="0" applyFont="1" applyFill="1" applyAlignment="1" applyProtection="1">
      <alignment horizontal="left" vertical="center"/>
    </xf>
    <xf numFmtId="0" fontId="17" fillId="2" borderId="0" xfId="0" applyFont="1" applyFill="1" applyAlignment="1" applyProtection="1">
      <alignment horizontal="center" vertical="top"/>
    </xf>
    <xf numFmtId="0" fontId="22" fillId="2" borderId="15" xfId="0" applyFont="1" applyFill="1" applyBorder="1" applyAlignment="1">
      <alignment horizontal="left" vertical="center"/>
    </xf>
    <xf numFmtId="0" fontId="23" fillId="2" borderId="15" xfId="0" applyFont="1" applyFill="1" applyBorder="1" applyAlignment="1">
      <alignment horizontal="left" vertical="center"/>
    </xf>
    <xf numFmtId="0" fontId="13" fillId="2" borderId="15" xfId="0" applyFont="1" applyFill="1" applyBorder="1" applyAlignment="1">
      <alignment vertical="center" wrapText="1"/>
    </xf>
    <xf numFmtId="0" fontId="13" fillId="2" borderId="15" xfId="0" applyFont="1" applyFill="1" applyBorder="1" applyAlignment="1">
      <alignment horizontal="left" wrapText="1" indent="2"/>
    </xf>
    <xf numFmtId="0" fontId="13" fillId="2" borderId="13" xfId="0" applyFont="1" applyFill="1" applyBorder="1" applyAlignment="1">
      <alignment vertical="center" wrapText="1"/>
    </xf>
    <xf numFmtId="0" fontId="24" fillId="2" borderId="0" xfId="0" applyFont="1" applyFill="1" applyProtection="1"/>
    <xf numFmtId="0" fontId="24" fillId="2" borderId="0" xfId="0" applyFont="1" applyFill="1" applyAlignment="1" applyProtection="1">
      <alignment horizontal="left" indent="22"/>
    </xf>
    <xf numFmtId="0" fontId="0" fillId="2" borderId="0" xfId="0" applyFill="1" applyAlignment="1" applyProtection="1">
      <alignment horizontal="center"/>
    </xf>
    <xf numFmtId="0" fontId="0" fillId="0" borderId="0" xfId="0" applyAlignment="1">
      <alignment horizontal="left"/>
    </xf>
    <xf numFmtId="0" fontId="4" fillId="2" borderId="0" xfId="0" applyFont="1" applyFill="1" applyAlignment="1" applyProtection="1"/>
    <xf numFmtId="0" fontId="0" fillId="0" borderId="0" xfId="0" applyFont="1" applyAlignment="1" applyProtection="1">
      <alignment horizontal="center" vertical="center"/>
    </xf>
    <xf numFmtId="0" fontId="0" fillId="2" borderId="0" xfId="0" applyFont="1" applyFill="1" applyAlignment="1" applyProtection="1">
      <alignment horizontal="right" vertical="top"/>
    </xf>
    <xf numFmtId="0" fontId="0" fillId="2" borderId="0" xfId="0" applyFont="1" applyFill="1" applyAlignment="1" applyProtection="1">
      <alignment horizontal="left" vertical="top"/>
    </xf>
    <xf numFmtId="0" fontId="0" fillId="2" borderId="0" xfId="0" applyFont="1" applyFill="1" applyProtection="1"/>
    <xf numFmtId="0" fontId="0" fillId="2" borderId="0" xfId="0" applyFont="1" applyFill="1" applyAlignment="1" applyProtection="1">
      <alignment horizontal="center"/>
    </xf>
    <xf numFmtId="0" fontId="25" fillId="2" borderId="1" xfId="0" applyFont="1" applyFill="1" applyBorder="1" applyProtection="1"/>
    <xf numFmtId="0" fontId="3" fillId="2" borderId="5" xfId="0" applyFont="1" applyFill="1" applyBorder="1" applyAlignment="1" applyProtection="1">
      <alignment vertical="top" wrapText="1"/>
    </xf>
    <xf numFmtId="0" fontId="16" fillId="2" borderId="0" xfId="0" applyFont="1" applyFill="1" applyAlignment="1" applyProtection="1">
      <alignment horizontal="left" vertical="top"/>
    </xf>
    <xf numFmtId="0" fontId="3" fillId="2" borderId="0" xfId="0" applyFont="1" applyFill="1" applyBorder="1" applyProtection="1"/>
    <xf numFmtId="0" fontId="0" fillId="2" borderId="0" xfId="0" applyFill="1" applyBorder="1" applyProtection="1"/>
    <xf numFmtId="0" fontId="3" fillId="2" borderId="0" xfId="0" applyFont="1" applyFill="1" applyBorder="1" applyAlignment="1" applyProtection="1">
      <alignment horizontal="left" vertical="top"/>
    </xf>
    <xf numFmtId="0" fontId="3" fillId="2" borderId="0" xfId="0" applyFont="1" applyFill="1" applyBorder="1" applyAlignment="1" applyProtection="1">
      <alignment horizontal="left"/>
    </xf>
    <xf numFmtId="0" fontId="3" fillId="2" borderId="0" xfId="0" applyFont="1" applyFill="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3" fillId="2" borderId="0" xfId="0" applyFont="1" applyFill="1" applyBorder="1" applyAlignment="1" applyProtection="1">
      <alignment horizontal="center" vertical="top" wrapText="1"/>
    </xf>
    <xf numFmtId="0" fontId="13" fillId="2" borderId="15" xfId="0" applyFont="1" applyFill="1" applyBorder="1" applyAlignment="1">
      <alignment horizontal="left" vertical="center" wrapText="1" indent="2"/>
    </xf>
    <xf numFmtId="0" fontId="3" fillId="2" borderId="0" xfId="0" quotePrefix="1" applyFont="1" applyFill="1" applyProtection="1"/>
    <xf numFmtId="0" fontId="20" fillId="2" borderId="0" xfId="0" applyFont="1" applyFill="1"/>
    <xf numFmtId="0" fontId="3" fillId="2" borderId="0" xfId="0" applyFont="1" applyFill="1" applyAlignment="1" applyProtection="1">
      <alignment vertical="center"/>
    </xf>
    <xf numFmtId="0" fontId="6" fillId="2" borderId="0" xfId="0" applyFont="1" applyFill="1" applyAlignment="1" applyProtection="1">
      <alignment horizontal="center" vertical="top"/>
    </xf>
    <xf numFmtId="0" fontId="3" fillId="2" borderId="0" xfId="0" applyFont="1" applyFill="1" applyBorder="1" applyAlignment="1" applyProtection="1">
      <alignment vertical="center" wrapText="1"/>
    </xf>
    <xf numFmtId="0" fontId="14" fillId="2" borderId="0" xfId="0" applyFont="1" applyFill="1" applyAlignment="1" applyProtection="1">
      <alignment vertical="center"/>
    </xf>
    <xf numFmtId="0" fontId="0" fillId="2" borderId="0" xfId="0" applyFill="1" applyAlignment="1" applyProtection="1">
      <alignment vertical="center"/>
    </xf>
    <xf numFmtId="0" fontId="3" fillId="2" borderId="0" xfId="0" applyFont="1" applyFill="1" applyAlignment="1" applyProtection="1">
      <alignment horizontal="right" vertical="center"/>
    </xf>
    <xf numFmtId="0" fontId="20" fillId="2" borderId="0" xfId="0" applyFont="1" applyFill="1" applyAlignment="1" applyProtection="1">
      <alignment vertical="center"/>
    </xf>
    <xf numFmtId="0" fontId="3" fillId="2" borderId="0" xfId="0" applyFont="1" applyFill="1" applyBorder="1" applyAlignment="1" applyProtection="1">
      <alignment vertical="center"/>
    </xf>
    <xf numFmtId="0" fontId="25" fillId="2" borderId="0" xfId="0" applyFont="1" applyFill="1" applyAlignment="1" applyProtection="1">
      <alignment vertical="center"/>
    </xf>
    <xf numFmtId="0" fontId="10" fillId="0" borderId="0" xfId="0" applyFont="1" applyAlignment="1" applyProtection="1"/>
    <xf numFmtId="0" fontId="0" fillId="0" borderId="0" xfId="0" applyAlignment="1" applyProtection="1"/>
    <xf numFmtId="0" fontId="0" fillId="0" borderId="0" xfId="0" applyAlignment="1" applyProtection="1">
      <alignment horizontal="left" vertical="center"/>
    </xf>
    <xf numFmtId="0" fontId="3" fillId="2" borderId="0" xfId="0" applyFont="1" applyFill="1" applyAlignment="1" applyProtection="1">
      <alignment vertical="center" wrapText="1"/>
    </xf>
    <xf numFmtId="0" fontId="0" fillId="0" borderId="0" xfId="0" applyFont="1" applyAlignment="1" applyProtection="1">
      <alignment horizontal="center"/>
    </xf>
    <xf numFmtId="0" fontId="0" fillId="2" borderId="0" xfId="0" applyFont="1" applyFill="1" applyAlignment="1" applyProtection="1">
      <alignment horizontal="left"/>
    </xf>
    <xf numFmtId="0" fontId="16" fillId="2" borderId="0" xfId="0" applyFont="1" applyFill="1" applyProtection="1"/>
    <xf numFmtId="0" fontId="0" fillId="2" borderId="11" xfId="0" applyFill="1" applyBorder="1" applyProtection="1"/>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xf>
    <xf numFmtId="0" fontId="3" fillId="3" borderId="4" xfId="0" applyFont="1" applyFill="1" applyBorder="1" applyAlignment="1" applyProtection="1">
      <alignment horizontal="left" vertical="top"/>
    </xf>
    <xf numFmtId="0" fontId="3" fillId="3" borderId="6" xfId="0" applyFont="1" applyFill="1" applyBorder="1" applyAlignment="1" applyProtection="1">
      <alignment horizontal="left" vertical="top"/>
    </xf>
    <xf numFmtId="0" fontId="3" fillId="3" borderId="0" xfId="0" applyFont="1" applyFill="1" applyBorder="1" applyAlignment="1" applyProtection="1">
      <alignment horizontal="left" vertical="top"/>
    </xf>
    <xf numFmtId="0" fontId="3" fillId="3" borderId="5" xfId="0" applyFont="1" applyFill="1" applyBorder="1" applyAlignment="1" applyProtection="1">
      <alignment horizontal="left" vertical="top"/>
    </xf>
    <xf numFmtId="0" fontId="3" fillId="3" borderId="10" xfId="0" applyFont="1" applyFill="1" applyBorder="1" applyAlignment="1" applyProtection="1">
      <alignment horizontal="left" vertical="top"/>
    </xf>
    <xf numFmtId="0" fontId="3" fillId="3" borderId="11" xfId="0" applyFont="1" applyFill="1" applyBorder="1" applyAlignment="1" applyProtection="1">
      <alignment horizontal="left" vertical="top"/>
    </xf>
    <xf numFmtId="0" fontId="3" fillId="3" borderId="12" xfId="0" applyFont="1" applyFill="1" applyBorder="1" applyAlignment="1" applyProtection="1">
      <alignment horizontal="left" vertical="top"/>
    </xf>
    <xf numFmtId="0" fontId="3" fillId="3" borderId="3"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5"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0" fontId="3" fillId="3" borderId="11" xfId="0" applyFont="1" applyFill="1" applyBorder="1" applyAlignment="1" applyProtection="1">
      <alignment horizontal="left" vertical="top" wrapText="1"/>
    </xf>
    <xf numFmtId="0" fontId="3" fillId="3" borderId="12" xfId="0" applyFont="1" applyFill="1" applyBorder="1" applyAlignment="1" applyProtection="1">
      <alignment horizontal="left" vertical="top" wrapText="1"/>
    </xf>
    <xf numFmtId="0" fontId="3" fillId="2" borderId="16" xfId="0" applyFont="1" applyFill="1" applyBorder="1" applyAlignment="1" applyProtection="1">
      <alignment horizontal="center" vertical="center" wrapText="1"/>
    </xf>
    <xf numFmtId="0" fontId="3" fillId="2" borderId="0" xfId="0" applyFont="1" applyFill="1" applyAlignment="1" applyProtection="1">
      <alignment horizontal="left" vertical="top" wrapText="1"/>
    </xf>
    <xf numFmtId="4" fontId="3" fillId="3" borderId="1" xfId="0" applyNumberFormat="1" applyFont="1" applyFill="1" applyBorder="1" applyAlignment="1" applyProtection="1">
      <alignment horizontal="center" vertical="center" wrapText="1"/>
    </xf>
    <xf numFmtId="3" fontId="3" fillId="3" borderId="1" xfId="0" applyNumberFormat="1" applyFont="1" applyFill="1" applyBorder="1" applyAlignment="1" applyProtection="1">
      <alignment horizontal="center" vertical="center" wrapText="1"/>
    </xf>
    <xf numFmtId="3" fontId="3" fillId="2" borderId="1"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left" vertical="top"/>
    </xf>
    <xf numFmtId="0" fontId="3" fillId="2" borderId="5"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xf>
    <xf numFmtId="4" fontId="20" fillId="2" borderId="1" xfId="0" applyNumberFormat="1" applyFont="1" applyFill="1" applyBorder="1" applyAlignment="1" applyProtection="1">
      <alignment horizontal="center" vertical="center" wrapText="1"/>
    </xf>
    <xf numFmtId="3" fontId="20" fillId="2" borderId="1" xfId="0" applyNumberFormat="1" applyFont="1" applyFill="1" applyBorder="1" applyAlignment="1" applyProtection="1">
      <alignment horizontal="center" vertical="center" wrapText="1"/>
    </xf>
    <xf numFmtId="0" fontId="20" fillId="2" borderId="0" xfId="0" applyFont="1" applyFill="1" applyAlignment="1" applyProtection="1">
      <alignment horizontal="right" wrapText="1"/>
    </xf>
    <xf numFmtId="0" fontId="20" fillId="2" borderId="5" xfId="0" applyFont="1" applyFill="1" applyBorder="1" applyAlignment="1" applyProtection="1">
      <alignment horizontal="right" wrapText="1"/>
    </xf>
    <xf numFmtId="3" fontId="3" fillId="2" borderId="0" xfId="0" applyNumberFormat="1" applyFont="1" applyFill="1" applyBorder="1" applyAlignment="1" applyProtection="1">
      <alignment horizontal="right" vertical="center" wrapText="1"/>
    </xf>
    <xf numFmtId="3" fontId="3" fillId="2" borderId="5" xfId="0" applyNumberFormat="1" applyFont="1" applyFill="1" applyBorder="1" applyAlignment="1" applyProtection="1">
      <alignment horizontal="right" vertical="center" wrapText="1"/>
    </xf>
    <xf numFmtId="0" fontId="6" fillId="2" borderId="0" xfId="0" applyFont="1" applyFill="1" applyBorder="1" applyAlignment="1" applyProtection="1">
      <alignment horizontal="center"/>
    </xf>
    <xf numFmtId="0" fontId="6" fillId="2" borderId="16"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164" fontId="3" fillId="3" borderId="1" xfId="0" applyNumberFormat="1" applyFont="1" applyFill="1" applyBorder="1" applyAlignment="1" applyProtection="1">
      <alignment horizontal="center" vertical="center" wrapText="1"/>
    </xf>
    <xf numFmtId="0" fontId="20" fillId="2" borderId="0" xfId="0" applyFont="1" applyFill="1" applyAlignment="1" applyProtection="1">
      <alignment horizontal="right" vertical="center" wrapText="1"/>
    </xf>
    <xf numFmtId="0" fontId="20" fillId="2" borderId="5" xfId="0" applyFont="1" applyFill="1" applyBorder="1" applyAlignment="1" applyProtection="1">
      <alignment horizontal="right" vertical="center" wrapText="1"/>
    </xf>
    <xf numFmtId="17" fontId="3" fillId="3" borderId="2" xfId="0" applyNumberFormat="1" applyFont="1" applyFill="1" applyBorder="1" applyAlignment="1" applyProtection="1">
      <alignment horizontal="center" vertical="center" wrapText="1"/>
    </xf>
    <xf numFmtId="17" fontId="3" fillId="3" borderId="4" xfId="0" applyNumberFormat="1" applyFont="1" applyFill="1" applyBorder="1" applyAlignment="1" applyProtection="1">
      <alignment horizontal="center" vertical="center" wrapText="1"/>
    </xf>
    <xf numFmtId="17" fontId="3" fillId="3" borderId="6" xfId="0" applyNumberFormat="1" applyFont="1" applyFill="1" applyBorder="1" applyAlignment="1" applyProtection="1">
      <alignment horizontal="center" vertical="center" wrapText="1"/>
    </xf>
    <xf numFmtId="17" fontId="3" fillId="3" borderId="5" xfId="0" applyNumberFormat="1" applyFont="1" applyFill="1" applyBorder="1" applyAlignment="1" applyProtection="1">
      <alignment horizontal="center" vertical="center" wrapText="1"/>
    </xf>
    <xf numFmtId="17" fontId="3" fillId="3" borderId="10" xfId="0" applyNumberFormat="1" applyFont="1" applyFill="1" applyBorder="1" applyAlignment="1" applyProtection="1">
      <alignment horizontal="center" vertical="center" wrapText="1"/>
    </xf>
    <xf numFmtId="17" fontId="3" fillId="3" borderId="12"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left"/>
      <protection locked="0"/>
    </xf>
    <xf numFmtId="0" fontId="3" fillId="2" borderId="0" xfId="0" applyFont="1" applyFill="1" applyBorder="1" applyAlignment="1" applyProtection="1">
      <alignment horizontal="left" vertical="center" wrapText="1"/>
    </xf>
    <xf numFmtId="164" fontId="20" fillId="2" borderId="1" xfId="0" applyNumberFormat="1" applyFont="1" applyFill="1" applyBorder="1" applyAlignment="1" applyProtection="1">
      <alignment horizontal="center" vertical="center" wrapText="1"/>
    </xf>
    <xf numFmtId="0" fontId="3" fillId="5" borderId="2" xfId="0" applyFont="1" applyFill="1" applyBorder="1" applyAlignment="1" applyProtection="1">
      <alignment horizontal="left" vertical="top" wrapText="1"/>
    </xf>
    <xf numFmtId="0" fontId="3" fillId="5" borderId="3" xfId="0" applyFont="1" applyFill="1" applyBorder="1" applyAlignment="1" applyProtection="1">
      <alignment horizontal="left" vertical="top" wrapText="1"/>
    </xf>
    <xf numFmtId="0" fontId="3" fillId="5" borderId="4" xfId="0" applyFont="1" applyFill="1" applyBorder="1" applyAlignment="1" applyProtection="1">
      <alignment horizontal="left" vertical="top" wrapText="1"/>
    </xf>
    <xf numFmtId="0" fontId="3" fillId="5" borderId="6" xfId="0" applyFont="1" applyFill="1" applyBorder="1" applyAlignment="1" applyProtection="1">
      <alignment horizontal="left" vertical="top" wrapText="1"/>
    </xf>
    <xf numFmtId="0" fontId="3" fillId="5" borderId="0" xfId="0" applyFont="1" applyFill="1" applyBorder="1" applyAlignment="1" applyProtection="1">
      <alignment horizontal="left" vertical="top" wrapText="1"/>
    </xf>
    <xf numFmtId="0" fontId="3" fillId="5" borderId="5" xfId="0" applyFont="1" applyFill="1" applyBorder="1" applyAlignment="1" applyProtection="1">
      <alignment horizontal="left" vertical="top" wrapText="1"/>
    </xf>
    <xf numFmtId="0" fontId="3" fillId="5" borderId="10" xfId="0" applyFont="1" applyFill="1" applyBorder="1" applyAlignment="1" applyProtection="1">
      <alignment horizontal="left" vertical="top" wrapText="1"/>
    </xf>
    <xf numFmtId="0" fontId="3" fillId="5" borderId="11" xfId="0" applyFont="1" applyFill="1" applyBorder="1" applyAlignment="1" applyProtection="1">
      <alignment horizontal="left" vertical="top" wrapText="1"/>
    </xf>
    <xf numFmtId="0" fontId="3" fillId="5" borderId="12" xfId="0" applyFont="1" applyFill="1" applyBorder="1" applyAlignment="1" applyProtection="1">
      <alignment horizontal="left" vertical="top" wrapText="1"/>
    </xf>
    <xf numFmtId="0" fontId="3" fillId="5" borderId="1" xfId="0" applyFont="1" applyFill="1" applyBorder="1" applyAlignment="1" applyProtection="1">
      <alignment horizontal="left" vertical="top" wrapText="1"/>
    </xf>
    <xf numFmtId="0" fontId="3" fillId="2" borderId="0" xfId="0" applyFont="1" applyFill="1" applyBorder="1" applyAlignment="1" applyProtection="1">
      <alignment horizontal="center"/>
    </xf>
    <xf numFmtId="0" fontId="3" fillId="2" borderId="17"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17" fontId="3" fillId="3" borderId="7" xfId="0" applyNumberFormat="1" applyFont="1" applyFill="1" applyBorder="1" applyAlignment="1" applyProtection="1">
      <alignment horizontal="center" vertical="center"/>
    </xf>
    <xf numFmtId="17" fontId="3" fillId="3" borderId="9" xfId="0" applyNumberFormat="1"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1" xfId="0" applyFont="1" applyFill="1" applyBorder="1" applyAlignment="1" applyProtection="1">
      <alignment horizontal="left" vertical="top" wrapText="1"/>
    </xf>
    <xf numFmtId="17" fontId="3" fillId="3" borderId="2" xfId="0" applyNumberFormat="1" applyFont="1" applyFill="1" applyBorder="1" applyAlignment="1" applyProtection="1">
      <alignment horizontal="left" vertical="center" wrapText="1"/>
    </xf>
    <xf numFmtId="17" fontId="3" fillId="3" borderId="3" xfId="0" applyNumberFormat="1" applyFont="1" applyFill="1" applyBorder="1" applyAlignment="1" applyProtection="1">
      <alignment horizontal="left" vertical="center" wrapText="1"/>
    </xf>
    <xf numFmtId="17" fontId="3" fillId="3" borderId="4" xfId="0" applyNumberFormat="1" applyFont="1" applyFill="1" applyBorder="1" applyAlignment="1" applyProtection="1">
      <alignment horizontal="left" vertical="center" wrapText="1"/>
    </xf>
    <xf numFmtId="17" fontId="3" fillId="3" borderId="6" xfId="0" applyNumberFormat="1" applyFont="1" applyFill="1" applyBorder="1" applyAlignment="1" applyProtection="1">
      <alignment horizontal="left" vertical="center" wrapText="1"/>
    </xf>
    <xf numFmtId="17" fontId="3" fillId="3" borderId="0" xfId="0" applyNumberFormat="1" applyFont="1" applyFill="1" applyBorder="1" applyAlignment="1" applyProtection="1">
      <alignment horizontal="left" vertical="center" wrapText="1"/>
    </xf>
    <xf numFmtId="17" fontId="3" fillId="3" borderId="5" xfId="0" applyNumberFormat="1" applyFont="1" applyFill="1" applyBorder="1" applyAlignment="1" applyProtection="1">
      <alignment horizontal="left" vertical="center" wrapText="1"/>
    </xf>
    <xf numFmtId="17" fontId="3" fillId="3" borderId="10" xfId="0" applyNumberFormat="1" applyFont="1" applyFill="1" applyBorder="1" applyAlignment="1" applyProtection="1">
      <alignment horizontal="left" vertical="center" wrapText="1"/>
    </xf>
    <xf numFmtId="17" fontId="3" fillId="3" borderId="11" xfId="0" applyNumberFormat="1" applyFont="1" applyFill="1" applyBorder="1" applyAlignment="1" applyProtection="1">
      <alignment horizontal="left" vertical="center" wrapText="1"/>
    </xf>
    <xf numFmtId="17" fontId="3" fillId="3" borderId="12" xfId="0" applyNumberFormat="1" applyFont="1" applyFill="1" applyBorder="1" applyAlignment="1" applyProtection="1">
      <alignment horizontal="left" vertical="center" wrapText="1"/>
    </xf>
    <xf numFmtId="17" fontId="3" fillId="3" borderId="1" xfId="0" applyNumberFormat="1" applyFont="1" applyFill="1" applyBorder="1" applyAlignment="1" applyProtection="1">
      <alignment horizontal="left"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165" fontId="3" fillId="2" borderId="7" xfId="0" applyNumberFormat="1" applyFont="1" applyFill="1" applyBorder="1" applyAlignment="1" applyProtection="1">
      <alignment horizontal="center" vertical="center"/>
    </xf>
    <xf numFmtId="165" fontId="3" fillId="2" borderId="8" xfId="0" applyNumberFormat="1" applyFont="1" applyFill="1" applyBorder="1" applyAlignment="1" applyProtection="1">
      <alignment horizontal="center" vertical="center"/>
    </xf>
    <xf numFmtId="165" fontId="3" fillId="2" borderId="9" xfId="0" applyNumberFormat="1" applyFont="1" applyFill="1" applyBorder="1" applyAlignment="1" applyProtection="1">
      <alignment horizontal="center" vertical="center"/>
    </xf>
    <xf numFmtId="165" fontId="3" fillId="2" borderId="1" xfId="0" applyNumberFormat="1"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0" xfId="0" applyFont="1" applyFill="1" applyAlignment="1" applyProtection="1">
      <alignment horizontal="left" vertical="center" wrapText="1"/>
    </xf>
    <xf numFmtId="0" fontId="3" fillId="2" borderId="0" xfId="0" applyFont="1" applyFill="1" applyBorder="1" applyAlignment="1" applyProtection="1">
      <alignment horizontal="left" vertical="top" wrapText="1"/>
    </xf>
    <xf numFmtId="0" fontId="27" fillId="2" borderId="0" xfId="1" applyFont="1" applyFill="1" applyAlignment="1" applyProtection="1">
      <alignment horizontal="left" vertical="center"/>
    </xf>
    <xf numFmtId="0" fontId="3" fillId="3" borderId="7"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9" xfId="0" applyFont="1" applyFill="1" applyBorder="1" applyAlignment="1" applyProtection="1">
      <alignment horizontal="center" wrapText="1"/>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2" borderId="4" xfId="0" applyFont="1" applyFill="1" applyBorder="1" applyAlignment="1" applyProtection="1">
      <alignment horizontal="left" vertical="top"/>
    </xf>
    <xf numFmtId="0" fontId="3" fillId="2" borderId="24" xfId="0" applyFont="1" applyFill="1" applyBorder="1" applyAlignment="1" applyProtection="1">
      <alignment horizontal="left" vertical="top"/>
    </xf>
    <xf numFmtId="0" fontId="3" fillId="2" borderId="2" xfId="0" applyFont="1" applyFill="1" applyBorder="1" applyAlignment="1" applyProtection="1">
      <alignment horizontal="left" vertical="top"/>
    </xf>
    <xf numFmtId="0" fontId="3" fillId="2" borderId="1" xfId="0" applyFont="1" applyFill="1" applyBorder="1" applyAlignment="1" applyProtection="1">
      <alignment horizontal="center"/>
    </xf>
    <xf numFmtId="0" fontId="13" fillId="2" borderId="15" xfId="0" applyFont="1" applyFill="1" applyBorder="1" applyAlignment="1">
      <alignment horizontal="left" vertical="center" wrapText="1" indent="2"/>
    </xf>
    <xf numFmtId="0" fontId="13" fillId="2" borderId="15" xfId="0" applyFont="1" applyFill="1" applyBorder="1" applyAlignment="1">
      <alignment horizontal="left" vertical="top" wrapText="1" indent="2"/>
    </xf>
    <xf numFmtId="0" fontId="13" fillId="2" borderId="13" xfId="0" applyFont="1" applyFill="1" applyBorder="1" applyAlignment="1">
      <alignment horizontal="left" vertical="top" wrapText="1" indent="2"/>
    </xf>
  </cellXfs>
  <cellStyles count="2">
    <cellStyle name="Hyperlink" xfId="1" builtinId="8"/>
    <cellStyle name="Normal" xfId="0" builtinId="0"/>
  </cellStyles>
  <dxfs count="91">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rgb="FF92D05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patternFill>
      </fill>
      <border>
        <left/>
        <right/>
        <vertical/>
        <horizontal/>
      </border>
    </dxf>
    <dxf>
      <font>
        <color theme="0"/>
      </font>
      <fill>
        <patternFill>
          <bgColor theme="0"/>
        </patternFill>
      </fill>
      <border>
        <left/>
        <right/>
        <top/>
        <bottom/>
        <vertical/>
        <horizontal/>
      </border>
    </dxf>
    <dxf>
      <fill>
        <patternFill>
          <bgColor rgb="FF92D05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val="0"/>
        <i/>
      </font>
    </dxf>
    <dxf>
      <fill>
        <patternFill>
          <bgColor theme="0"/>
        </patternFill>
      </fill>
      <border>
        <left/>
        <right/>
        <vertical/>
        <horizontal/>
      </border>
    </dxf>
    <dxf>
      <font>
        <color theme="0"/>
      </font>
      <fill>
        <patternFill>
          <bgColor theme="0"/>
        </patternFill>
      </fill>
      <border>
        <left/>
        <right/>
        <top/>
        <bottom/>
        <vertical/>
        <horizontal/>
      </border>
    </dxf>
    <dxf>
      <font>
        <b val="0"/>
        <i/>
      </font>
    </dxf>
    <dxf>
      <fill>
        <patternFill>
          <bgColor theme="0"/>
        </patternFill>
      </fill>
      <border>
        <left/>
        <right/>
        <vertical/>
        <horizontal/>
      </border>
    </dxf>
    <dxf>
      <font>
        <color theme="0"/>
      </font>
      <fill>
        <patternFill>
          <bgColor theme="0"/>
        </patternFill>
      </fill>
      <border>
        <left/>
        <right/>
        <top/>
        <bottom/>
        <vertical/>
        <horizontal/>
      </border>
    </dxf>
    <dxf>
      <fill>
        <patternFill>
          <bgColor rgb="FF92D050"/>
        </patternFill>
      </fill>
    </dxf>
    <dxf>
      <fill>
        <patternFill>
          <bgColor rgb="FF92D050"/>
        </patternFill>
      </fill>
    </dxf>
    <dxf>
      <fill>
        <patternFill>
          <bgColor rgb="FF92D050"/>
        </patternFill>
      </fill>
    </dxf>
    <dxf>
      <font>
        <color theme="0"/>
      </font>
      <fill>
        <patternFill>
          <bgColor theme="0"/>
        </patternFill>
      </fill>
      <border>
        <left/>
        <right/>
        <top/>
        <bottom/>
        <vertical/>
        <horizontal/>
      </border>
    </dxf>
    <dxf>
      <fill>
        <patternFill>
          <bgColor theme="0"/>
        </patternFill>
      </fill>
    </dxf>
    <dxf>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patternFill>
      </fill>
    </dxf>
    <dxf>
      <fill>
        <patternFill>
          <bgColor theme="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ill>
        <patternFill>
          <bgColor theme="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bottom/>
        <vertical/>
        <horizontal/>
      </border>
    </dxf>
    <dxf>
      <fill>
        <patternFill>
          <bgColor theme="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patternFill>
      </fill>
    </dxf>
    <dxf>
      <fill>
        <patternFill>
          <bgColor theme="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92D050"/>
        </patternFill>
      </fill>
    </dxf>
    <dxf>
      <fill>
        <patternFill>
          <bgColor theme="9" tint="0.39994506668294322"/>
        </patternFill>
      </fill>
    </dxf>
    <dxf>
      <fill>
        <patternFill>
          <bgColor theme="0"/>
        </patternFill>
      </fill>
    </dxf>
    <dxf>
      <font>
        <color theme="0"/>
      </font>
      <fill>
        <patternFill>
          <bgColor theme="0"/>
        </patternFill>
      </fill>
      <border>
        <left/>
        <right/>
        <top/>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35720</xdr:rowOff>
    </xdr:from>
    <xdr:to>
      <xdr:col>5</xdr:col>
      <xdr:colOff>476250</xdr:colOff>
      <xdr:row>4</xdr:row>
      <xdr:rowOff>37625</xdr:rowOff>
    </xdr:to>
    <xdr:pic>
      <xdr:nvPicPr>
        <xdr:cNvPr id="4" name="Picture 3" descr="Logo - Department for Business, Enegy and Industrial Strategy &amp; Industrial Strategy ">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4328" t="25379" r="69502" b="10320"/>
        <a:stretch/>
      </xdr:blipFill>
      <xdr:spPr bwMode="auto">
        <a:xfrm>
          <a:off x="404813" y="35720"/>
          <a:ext cx="2024062" cy="1144905"/>
        </a:xfrm>
        <a:prstGeom prst="rect">
          <a:avLst/>
        </a:prstGeom>
        <a:ln>
          <a:noFill/>
        </a:ln>
        <a:extLst>
          <a:ext uri="{53640926-AAD7-44D8-BBD7-CCE9431645EC}">
            <a14:shadowObscured xmlns:a14="http://schemas.microsoft.com/office/drawing/2010/main"/>
          </a:ext>
        </a:extLst>
      </xdr:spPr>
    </xdr:pic>
    <xdr:clientData/>
  </xdr:twoCellAnchor>
  <xdr:twoCellAnchor>
    <xdr:from>
      <xdr:col>7</xdr:col>
      <xdr:colOff>460375</xdr:colOff>
      <xdr:row>22</xdr:row>
      <xdr:rowOff>206375</xdr:rowOff>
    </xdr:from>
    <xdr:to>
      <xdr:col>19</xdr:col>
      <xdr:colOff>211038</xdr:colOff>
      <xdr:row>27</xdr:row>
      <xdr:rowOff>153031</xdr:rowOff>
    </xdr:to>
    <xdr:sp macro="" textlink="">
      <xdr:nvSpPr>
        <xdr:cNvPr id="3" name="WordArt 9">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rot="19724218">
          <a:off x="3632200" y="5492750"/>
          <a:ext cx="7580213"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7</xdr:col>
      <xdr:colOff>0</xdr:colOff>
      <xdr:row>61</xdr:row>
      <xdr:rowOff>0</xdr:rowOff>
    </xdr:from>
    <xdr:to>
      <xdr:col>18</xdr:col>
      <xdr:colOff>357882</xdr:colOff>
      <xdr:row>65</xdr:row>
      <xdr:rowOff>184781</xdr:rowOff>
    </xdr:to>
    <xdr:sp macro="" textlink="">
      <xdr:nvSpPr>
        <xdr:cNvPr id="5" name="WordArt 9">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rot="19724218">
          <a:off x="3167063" y="14120813"/>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7</xdr:col>
      <xdr:colOff>500061</xdr:colOff>
      <xdr:row>103</xdr:row>
      <xdr:rowOff>107157</xdr:rowOff>
    </xdr:from>
    <xdr:to>
      <xdr:col>19</xdr:col>
      <xdr:colOff>250724</xdr:colOff>
      <xdr:row>108</xdr:row>
      <xdr:rowOff>53813</xdr:rowOff>
    </xdr:to>
    <xdr:sp macro="" textlink="">
      <xdr:nvSpPr>
        <xdr:cNvPr id="6" name="WordArt 9">
          <a:extLst>
            <a:ext uri="{FF2B5EF4-FFF2-40B4-BE49-F238E27FC236}">
              <a16:creationId xmlns:a16="http://schemas.microsoft.com/office/drawing/2014/main" id="{00000000-0008-0000-0000-000006000000}"/>
            </a:ext>
          </a:extLst>
        </xdr:cNvPr>
        <xdr:cNvSpPr>
          <a:spLocks noChangeArrowheads="1" noChangeShapeType="1" noTextEdit="1"/>
        </xdr:cNvSpPr>
      </xdr:nvSpPr>
      <xdr:spPr bwMode="auto">
        <a:xfrm rot="19724218">
          <a:off x="3667124" y="24229220"/>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7</xdr:col>
      <xdr:colOff>333375</xdr:colOff>
      <xdr:row>129</xdr:row>
      <xdr:rowOff>178593</xdr:rowOff>
    </xdr:from>
    <xdr:to>
      <xdr:col>19</xdr:col>
      <xdr:colOff>84038</xdr:colOff>
      <xdr:row>134</xdr:row>
      <xdr:rowOff>125249</xdr:rowOff>
    </xdr:to>
    <xdr:sp macro="" textlink="">
      <xdr:nvSpPr>
        <xdr:cNvPr id="7" name="WordArt 9">
          <a:extLst>
            <a:ext uri="{FF2B5EF4-FFF2-40B4-BE49-F238E27FC236}">
              <a16:creationId xmlns:a16="http://schemas.microsoft.com/office/drawing/2014/main" id="{00000000-0008-0000-0000-000007000000}"/>
            </a:ext>
          </a:extLst>
        </xdr:cNvPr>
        <xdr:cNvSpPr>
          <a:spLocks noChangeArrowheads="1" noChangeShapeType="1" noTextEdit="1"/>
        </xdr:cNvSpPr>
      </xdr:nvSpPr>
      <xdr:spPr bwMode="auto">
        <a:xfrm rot="19724218">
          <a:off x="3500438" y="30491906"/>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8</xdr:col>
      <xdr:colOff>321469</xdr:colOff>
      <xdr:row>165</xdr:row>
      <xdr:rowOff>107156</xdr:rowOff>
    </xdr:from>
    <xdr:to>
      <xdr:col>20</xdr:col>
      <xdr:colOff>72132</xdr:colOff>
      <xdr:row>170</xdr:row>
      <xdr:rowOff>53812</xdr:rowOff>
    </xdr:to>
    <xdr:sp macro="" textlink="">
      <xdr:nvSpPr>
        <xdr:cNvPr id="8" name="WordArt 9">
          <a:extLst>
            <a:ext uri="{FF2B5EF4-FFF2-40B4-BE49-F238E27FC236}">
              <a16:creationId xmlns:a16="http://schemas.microsoft.com/office/drawing/2014/main" id="{00000000-0008-0000-0000-000008000000}"/>
            </a:ext>
          </a:extLst>
        </xdr:cNvPr>
        <xdr:cNvSpPr>
          <a:spLocks noChangeArrowheads="1" noChangeShapeType="1" noTextEdit="1"/>
        </xdr:cNvSpPr>
      </xdr:nvSpPr>
      <xdr:spPr bwMode="auto">
        <a:xfrm rot="19724218">
          <a:off x="4095750" y="38992969"/>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7</xdr:col>
      <xdr:colOff>559609</xdr:colOff>
      <xdr:row>226</xdr:row>
      <xdr:rowOff>0</xdr:rowOff>
    </xdr:from>
    <xdr:to>
      <xdr:col>19</xdr:col>
      <xdr:colOff>310272</xdr:colOff>
      <xdr:row>230</xdr:row>
      <xdr:rowOff>184781</xdr:rowOff>
    </xdr:to>
    <xdr:sp macro="" textlink="">
      <xdr:nvSpPr>
        <xdr:cNvPr id="9" name="WordArt 9">
          <a:extLst>
            <a:ext uri="{FF2B5EF4-FFF2-40B4-BE49-F238E27FC236}">
              <a16:creationId xmlns:a16="http://schemas.microsoft.com/office/drawing/2014/main" id="{00000000-0008-0000-0000-000009000000}"/>
            </a:ext>
          </a:extLst>
        </xdr:cNvPr>
        <xdr:cNvSpPr>
          <a:spLocks noChangeArrowheads="1" noChangeShapeType="1" noTextEdit="1"/>
        </xdr:cNvSpPr>
      </xdr:nvSpPr>
      <xdr:spPr bwMode="auto">
        <a:xfrm rot="19724218">
          <a:off x="3726672" y="52697063"/>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6</xdr:col>
      <xdr:colOff>607217</xdr:colOff>
      <xdr:row>260</xdr:row>
      <xdr:rowOff>190495</xdr:rowOff>
    </xdr:from>
    <xdr:to>
      <xdr:col>18</xdr:col>
      <xdr:colOff>357880</xdr:colOff>
      <xdr:row>265</xdr:row>
      <xdr:rowOff>137151</xdr:rowOff>
    </xdr:to>
    <xdr:sp macro="" textlink="">
      <xdr:nvSpPr>
        <xdr:cNvPr id="11" name="WordArt 9">
          <a:extLst>
            <a:ext uri="{FF2B5EF4-FFF2-40B4-BE49-F238E27FC236}">
              <a16:creationId xmlns:a16="http://schemas.microsoft.com/office/drawing/2014/main" id="{00000000-0008-0000-0000-00000B000000}"/>
            </a:ext>
          </a:extLst>
        </xdr:cNvPr>
        <xdr:cNvSpPr>
          <a:spLocks noChangeArrowheads="1" noChangeShapeType="1" noTextEdit="1"/>
        </xdr:cNvSpPr>
      </xdr:nvSpPr>
      <xdr:spPr bwMode="auto">
        <a:xfrm rot="19724218">
          <a:off x="3167061" y="60983808"/>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twoCellAnchor>
    <xdr:from>
      <xdr:col>8</xdr:col>
      <xdr:colOff>59547</xdr:colOff>
      <xdr:row>196</xdr:row>
      <xdr:rowOff>47625</xdr:rowOff>
    </xdr:from>
    <xdr:to>
      <xdr:col>19</xdr:col>
      <xdr:colOff>417428</xdr:colOff>
      <xdr:row>200</xdr:row>
      <xdr:rowOff>232406</xdr:rowOff>
    </xdr:to>
    <xdr:sp macro="" textlink="">
      <xdr:nvSpPr>
        <xdr:cNvPr id="12" name="WordArt 9">
          <a:extLst>
            <a:ext uri="{FF2B5EF4-FFF2-40B4-BE49-F238E27FC236}">
              <a16:creationId xmlns:a16="http://schemas.microsoft.com/office/drawing/2014/main" id="{00000000-0008-0000-0000-00000C000000}"/>
            </a:ext>
          </a:extLst>
        </xdr:cNvPr>
        <xdr:cNvSpPr>
          <a:spLocks noChangeArrowheads="1" noChangeShapeType="1" noTextEdit="1"/>
        </xdr:cNvSpPr>
      </xdr:nvSpPr>
      <xdr:spPr bwMode="auto">
        <a:xfrm rot="19724218">
          <a:off x="3833828" y="46315313"/>
          <a:ext cx="7608788" cy="1137281"/>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1689100</xdr:colOff>
      <xdr:row>3</xdr:row>
      <xdr:rowOff>116206</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a:srcRect l="4328" t="20030" r="69502" b="10319"/>
        <a:stretch/>
      </xdr:blipFill>
      <xdr:spPr bwMode="auto">
        <a:xfrm>
          <a:off x="0" y="0"/>
          <a:ext cx="2032000" cy="1240156"/>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1439333</xdr:colOff>
      <xdr:row>9</xdr:row>
      <xdr:rowOff>42333</xdr:rowOff>
    </xdr:from>
    <xdr:to>
      <xdr:col>3</xdr:col>
      <xdr:colOff>1650381</xdr:colOff>
      <xdr:row>16</xdr:row>
      <xdr:rowOff>108662</xdr:rowOff>
    </xdr:to>
    <xdr:sp macro="" textlink="">
      <xdr:nvSpPr>
        <xdr:cNvPr id="3" name="WordArt 1">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rot="19734831">
          <a:off x="1782233" y="2747433"/>
          <a:ext cx="7373848" cy="1733204"/>
        </a:xfrm>
        <a:prstGeom prst="rect">
          <a:avLst/>
        </a:prstGeom>
        <a:extLst>
          <a:ext uri="{909E8E84-426E-40DD-AFC4-6F175D3DCCD1}">
            <a14:hiddenFill xmlns:a14="http://schemas.microsoft.com/office/drawing/2010/main">
              <a:solidFill>
                <a:srgbClr val="FFFFFF"/>
              </a:solidFill>
            </a14:hiddenFill>
          </a:ext>
        </a:extLst>
      </xdr:spPr>
      <xdr:txBody>
        <a:bodyPr wrap="none" fromWordArt="1">
          <a:prstTxWarp prst="textPlain">
            <a:avLst>
              <a:gd name="adj" fmla="val 50000"/>
            </a:avLst>
          </a:prstTxWarp>
        </a:bodyPr>
        <a:lstStyle/>
        <a:p>
          <a:pPr algn="ctr" rtl="0">
            <a:buNone/>
          </a:pPr>
          <a:r>
            <a:rPr lang="en-GB" sz="3600" i="1" kern="10" spc="0">
              <a:ln w="9525">
                <a:solidFill>
                  <a:srgbClr val="000000"/>
                </a:solidFill>
                <a:round/>
                <a:headEnd/>
                <a:tailEnd/>
              </a:ln>
              <a:noFill/>
              <a:effectLst>
                <a:outerShdw dist="35921" dir="2700000" algn="ctr" rotWithShape="0">
                  <a:srgbClr val="808080">
                    <a:alpha val="80000"/>
                  </a:srgbClr>
                </a:outerShdw>
              </a:effectLst>
              <a:latin typeface="Arial Black"/>
            </a:rPr>
            <a:t>D R A F 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35720</xdr:rowOff>
    </xdr:from>
    <xdr:to>
      <xdr:col>5</xdr:col>
      <xdr:colOff>476250</xdr:colOff>
      <xdr:row>3</xdr:row>
      <xdr:rowOff>156687</xdr:rowOff>
    </xdr:to>
    <xdr:pic>
      <xdr:nvPicPr>
        <xdr:cNvPr id="2" name="Picture 1" descr="Logo - Department for Business, Enegy and Industrial Strategy &amp; Industrial Strategy ">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srcRect l="4328" t="25379" r="69502" b="10320"/>
        <a:stretch/>
      </xdr:blipFill>
      <xdr:spPr bwMode="auto">
        <a:xfrm>
          <a:off x="438150" y="35720"/>
          <a:ext cx="2305050" cy="113061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industrial-heat-recovery-support-programme-guidance-and-application-forms/industrial-heat-recovery-support-programme-privacy-noti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E676"/>
  <sheetViews>
    <sheetView showRowColHeaders="0" tabSelected="1" zoomScale="80" zoomScaleNormal="80" workbookViewId="0">
      <selection activeCell="J5" sqref="J5:S5"/>
    </sheetView>
  </sheetViews>
  <sheetFormatPr defaultColWidth="0" defaultRowHeight="14.25" zeroHeight="1" x14ac:dyDescent="0.45"/>
  <cols>
    <col min="1" max="3" width="3" style="24" customWidth="1"/>
    <col min="4" max="4" width="11.1328125" style="47" customWidth="1"/>
    <col min="5" max="8" width="9.1328125" style="24" customWidth="1"/>
    <col min="9" max="9" width="10.3984375" style="24" customWidth="1"/>
    <col min="10" max="12" width="9.1328125" style="24" customWidth="1"/>
    <col min="13" max="13" width="13.59765625" style="24" customWidth="1"/>
    <col min="14" max="15" width="9.1328125" style="24" customWidth="1"/>
    <col min="16" max="16" width="10" style="24" customWidth="1"/>
    <col min="17" max="17" width="11.1328125" style="24" customWidth="1"/>
    <col min="18" max="24" width="9.1328125" style="24" customWidth="1"/>
    <col min="25" max="25" width="16.3984375" style="24" customWidth="1"/>
    <col min="26" max="26" width="3.3984375" style="24" customWidth="1"/>
    <col min="27" max="30" width="9.1328125" style="24" hidden="1" customWidth="1"/>
    <col min="31" max="31" width="16" style="24" hidden="1" customWidth="1"/>
    <col min="32" max="16384" width="9.1328125" style="24" hidden="1"/>
  </cols>
  <sheetData>
    <row r="1" spans="1:30" ht="24" customHeight="1" x14ac:dyDescent="0.45">
      <c r="A1" s="21"/>
      <c r="B1" s="21"/>
      <c r="C1" s="21"/>
      <c r="D1" s="22"/>
      <c r="E1" s="21"/>
      <c r="F1" s="21"/>
      <c r="G1" s="21"/>
      <c r="H1" s="21"/>
      <c r="I1" s="21"/>
      <c r="J1" s="21"/>
      <c r="K1" s="21"/>
      <c r="L1" s="21"/>
      <c r="M1" s="21"/>
      <c r="N1" s="21"/>
      <c r="O1" s="21"/>
      <c r="P1" s="21"/>
      <c r="Q1" s="21"/>
      <c r="R1" s="21"/>
      <c r="S1" s="21"/>
      <c r="T1" s="21"/>
      <c r="U1" s="21"/>
      <c r="V1" s="21"/>
      <c r="W1" s="21"/>
      <c r="X1" s="21"/>
      <c r="Y1" s="23" t="str">
        <f>""</f>
        <v/>
      </c>
      <c r="Z1" s="21"/>
    </row>
    <row r="2" spans="1:30" ht="24" customHeight="1" x14ac:dyDescent="0.8">
      <c r="A2" s="21"/>
      <c r="B2" s="21"/>
      <c r="C2" s="21"/>
      <c r="D2" s="22"/>
      <c r="E2" s="21"/>
      <c r="F2" s="21"/>
      <c r="G2" s="25" t="s">
        <v>0</v>
      </c>
      <c r="H2" s="21"/>
      <c r="I2" s="21"/>
      <c r="J2" s="21"/>
      <c r="K2" s="21"/>
      <c r="L2" s="21"/>
      <c r="M2" s="21"/>
      <c r="N2" s="21"/>
      <c r="O2" s="21"/>
      <c r="P2" s="21"/>
      <c r="Q2" s="21"/>
      <c r="R2" s="21"/>
      <c r="S2" s="21"/>
      <c r="T2" s="21"/>
      <c r="U2" s="49" t="s">
        <v>1</v>
      </c>
      <c r="V2" s="26"/>
      <c r="W2" s="21"/>
      <c r="X2" s="21"/>
      <c r="Y2" s="21"/>
      <c r="Z2" s="21"/>
      <c r="AD2" s="27"/>
    </row>
    <row r="3" spans="1:30" ht="24" customHeight="1" x14ac:dyDescent="0.75">
      <c r="A3" s="21"/>
      <c r="B3" s="21"/>
      <c r="C3" s="21"/>
      <c r="D3" s="22"/>
      <c r="E3" s="21"/>
      <c r="F3" s="21"/>
      <c r="G3" s="55" t="s">
        <v>604</v>
      </c>
      <c r="H3" s="21"/>
      <c r="I3" s="21"/>
      <c r="J3" s="21"/>
      <c r="K3" s="21"/>
      <c r="L3" s="21"/>
      <c r="M3" s="21"/>
      <c r="N3" s="21"/>
      <c r="O3" s="21"/>
      <c r="P3" s="21"/>
      <c r="Q3" s="21"/>
      <c r="R3" s="21"/>
      <c r="S3" s="21"/>
      <c r="T3" s="21"/>
      <c r="U3" s="28" t="s">
        <v>517</v>
      </c>
      <c r="V3" s="29" t="s">
        <v>709</v>
      </c>
      <c r="W3" s="21"/>
      <c r="X3" s="21"/>
      <c r="Y3" s="21"/>
      <c r="Z3" s="21"/>
    </row>
    <row r="4" spans="1:30" ht="17.25" customHeight="1" x14ac:dyDescent="0.45">
      <c r="A4" s="21"/>
      <c r="B4" s="21"/>
      <c r="C4" s="21"/>
      <c r="D4" s="22"/>
      <c r="E4" s="21"/>
      <c r="F4" s="21"/>
      <c r="G4" s="21"/>
      <c r="H4" s="21"/>
      <c r="I4" s="21"/>
      <c r="J4" s="21"/>
      <c r="K4" s="21"/>
      <c r="L4" s="21"/>
      <c r="M4" s="21"/>
      <c r="N4" s="21"/>
      <c r="O4" s="21"/>
      <c r="P4" s="21"/>
      <c r="Q4" s="21"/>
      <c r="R4" s="21"/>
      <c r="S4" s="21"/>
      <c r="T4" s="21"/>
      <c r="U4" s="30"/>
      <c r="V4" s="29" t="s">
        <v>710</v>
      </c>
      <c r="W4" s="21"/>
      <c r="X4" s="21"/>
      <c r="Y4" s="21"/>
      <c r="Z4" s="21"/>
    </row>
    <row r="5" spans="1:30" ht="17.25" customHeight="1" x14ac:dyDescent="0.45">
      <c r="A5" s="21"/>
      <c r="B5" s="21"/>
      <c r="C5" s="21"/>
      <c r="D5" s="59" t="s">
        <v>587</v>
      </c>
      <c r="E5" s="59"/>
      <c r="F5" s="59"/>
      <c r="G5" s="59"/>
      <c r="H5" s="59"/>
      <c r="I5" s="59"/>
      <c r="J5" s="144"/>
      <c r="K5" s="144"/>
      <c r="L5" s="144"/>
      <c r="M5" s="144"/>
      <c r="N5" s="144"/>
      <c r="O5" s="144"/>
      <c r="P5" s="144"/>
      <c r="Q5" s="144"/>
      <c r="R5" s="144"/>
      <c r="S5" s="144"/>
      <c r="T5" s="21"/>
      <c r="U5" s="21"/>
      <c r="V5" s="91"/>
      <c r="W5" s="91"/>
      <c r="X5" s="91"/>
      <c r="Y5" s="91"/>
      <c r="Z5" s="21"/>
    </row>
    <row r="6" spans="1:30" ht="4.5" customHeight="1" x14ac:dyDescent="0.45">
      <c r="A6" s="21"/>
      <c r="B6" s="21"/>
      <c r="C6" s="21"/>
      <c r="D6" s="59"/>
      <c r="E6" s="59"/>
      <c r="F6" s="59"/>
      <c r="G6" s="59"/>
      <c r="H6" s="59"/>
      <c r="I6" s="59"/>
      <c r="J6" s="71"/>
      <c r="K6" s="71"/>
      <c r="L6" s="71"/>
      <c r="M6" s="71"/>
      <c r="N6" s="71"/>
      <c r="O6" s="71"/>
      <c r="P6" s="71"/>
      <c r="Q6" s="71"/>
      <c r="R6" s="71"/>
      <c r="S6" s="71"/>
      <c r="T6" s="21"/>
      <c r="U6" s="21"/>
      <c r="V6" s="91"/>
      <c r="W6" s="91"/>
      <c r="X6" s="91"/>
      <c r="Y6" s="91"/>
      <c r="Z6" s="21"/>
    </row>
    <row r="7" spans="1:30" ht="17.25" customHeight="1" x14ac:dyDescent="0.45">
      <c r="A7" s="21"/>
      <c r="B7" s="21"/>
      <c r="C7" s="21"/>
      <c r="D7" s="145" t="str">
        <f>IF('HIDE-Drop downs'!F8='HIDE-Drop downs'!F3,'HIDE-Drop downs'!F10,IF('HIDE-Drop downs'!F8='HIDE-Drop downs'!F4,'HIDE-Drop downs'!F11,IF('HIDE-Drop downs'!F8='HIDE-Drop downs'!F5,'HIDE-Drop downs'!F12,"")))</f>
        <v/>
      </c>
      <c r="E7" s="145"/>
      <c r="F7" s="145"/>
      <c r="G7" s="145"/>
      <c r="H7" s="145"/>
      <c r="I7" s="145"/>
      <c r="J7" s="145"/>
      <c r="K7" s="145"/>
      <c r="L7" s="145"/>
      <c r="M7" s="145"/>
      <c r="N7" s="145"/>
      <c r="O7" s="145"/>
      <c r="P7" s="145"/>
      <c r="Q7" s="145"/>
      <c r="R7" s="145"/>
      <c r="S7" s="145"/>
      <c r="T7" s="21"/>
      <c r="U7" s="34"/>
      <c r="V7" s="29" t="s">
        <v>594</v>
      </c>
      <c r="W7" s="91"/>
      <c r="X7" s="91"/>
      <c r="Y7" s="91"/>
      <c r="Z7" s="21"/>
    </row>
    <row r="8" spans="1:30" ht="17.25" customHeight="1" x14ac:dyDescent="0.45">
      <c r="A8" s="21"/>
      <c r="B8" s="21"/>
      <c r="C8" s="21"/>
      <c r="D8" s="145"/>
      <c r="E8" s="145"/>
      <c r="F8" s="145"/>
      <c r="G8" s="145"/>
      <c r="H8" s="145"/>
      <c r="I8" s="145"/>
      <c r="J8" s="145"/>
      <c r="K8" s="145"/>
      <c r="L8" s="145"/>
      <c r="M8" s="145"/>
      <c r="N8" s="145"/>
      <c r="O8" s="145"/>
      <c r="P8" s="145"/>
      <c r="Q8" s="145"/>
      <c r="R8" s="145"/>
      <c r="S8" s="145"/>
      <c r="T8" s="21"/>
      <c r="U8" s="35"/>
      <c r="V8" s="91"/>
      <c r="W8" s="91"/>
      <c r="X8" s="91"/>
      <c r="Y8" s="91"/>
      <c r="Z8" s="21"/>
    </row>
    <row r="9" spans="1:30" ht="17.25" customHeight="1" x14ac:dyDescent="0.45">
      <c r="A9" s="21"/>
      <c r="B9" s="21"/>
      <c r="C9" s="21"/>
      <c r="D9" s="31" t="s">
        <v>730</v>
      </c>
      <c r="E9" s="32"/>
      <c r="F9" s="32"/>
      <c r="G9" s="32"/>
      <c r="H9" s="32"/>
      <c r="I9" s="32"/>
      <c r="J9" s="32"/>
      <c r="K9" s="21"/>
      <c r="L9" s="21"/>
      <c r="M9" s="21"/>
      <c r="N9" s="21"/>
      <c r="O9" s="21"/>
      <c r="P9" s="21"/>
      <c r="Q9" s="21"/>
      <c r="R9" s="21"/>
      <c r="S9" s="21"/>
      <c r="T9" s="21"/>
      <c r="U9" s="36"/>
      <c r="V9" s="206" t="s">
        <v>593</v>
      </c>
      <c r="W9" s="206"/>
      <c r="X9" s="206"/>
      <c r="Y9" s="206"/>
      <c r="Z9" s="21"/>
    </row>
    <row r="10" spans="1:30" ht="17.25" customHeight="1" x14ac:dyDescent="0.45">
      <c r="A10" s="21"/>
      <c r="B10" s="21"/>
      <c r="C10" s="21"/>
      <c r="D10" s="208" t="s">
        <v>731</v>
      </c>
      <c r="E10" s="208"/>
      <c r="F10" s="208"/>
      <c r="G10" s="208"/>
      <c r="H10" s="208"/>
      <c r="I10" s="208"/>
      <c r="J10" s="208"/>
      <c r="K10" s="208"/>
      <c r="L10" s="208"/>
      <c r="M10" s="208"/>
      <c r="N10" s="208"/>
      <c r="O10" s="208"/>
      <c r="P10" s="208"/>
      <c r="Q10" s="208"/>
      <c r="R10" s="208"/>
      <c r="S10" s="208"/>
      <c r="T10" s="208"/>
      <c r="U10" s="35"/>
      <c r="V10" s="206"/>
      <c r="W10" s="206"/>
      <c r="X10" s="206"/>
      <c r="Y10" s="206"/>
      <c r="Z10" s="21"/>
    </row>
    <row r="11" spans="1:30" ht="17.25" customHeight="1" x14ac:dyDescent="0.45">
      <c r="A11" s="21"/>
      <c r="B11" s="21"/>
      <c r="C11" s="21"/>
      <c r="D11" s="31" t="s">
        <v>708</v>
      </c>
      <c r="E11" s="32"/>
      <c r="F11" s="32"/>
      <c r="G11" s="32"/>
      <c r="H11" s="32"/>
      <c r="I11" s="32"/>
      <c r="J11" s="32"/>
      <c r="K11" s="21"/>
      <c r="L11" s="33"/>
      <c r="M11" s="33"/>
      <c r="N11" s="33"/>
      <c r="O11" s="33"/>
      <c r="P11" s="21"/>
      <c r="Q11" s="21"/>
      <c r="R11" s="33"/>
      <c r="S11" s="33"/>
      <c r="T11" s="21"/>
      <c r="U11" s="207" t="s">
        <v>642</v>
      </c>
      <c r="V11" s="207"/>
      <c r="W11" s="207"/>
      <c r="X11" s="207"/>
      <c r="Y11" s="207"/>
      <c r="Z11" s="21"/>
    </row>
    <row r="12" spans="1:30" ht="17.25" customHeight="1" x14ac:dyDescent="0.45">
      <c r="A12" s="21"/>
      <c r="B12" s="21"/>
      <c r="C12" s="21"/>
      <c r="D12" s="31" t="s">
        <v>497</v>
      </c>
      <c r="E12" s="32"/>
      <c r="F12" s="32"/>
      <c r="G12" s="21"/>
      <c r="H12" s="21"/>
      <c r="I12" s="21"/>
      <c r="J12" s="21"/>
      <c r="K12" s="21"/>
      <c r="L12" s="21"/>
      <c r="M12" s="21"/>
      <c r="N12" s="21"/>
      <c r="O12" s="21"/>
      <c r="P12" s="21"/>
      <c r="Q12" s="21"/>
      <c r="R12" s="21"/>
      <c r="S12" s="21"/>
      <c r="T12" s="21"/>
      <c r="U12" s="207"/>
      <c r="V12" s="207"/>
      <c r="W12" s="207"/>
      <c r="X12" s="207"/>
      <c r="Y12" s="207"/>
      <c r="Z12" s="21"/>
    </row>
    <row r="13" spans="1:30" ht="6.75" customHeight="1" x14ac:dyDescent="0.45">
      <c r="A13" s="21"/>
      <c r="B13" s="21"/>
      <c r="C13" s="21"/>
      <c r="D13" s="31"/>
      <c r="E13" s="21"/>
      <c r="F13" s="21"/>
      <c r="G13" s="21"/>
      <c r="H13" s="21"/>
      <c r="I13" s="21"/>
      <c r="J13" s="21"/>
      <c r="K13" s="21"/>
      <c r="L13" s="21"/>
      <c r="M13" s="21"/>
      <c r="N13" s="21"/>
      <c r="O13" s="21"/>
      <c r="P13" s="21"/>
      <c r="Q13" s="21"/>
      <c r="R13" s="21"/>
      <c r="S13" s="21"/>
      <c r="T13" s="21"/>
      <c r="U13" s="35"/>
      <c r="V13" s="35"/>
      <c r="W13" s="35"/>
      <c r="X13" s="35"/>
      <c r="Y13" s="35"/>
      <c r="Z13" s="21"/>
    </row>
    <row r="14" spans="1:30" ht="17.25" customHeight="1" x14ac:dyDescent="0.45">
      <c r="A14" s="21"/>
      <c r="B14" s="21"/>
      <c r="C14" s="21"/>
      <c r="D14" s="48" t="str">
        <f>IF(J276=0,"All green data entry cells have been completed, please submit this form to the email address above.",CONCATENATE("Status on completion of this form:  ",J276," green data entry cells yet to be completed"))</f>
        <v>Status on completion of this form:   green data entry cells yet to be completed</v>
      </c>
      <c r="E14" s="21"/>
      <c r="F14" s="21"/>
      <c r="G14" s="21"/>
      <c r="H14" s="21"/>
      <c r="I14" s="21"/>
      <c r="J14" s="21"/>
      <c r="K14" s="21"/>
      <c r="L14" s="21"/>
      <c r="M14" s="21"/>
      <c r="N14" s="21"/>
      <c r="O14" s="21"/>
      <c r="P14" s="21"/>
      <c r="Q14" s="21"/>
      <c r="R14" s="21"/>
      <c r="S14" s="21"/>
      <c r="T14" s="21"/>
      <c r="U14" s="35"/>
      <c r="V14" s="35"/>
      <c r="W14" s="35"/>
      <c r="X14" s="35"/>
      <c r="Y14" s="35"/>
      <c r="Z14" s="21"/>
    </row>
    <row r="15" spans="1:30" ht="15" x14ac:dyDescent="0.45">
      <c r="A15" s="21"/>
      <c r="B15" s="21"/>
      <c r="C15" s="21"/>
      <c r="D15" s="37"/>
      <c r="E15" s="21"/>
      <c r="F15" s="21"/>
      <c r="G15" s="21"/>
      <c r="H15" s="21"/>
      <c r="I15" s="21"/>
      <c r="J15" s="21"/>
      <c r="K15" s="21"/>
      <c r="L15" s="21"/>
      <c r="M15" s="21"/>
      <c r="N15" s="21"/>
      <c r="O15" s="21"/>
      <c r="P15" s="21"/>
      <c r="Q15" s="21"/>
      <c r="R15" s="21"/>
      <c r="S15" s="21"/>
      <c r="T15" s="21"/>
      <c r="U15" s="21"/>
      <c r="V15" s="21"/>
      <c r="W15" s="21"/>
      <c r="X15" s="21"/>
      <c r="Y15" s="21"/>
      <c r="Z15" s="21"/>
    </row>
    <row r="16" spans="1:30" ht="15" x14ac:dyDescent="0.45">
      <c r="A16" s="21"/>
      <c r="B16" s="21"/>
      <c r="C16" s="21"/>
      <c r="D16" s="37"/>
      <c r="E16" s="21"/>
      <c r="F16" s="21"/>
      <c r="G16" s="21"/>
      <c r="H16" s="21"/>
      <c r="I16" s="21"/>
      <c r="J16" s="21"/>
      <c r="K16" s="21"/>
      <c r="L16" s="21"/>
      <c r="M16" s="21"/>
      <c r="N16" s="21"/>
      <c r="O16" s="21"/>
      <c r="P16" s="21"/>
      <c r="Q16" s="21"/>
      <c r="R16" s="21"/>
      <c r="S16" s="21"/>
      <c r="T16" s="21"/>
      <c r="U16" s="21"/>
      <c r="V16" s="21"/>
      <c r="W16" s="21"/>
      <c r="X16" s="21"/>
      <c r="Y16" s="21"/>
      <c r="Z16" s="21"/>
    </row>
    <row r="17" spans="1:26" ht="18.75" customHeight="1" x14ac:dyDescent="0.6">
      <c r="A17" s="38"/>
      <c r="B17" s="38"/>
      <c r="C17" s="39" t="s">
        <v>665</v>
      </c>
      <c r="D17" s="37"/>
      <c r="E17" s="21"/>
      <c r="F17" s="21"/>
      <c r="G17" s="21"/>
      <c r="H17" s="21"/>
      <c r="I17" s="21"/>
      <c r="J17" s="21"/>
      <c r="K17" s="21"/>
      <c r="L17" s="21"/>
      <c r="M17" s="21"/>
      <c r="N17" s="21"/>
      <c r="O17" s="21"/>
      <c r="P17" s="21"/>
      <c r="Q17" s="21"/>
      <c r="R17" s="21"/>
      <c r="S17" s="21"/>
      <c r="T17" s="21"/>
      <c r="U17" s="21"/>
      <c r="V17" s="21"/>
      <c r="W17" s="21"/>
      <c r="X17" s="21"/>
      <c r="Y17" s="21"/>
      <c r="Z17" s="21"/>
    </row>
    <row r="18" spans="1:26" ht="18.75" customHeight="1" x14ac:dyDescent="0.45">
      <c r="A18" s="40"/>
      <c r="B18" s="40"/>
      <c r="C18" s="40"/>
      <c r="D18" s="37"/>
      <c r="E18" s="40"/>
      <c r="F18" s="40"/>
      <c r="G18" s="40"/>
      <c r="H18" s="40"/>
      <c r="I18" s="40"/>
      <c r="J18" s="40"/>
      <c r="K18" s="40"/>
      <c r="L18" s="40"/>
      <c r="M18" s="40"/>
      <c r="N18" s="40"/>
      <c r="O18" s="40"/>
      <c r="P18" s="40"/>
      <c r="Q18" s="40"/>
      <c r="R18" s="40"/>
      <c r="S18" s="40"/>
      <c r="T18" s="40"/>
      <c r="U18" s="40"/>
      <c r="V18" s="40"/>
      <c r="W18" s="40"/>
      <c r="X18" s="40"/>
      <c r="Y18" s="40"/>
      <c r="Z18" s="40"/>
    </row>
    <row r="19" spans="1:26" ht="18.75" customHeight="1" x14ac:dyDescent="0.45">
      <c r="A19" s="40"/>
      <c r="B19" s="40"/>
      <c r="C19" s="40"/>
      <c r="D19" s="44" t="s">
        <v>670</v>
      </c>
      <c r="E19" s="79"/>
      <c r="F19" s="79"/>
      <c r="G19" s="79"/>
      <c r="H19" s="79"/>
      <c r="I19" s="79"/>
      <c r="J19" s="79"/>
      <c r="K19" s="79"/>
      <c r="L19" s="79"/>
      <c r="M19" s="79"/>
      <c r="N19" s="79"/>
      <c r="O19" s="79"/>
      <c r="P19" s="79"/>
      <c r="Q19" s="79"/>
      <c r="R19" s="79"/>
      <c r="S19" s="79"/>
      <c r="T19" s="79"/>
      <c r="U19" s="79"/>
      <c r="V19" s="79"/>
      <c r="W19" s="79"/>
      <c r="X19" s="40"/>
      <c r="Y19" s="40"/>
      <c r="Z19" s="40"/>
    </row>
    <row r="20" spans="1:26" ht="18.75" customHeight="1" x14ac:dyDescent="0.45">
      <c r="A20" s="40"/>
      <c r="B20" s="40"/>
      <c r="C20" s="40"/>
      <c r="D20" s="42" t="s">
        <v>498</v>
      </c>
      <c r="E20" s="79" t="s">
        <v>16</v>
      </c>
      <c r="F20" s="79"/>
      <c r="G20" s="79"/>
      <c r="H20" s="79"/>
      <c r="I20" s="79"/>
      <c r="J20" s="79"/>
      <c r="K20" s="79"/>
      <c r="L20" s="79"/>
      <c r="M20" s="79"/>
      <c r="N20" s="190"/>
      <c r="O20" s="191"/>
      <c r="P20" s="191"/>
      <c r="Q20" s="191"/>
      <c r="R20" s="191"/>
      <c r="S20" s="191"/>
      <c r="T20" s="191"/>
      <c r="U20" s="191"/>
      <c r="V20" s="191"/>
      <c r="W20" s="192"/>
      <c r="X20" s="40"/>
      <c r="Y20" s="40"/>
      <c r="Z20" s="40"/>
    </row>
    <row r="21" spans="1:26" ht="18.75" customHeight="1" x14ac:dyDescent="0.45">
      <c r="A21" s="40"/>
      <c r="B21" s="40"/>
      <c r="C21" s="40"/>
      <c r="D21" s="42" t="s">
        <v>499</v>
      </c>
      <c r="E21" s="79" t="s">
        <v>2</v>
      </c>
      <c r="F21" s="79"/>
      <c r="G21" s="79"/>
      <c r="H21" s="79"/>
      <c r="I21" s="79"/>
      <c r="J21" s="79"/>
      <c r="K21" s="79"/>
      <c r="L21" s="79"/>
      <c r="M21" s="79"/>
      <c r="N21" s="193"/>
      <c r="O21" s="194"/>
      <c r="P21" s="194"/>
      <c r="Q21" s="194"/>
      <c r="R21" s="194"/>
      <c r="S21" s="194"/>
      <c r="T21" s="194"/>
      <c r="U21" s="194"/>
      <c r="V21" s="194"/>
      <c r="W21" s="195"/>
      <c r="X21" s="40"/>
      <c r="Y21" s="40"/>
      <c r="Z21" s="40"/>
    </row>
    <row r="22" spans="1:26" ht="37.5" customHeight="1" x14ac:dyDescent="0.45">
      <c r="A22" s="40"/>
      <c r="B22" s="40"/>
      <c r="C22" s="40"/>
      <c r="D22" s="80" t="s">
        <v>671</v>
      </c>
      <c r="E22" s="29" t="s">
        <v>672</v>
      </c>
      <c r="F22" s="79"/>
      <c r="G22" s="79"/>
      <c r="H22" s="79"/>
      <c r="I22" s="79"/>
      <c r="J22" s="79"/>
      <c r="K22" s="79"/>
      <c r="L22" s="79"/>
      <c r="M22" s="79"/>
      <c r="N22" s="196"/>
      <c r="O22" s="196"/>
      <c r="P22" s="196"/>
      <c r="Q22" s="196"/>
      <c r="R22" s="196"/>
      <c r="S22" s="196"/>
      <c r="T22" s="196"/>
      <c r="U22" s="196"/>
      <c r="V22" s="196"/>
      <c r="W22" s="196"/>
      <c r="X22" s="40"/>
      <c r="Y22" s="40"/>
      <c r="Z22" s="40"/>
    </row>
    <row r="23" spans="1:26" ht="18.75" customHeight="1" x14ac:dyDescent="0.45">
      <c r="A23" s="40"/>
      <c r="B23" s="40"/>
      <c r="C23" s="40"/>
      <c r="D23" s="37"/>
      <c r="E23" s="79"/>
      <c r="F23" s="79"/>
      <c r="G23" s="79"/>
      <c r="H23" s="79"/>
      <c r="I23" s="79"/>
      <c r="J23" s="79"/>
      <c r="K23" s="79"/>
      <c r="L23" s="79"/>
      <c r="M23" s="79"/>
      <c r="N23" s="79"/>
      <c r="O23" s="79"/>
      <c r="P23" s="79"/>
      <c r="Q23" s="79"/>
      <c r="R23" s="79"/>
      <c r="S23" s="79"/>
      <c r="T23" s="79"/>
      <c r="U23" s="79"/>
      <c r="V23" s="79"/>
      <c r="W23" s="79"/>
      <c r="X23" s="40"/>
      <c r="Y23" s="40"/>
      <c r="Z23" s="40"/>
    </row>
    <row r="24" spans="1:26" ht="18.75" customHeight="1" x14ac:dyDescent="0.45">
      <c r="A24" s="40"/>
      <c r="B24" s="40"/>
      <c r="C24" s="40"/>
      <c r="D24" s="44" t="s">
        <v>673</v>
      </c>
      <c r="E24" s="79"/>
      <c r="F24" s="79"/>
      <c r="G24" s="79"/>
      <c r="H24" s="79"/>
      <c r="I24" s="79"/>
      <c r="J24" s="79"/>
      <c r="K24" s="79"/>
      <c r="L24" s="79"/>
      <c r="M24" s="79"/>
      <c r="N24" s="79"/>
      <c r="O24" s="79"/>
      <c r="P24" s="79"/>
      <c r="Q24" s="79"/>
      <c r="R24" s="79"/>
      <c r="S24" s="79"/>
      <c r="T24" s="79"/>
      <c r="U24" s="79"/>
      <c r="V24" s="79"/>
      <c r="W24" s="79"/>
      <c r="X24" s="40"/>
      <c r="Y24" s="40"/>
      <c r="Z24" s="40"/>
    </row>
    <row r="25" spans="1:26" ht="18.75" customHeight="1" x14ac:dyDescent="0.45">
      <c r="A25" s="40"/>
      <c r="B25" s="40"/>
      <c r="C25" s="40"/>
      <c r="D25" s="42" t="s">
        <v>500</v>
      </c>
      <c r="E25" s="79" t="s">
        <v>17</v>
      </c>
      <c r="F25" s="79"/>
      <c r="G25" s="79"/>
      <c r="H25" s="79"/>
      <c r="I25" s="79"/>
      <c r="J25" s="79"/>
      <c r="K25" s="79"/>
      <c r="L25" s="79"/>
      <c r="M25" s="79"/>
      <c r="N25" s="190"/>
      <c r="O25" s="191"/>
      <c r="P25" s="191"/>
      <c r="Q25" s="191"/>
      <c r="R25" s="191"/>
      <c r="S25" s="191"/>
      <c r="T25" s="191"/>
      <c r="U25" s="191"/>
      <c r="V25" s="191"/>
      <c r="W25" s="192"/>
      <c r="X25" s="40"/>
      <c r="Y25" s="40"/>
      <c r="Z25" s="40"/>
    </row>
    <row r="26" spans="1:26" ht="18.75" customHeight="1" x14ac:dyDescent="0.45">
      <c r="A26" s="40"/>
      <c r="B26" s="40"/>
      <c r="C26" s="40"/>
      <c r="D26" s="42" t="s">
        <v>501</v>
      </c>
      <c r="E26" s="79" t="s">
        <v>15</v>
      </c>
      <c r="F26" s="79"/>
      <c r="G26" s="79"/>
      <c r="H26" s="79"/>
      <c r="I26" s="79"/>
      <c r="J26" s="79"/>
      <c r="K26" s="79"/>
      <c r="L26" s="79"/>
      <c r="M26" s="79"/>
      <c r="N26" s="190"/>
      <c r="O26" s="191"/>
      <c r="P26" s="191"/>
      <c r="Q26" s="191"/>
      <c r="R26" s="191"/>
      <c r="S26" s="191"/>
      <c r="T26" s="191"/>
      <c r="U26" s="191"/>
      <c r="V26" s="191"/>
      <c r="W26" s="192"/>
      <c r="X26" s="40"/>
      <c r="Y26" s="40"/>
      <c r="Z26" s="40"/>
    </row>
    <row r="27" spans="1:26" ht="18.75" customHeight="1" x14ac:dyDescent="0.45">
      <c r="A27" s="40"/>
      <c r="B27" s="40"/>
      <c r="C27" s="40"/>
      <c r="D27" s="42" t="s">
        <v>502</v>
      </c>
      <c r="E27" s="79" t="s">
        <v>3</v>
      </c>
      <c r="F27" s="79"/>
      <c r="G27" s="79"/>
      <c r="H27" s="79"/>
      <c r="I27" s="79"/>
      <c r="J27" s="79"/>
      <c r="K27" s="79"/>
      <c r="L27" s="79"/>
      <c r="M27" s="79"/>
      <c r="N27" s="190"/>
      <c r="O27" s="191"/>
      <c r="P27" s="191"/>
      <c r="Q27" s="191"/>
      <c r="R27" s="191"/>
      <c r="S27" s="191"/>
      <c r="T27" s="191"/>
      <c r="U27" s="191"/>
      <c r="V27" s="191"/>
      <c r="W27" s="192"/>
      <c r="X27" s="40"/>
      <c r="Y27" s="40"/>
      <c r="Z27" s="40"/>
    </row>
    <row r="28" spans="1:26" ht="18.75" customHeight="1" x14ac:dyDescent="0.45">
      <c r="A28" s="40"/>
      <c r="B28" s="40"/>
      <c r="C28" s="40"/>
      <c r="D28" s="42" t="s">
        <v>503</v>
      </c>
      <c r="E28" s="79" t="s">
        <v>4</v>
      </c>
      <c r="F28" s="79"/>
      <c r="G28" s="79"/>
      <c r="H28" s="79"/>
      <c r="I28" s="79"/>
      <c r="J28" s="79"/>
      <c r="K28" s="79"/>
      <c r="L28" s="79"/>
      <c r="M28" s="79"/>
      <c r="N28" s="190"/>
      <c r="O28" s="191"/>
      <c r="P28" s="191"/>
      <c r="Q28" s="191"/>
      <c r="R28" s="191"/>
      <c r="S28" s="191"/>
      <c r="T28" s="191"/>
      <c r="U28" s="191"/>
      <c r="V28" s="191"/>
      <c r="W28" s="192"/>
      <c r="X28" s="40"/>
      <c r="Y28" s="40"/>
      <c r="Z28" s="40"/>
    </row>
    <row r="29" spans="1:26" ht="18.75" customHeight="1" x14ac:dyDescent="0.45">
      <c r="A29" s="40"/>
      <c r="B29" s="40"/>
      <c r="C29" s="40"/>
      <c r="D29" s="42"/>
      <c r="E29" s="74"/>
      <c r="F29" s="74"/>
      <c r="G29" s="74"/>
      <c r="H29" s="74"/>
      <c r="I29" s="74"/>
      <c r="J29" s="74"/>
      <c r="K29" s="74"/>
      <c r="L29" s="74"/>
      <c r="M29" s="74"/>
      <c r="N29" s="79"/>
      <c r="O29" s="79"/>
      <c r="P29" s="79"/>
      <c r="Q29" s="79"/>
      <c r="R29" s="79"/>
      <c r="S29" s="79"/>
      <c r="T29" s="79"/>
      <c r="U29" s="79"/>
      <c r="V29" s="79"/>
      <c r="W29" s="79"/>
      <c r="X29" s="40"/>
      <c r="Y29" s="40"/>
      <c r="Z29" s="40"/>
    </row>
    <row r="30" spans="1:26" ht="18.75" customHeight="1" x14ac:dyDescent="0.45">
      <c r="A30" s="40"/>
      <c r="B30" s="40"/>
      <c r="C30" s="40"/>
      <c r="D30" s="44" t="s">
        <v>674</v>
      </c>
      <c r="E30" s="79"/>
      <c r="F30" s="79"/>
      <c r="G30" s="79"/>
      <c r="H30" s="79"/>
      <c r="I30" s="79"/>
      <c r="J30" s="79"/>
      <c r="K30" s="79"/>
      <c r="L30" s="79"/>
      <c r="M30" s="79"/>
      <c r="N30" s="79"/>
      <c r="O30" s="79"/>
      <c r="P30" s="79"/>
      <c r="Q30" s="79"/>
      <c r="R30" s="79"/>
      <c r="S30" s="79"/>
      <c r="T30" s="79"/>
      <c r="U30" s="79"/>
      <c r="V30" s="79"/>
      <c r="W30" s="79"/>
      <c r="X30" s="40"/>
      <c r="Y30" s="40"/>
      <c r="Z30" s="40"/>
    </row>
    <row r="31" spans="1:26" ht="18.75" customHeight="1" x14ac:dyDescent="0.45">
      <c r="A31" s="40"/>
      <c r="B31" s="40"/>
      <c r="C31" s="40"/>
      <c r="D31" s="42" t="s">
        <v>504</v>
      </c>
      <c r="E31" s="79" t="s">
        <v>675</v>
      </c>
      <c r="F31" s="79"/>
      <c r="G31" s="79"/>
      <c r="H31" s="79"/>
      <c r="I31" s="79"/>
      <c r="J31" s="79"/>
      <c r="K31" s="79"/>
      <c r="L31" s="79"/>
      <c r="M31" s="79"/>
      <c r="N31" s="197"/>
      <c r="O31" s="198"/>
      <c r="P31" s="81"/>
      <c r="Q31" s="81"/>
      <c r="R31" s="81"/>
      <c r="S31" s="81"/>
      <c r="T31" s="81"/>
      <c r="U31" s="81"/>
      <c r="V31" s="81"/>
      <c r="W31" s="81"/>
      <c r="X31" s="40"/>
      <c r="Y31" s="21"/>
      <c r="Z31" s="21"/>
    </row>
    <row r="32" spans="1:26" ht="18.75" customHeight="1" x14ac:dyDescent="0.45">
      <c r="A32" s="40"/>
      <c r="B32" s="40"/>
      <c r="C32" s="40"/>
      <c r="D32" s="43" t="s">
        <v>505</v>
      </c>
      <c r="E32" s="82" t="s">
        <v>20</v>
      </c>
      <c r="F32" s="82"/>
      <c r="G32" s="82"/>
      <c r="H32" s="82"/>
      <c r="I32" s="82"/>
      <c r="J32" s="82"/>
      <c r="K32" s="82"/>
      <c r="L32" s="82"/>
      <c r="M32" s="82"/>
      <c r="N32" s="199"/>
      <c r="O32" s="199"/>
      <c r="P32" s="199"/>
      <c r="Q32" s="199"/>
      <c r="R32" s="199"/>
      <c r="S32" s="199"/>
      <c r="T32" s="199"/>
      <c r="U32" s="199"/>
      <c r="V32" s="199"/>
      <c r="W32" s="199"/>
      <c r="X32" s="40"/>
      <c r="Y32" s="21"/>
      <c r="Z32" s="21"/>
    </row>
    <row r="33" spans="1:26" ht="18.75" customHeight="1" x14ac:dyDescent="0.45">
      <c r="A33" s="40"/>
      <c r="B33" s="40"/>
      <c r="C33" s="40"/>
      <c r="D33" s="43" t="s">
        <v>506</v>
      </c>
      <c r="E33" s="82" t="s">
        <v>676</v>
      </c>
      <c r="F33" s="82"/>
      <c r="G33" s="82"/>
      <c r="H33" s="82"/>
      <c r="I33" s="82"/>
      <c r="J33" s="82"/>
      <c r="K33" s="82"/>
      <c r="L33" s="82"/>
      <c r="M33" s="82"/>
      <c r="N33" s="199"/>
      <c r="O33" s="199"/>
      <c r="P33" s="199"/>
      <c r="Q33" s="199"/>
      <c r="R33" s="199"/>
      <c r="S33" s="199"/>
      <c r="T33" s="199"/>
      <c r="U33" s="199"/>
      <c r="V33" s="199"/>
      <c r="W33" s="199"/>
      <c r="X33" s="40"/>
      <c r="Y33" s="21"/>
      <c r="Z33" s="21"/>
    </row>
    <row r="34" spans="1:26" ht="18.75" customHeight="1" x14ac:dyDescent="0.45">
      <c r="A34" s="40"/>
      <c r="B34" s="40"/>
      <c r="C34" s="40"/>
      <c r="D34" s="43" t="s">
        <v>507</v>
      </c>
      <c r="E34" s="82" t="s">
        <v>3</v>
      </c>
      <c r="F34" s="82"/>
      <c r="G34" s="82"/>
      <c r="H34" s="82"/>
      <c r="I34" s="82"/>
      <c r="J34" s="82"/>
      <c r="K34" s="82"/>
      <c r="L34" s="82"/>
      <c r="M34" s="82"/>
      <c r="N34" s="199"/>
      <c r="O34" s="199"/>
      <c r="P34" s="199"/>
      <c r="Q34" s="199"/>
      <c r="R34" s="199"/>
      <c r="S34" s="199"/>
      <c r="T34" s="199"/>
      <c r="U34" s="199"/>
      <c r="V34" s="199"/>
      <c r="W34" s="199"/>
      <c r="X34" s="40"/>
      <c r="Y34" s="21"/>
      <c r="Z34" s="21"/>
    </row>
    <row r="35" spans="1:26" ht="18.75" customHeight="1" x14ac:dyDescent="0.45">
      <c r="A35" s="40"/>
      <c r="B35" s="40"/>
      <c r="C35" s="40"/>
      <c r="D35" s="43" t="s">
        <v>508</v>
      </c>
      <c r="E35" s="82" t="s">
        <v>4</v>
      </c>
      <c r="F35" s="82"/>
      <c r="G35" s="82"/>
      <c r="H35" s="82"/>
      <c r="I35" s="82"/>
      <c r="J35" s="82"/>
      <c r="K35" s="82"/>
      <c r="L35" s="82"/>
      <c r="M35" s="82"/>
      <c r="N35" s="199"/>
      <c r="O35" s="199"/>
      <c r="P35" s="199"/>
      <c r="Q35" s="199"/>
      <c r="R35" s="199"/>
      <c r="S35" s="199"/>
      <c r="T35" s="199"/>
      <c r="U35" s="199"/>
      <c r="V35" s="199"/>
      <c r="W35" s="199"/>
      <c r="X35" s="40"/>
      <c r="Y35" s="21"/>
      <c r="Z35" s="21"/>
    </row>
    <row r="36" spans="1:26" ht="18.75" customHeight="1" x14ac:dyDescent="0.45">
      <c r="A36" s="40"/>
      <c r="B36" s="40"/>
      <c r="C36" s="40"/>
      <c r="D36" s="37"/>
      <c r="E36" s="79"/>
      <c r="F36" s="79"/>
      <c r="G36" s="79"/>
      <c r="H36" s="79"/>
      <c r="I36" s="79"/>
      <c r="J36" s="79"/>
      <c r="K36" s="79"/>
      <c r="L36" s="79"/>
      <c r="M36" s="79"/>
      <c r="N36" s="79"/>
      <c r="O36" s="79"/>
      <c r="P36" s="79"/>
      <c r="Q36" s="79"/>
      <c r="R36" s="79"/>
      <c r="S36" s="79"/>
      <c r="T36" s="79"/>
      <c r="U36" s="79"/>
      <c r="V36" s="79"/>
      <c r="W36" s="79"/>
      <c r="X36" s="40"/>
      <c r="Y36" s="21"/>
      <c r="Z36" s="21"/>
    </row>
    <row r="37" spans="1:26" ht="18.75" customHeight="1" x14ac:dyDescent="0.45">
      <c r="A37" s="40"/>
      <c r="B37" s="40"/>
      <c r="C37" s="40"/>
      <c r="D37" s="44" t="s">
        <v>677</v>
      </c>
      <c r="E37" s="79"/>
      <c r="F37" s="79"/>
      <c r="G37" s="79"/>
      <c r="H37" s="79"/>
      <c r="I37" s="79"/>
      <c r="J37" s="79"/>
      <c r="K37" s="79"/>
      <c r="L37" s="79"/>
      <c r="M37" s="79"/>
      <c r="N37" s="79"/>
      <c r="O37" s="79"/>
      <c r="P37" s="79"/>
      <c r="Q37" s="79"/>
      <c r="R37" s="79"/>
      <c r="S37" s="79"/>
      <c r="T37" s="79"/>
      <c r="U37" s="79"/>
      <c r="V37" s="79"/>
      <c r="W37" s="79"/>
      <c r="X37" s="40"/>
      <c r="Y37" s="21"/>
      <c r="Z37" s="21"/>
    </row>
    <row r="38" spans="1:26" ht="18.75" customHeight="1" x14ac:dyDescent="0.45">
      <c r="A38" s="40"/>
      <c r="B38" s="40"/>
      <c r="C38" s="40"/>
      <c r="D38" s="42" t="s">
        <v>532</v>
      </c>
      <c r="E38" s="79" t="s">
        <v>9</v>
      </c>
      <c r="F38" s="79"/>
      <c r="G38" s="79"/>
      <c r="H38" s="79"/>
      <c r="I38" s="79"/>
      <c r="J38" s="79"/>
      <c r="K38" s="79"/>
      <c r="L38" s="79"/>
      <c r="M38" s="79"/>
      <c r="N38" s="190"/>
      <c r="O38" s="191"/>
      <c r="P38" s="191"/>
      <c r="Q38" s="191"/>
      <c r="R38" s="191"/>
      <c r="S38" s="191"/>
      <c r="T38" s="191"/>
      <c r="U38" s="191"/>
      <c r="V38" s="191"/>
      <c r="W38" s="192"/>
      <c r="X38" s="40"/>
      <c r="Y38" s="21"/>
      <c r="Z38" s="21"/>
    </row>
    <row r="39" spans="1:26" ht="18.75" customHeight="1" x14ac:dyDescent="0.45">
      <c r="A39" s="40"/>
      <c r="B39" s="40"/>
      <c r="C39" s="40"/>
      <c r="D39" s="42" t="s">
        <v>678</v>
      </c>
      <c r="E39" s="79" t="s">
        <v>21</v>
      </c>
      <c r="F39" s="79"/>
      <c r="G39" s="79"/>
      <c r="H39" s="79"/>
      <c r="I39" s="79"/>
      <c r="J39" s="83"/>
      <c r="K39" s="83"/>
      <c r="L39" s="83"/>
      <c r="M39" s="83"/>
      <c r="N39" s="190"/>
      <c r="O39" s="191"/>
      <c r="P39" s="191"/>
      <c r="Q39" s="191"/>
      <c r="R39" s="191"/>
      <c r="S39" s="191"/>
      <c r="T39" s="191"/>
      <c r="U39" s="191"/>
      <c r="V39" s="191"/>
      <c r="W39" s="192"/>
      <c r="X39" s="40"/>
      <c r="Y39" s="21"/>
      <c r="Z39" s="21"/>
    </row>
    <row r="40" spans="1:26" ht="18.75" customHeight="1" x14ac:dyDescent="0.45">
      <c r="A40" s="40"/>
      <c r="B40" s="40"/>
      <c r="C40" s="40"/>
      <c r="D40" s="42" t="s">
        <v>679</v>
      </c>
      <c r="E40" s="79" t="s">
        <v>10</v>
      </c>
      <c r="F40" s="79"/>
      <c r="G40" s="79"/>
      <c r="H40" s="79"/>
      <c r="I40" s="79"/>
      <c r="J40" s="83"/>
      <c r="K40" s="79"/>
      <c r="L40" s="84" t="s">
        <v>11</v>
      </c>
      <c r="M40" s="83"/>
      <c r="N40" s="190"/>
      <c r="O40" s="191"/>
      <c r="P40" s="191"/>
      <c r="Q40" s="191"/>
      <c r="R40" s="191"/>
      <c r="S40" s="191"/>
      <c r="T40" s="191"/>
      <c r="U40" s="191"/>
      <c r="V40" s="191"/>
      <c r="W40" s="192"/>
      <c r="X40" s="40"/>
      <c r="Y40" s="21"/>
      <c r="Z40" s="21"/>
    </row>
    <row r="41" spans="1:26" ht="18.75" customHeight="1" x14ac:dyDescent="0.45">
      <c r="A41" s="40"/>
      <c r="B41" s="40"/>
      <c r="C41" s="40"/>
      <c r="D41" s="42" t="s">
        <v>680</v>
      </c>
      <c r="E41" s="79"/>
      <c r="F41" s="79"/>
      <c r="G41" s="79"/>
      <c r="H41" s="79"/>
      <c r="I41" s="79"/>
      <c r="J41" s="83"/>
      <c r="K41" s="79"/>
      <c r="L41" s="84" t="s">
        <v>24</v>
      </c>
      <c r="M41" s="83"/>
      <c r="N41" s="190"/>
      <c r="O41" s="191"/>
      <c r="P41" s="191"/>
      <c r="Q41" s="191"/>
      <c r="R41" s="191"/>
      <c r="S41" s="191"/>
      <c r="T41" s="191"/>
      <c r="U41" s="191"/>
      <c r="V41" s="191"/>
      <c r="W41" s="192"/>
      <c r="X41" s="40"/>
      <c r="Y41" s="21"/>
      <c r="Z41" s="21"/>
    </row>
    <row r="42" spans="1:26" ht="18.75" customHeight="1" x14ac:dyDescent="0.45">
      <c r="A42" s="40"/>
      <c r="B42" s="40"/>
      <c r="C42" s="40"/>
      <c r="D42" s="42" t="s">
        <v>681</v>
      </c>
      <c r="E42" s="83"/>
      <c r="F42" s="79"/>
      <c r="G42" s="79"/>
      <c r="H42" s="79"/>
      <c r="I42" s="79"/>
      <c r="J42" s="83"/>
      <c r="K42" s="79"/>
      <c r="L42" s="84" t="s">
        <v>12</v>
      </c>
      <c r="M42" s="83"/>
      <c r="N42" s="190"/>
      <c r="O42" s="191"/>
      <c r="P42" s="191"/>
      <c r="Q42" s="191"/>
      <c r="R42" s="191"/>
      <c r="S42" s="191"/>
      <c r="T42" s="191"/>
      <c r="U42" s="191"/>
      <c r="V42" s="191"/>
      <c r="W42" s="192"/>
      <c r="X42" s="40"/>
      <c r="Y42" s="21"/>
      <c r="Z42" s="21"/>
    </row>
    <row r="43" spans="1:26" ht="18.75" customHeight="1" x14ac:dyDescent="0.45">
      <c r="A43" s="40"/>
      <c r="B43" s="40"/>
      <c r="C43" s="40"/>
      <c r="D43" s="42" t="s">
        <v>682</v>
      </c>
      <c r="E43" s="79"/>
      <c r="F43" s="79"/>
      <c r="G43" s="79"/>
      <c r="H43" s="79"/>
      <c r="I43" s="79"/>
      <c r="J43" s="83"/>
      <c r="K43" s="79"/>
      <c r="L43" s="84" t="s">
        <v>13</v>
      </c>
      <c r="M43" s="83"/>
      <c r="N43" s="190"/>
      <c r="O43" s="191"/>
      <c r="P43" s="191"/>
      <c r="Q43" s="191"/>
      <c r="R43" s="191"/>
      <c r="S43" s="191"/>
      <c r="T43" s="191"/>
      <c r="U43" s="191"/>
      <c r="V43" s="191"/>
      <c r="W43" s="192"/>
      <c r="X43" s="40"/>
      <c r="Y43" s="21"/>
      <c r="Z43" s="21"/>
    </row>
    <row r="44" spans="1:26" ht="18.75" customHeight="1" x14ac:dyDescent="0.45">
      <c r="A44" s="40"/>
      <c r="B44" s="40"/>
      <c r="C44" s="40"/>
      <c r="D44" s="42" t="s">
        <v>683</v>
      </c>
      <c r="E44" s="79"/>
      <c r="F44" s="79"/>
      <c r="G44" s="79"/>
      <c r="H44" s="79"/>
      <c r="I44" s="79"/>
      <c r="J44" s="83"/>
      <c r="K44" s="79"/>
      <c r="L44" s="84" t="s">
        <v>25</v>
      </c>
      <c r="M44" s="83"/>
      <c r="N44" s="190"/>
      <c r="O44" s="191"/>
      <c r="P44" s="191"/>
      <c r="Q44" s="191"/>
      <c r="R44" s="191"/>
      <c r="S44" s="191"/>
      <c r="T44" s="191"/>
      <c r="U44" s="191"/>
      <c r="V44" s="191"/>
      <c r="W44" s="192"/>
      <c r="X44" s="40"/>
      <c r="Y44" s="21"/>
      <c r="Z44" s="21"/>
    </row>
    <row r="45" spans="1:26" ht="18.75" customHeight="1" x14ac:dyDescent="0.45">
      <c r="A45" s="40"/>
      <c r="B45" s="40"/>
      <c r="C45" s="40"/>
      <c r="D45" s="42" t="s">
        <v>684</v>
      </c>
      <c r="E45" s="79"/>
      <c r="F45" s="79"/>
      <c r="G45" s="79"/>
      <c r="H45" s="79"/>
      <c r="I45" s="79"/>
      <c r="J45" s="83"/>
      <c r="K45" s="79"/>
      <c r="L45" s="84" t="s">
        <v>23</v>
      </c>
      <c r="M45" s="83"/>
      <c r="N45" s="190"/>
      <c r="O45" s="191"/>
      <c r="P45" s="191"/>
      <c r="Q45" s="191"/>
      <c r="R45" s="191"/>
      <c r="S45" s="191"/>
      <c r="T45" s="191"/>
      <c r="U45" s="191"/>
      <c r="V45" s="191"/>
      <c r="W45" s="192"/>
      <c r="X45" s="40"/>
      <c r="Y45" s="21"/>
      <c r="Z45" s="21"/>
    </row>
    <row r="46" spans="1:26" ht="18.75" customHeight="1" x14ac:dyDescent="0.45">
      <c r="A46" s="40"/>
      <c r="B46" s="40"/>
      <c r="C46" s="40"/>
      <c r="D46" s="42" t="s">
        <v>685</v>
      </c>
      <c r="E46" s="79" t="s">
        <v>686</v>
      </c>
      <c r="F46" s="79"/>
      <c r="G46" s="79"/>
      <c r="H46" s="79"/>
      <c r="I46" s="79"/>
      <c r="J46" s="79"/>
      <c r="K46" s="79"/>
      <c r="L46" s="83"/>
      <c r="M46" s="83"/>
      <c r="N46" s="190"/>
      <c r="O46" s="192"/>
      <c r="P46" s="85" t="s">
        <v>687</v>
      </c>
      <c r="Q46" s="86"/>
      <c r="R46" s="86"/>
      <c r="S46" s="86"/>
      <c r="T46" s="86"/>
      <c r="U46" s="86"/>
      <c r="V46" s="86"/>
      <c r="W46" s="86"/>
      <c r="X46" s="40"/>
      <c r="Y46" s="21"/>
      <c r="Z46" s="21"/>
    </row>
    <row r="47" spans="1:26" ht="18.75" customHeight="1" x14ac:dyDescent="0.45">
      <c r="A47" s="40"/>
      <c r="B47" s="40"/>
      <c r="C47" s="40"/>
      <c r="D47" s="43" t="s">
        <v>688</v>
      </c>
      <c r="E47" s="82" t="s">
        <v>689</v>
      </c>
      <c r="F47" s="82"/>
      <c r="G47" s="82"/>
      <c r="H47" s="82"/>
      <c r="I47" s="82"/>
      <c r="J47" s="82"/>
      <c r="K47" s="82"/>
      <c r="L47" s="87"/>
      <c r="M47" s="87"/>
      <c r="N47" s="190"/>
      <c r="O47" s="192"/>
      <c r="P47" s="85"/>
      <c r="Q47" s="86"/>
      <c r="R47" s="86"/>
      <c r="S47" s="86"/>
      <c r="T47" s="86"/>
      <c r="U47" s="86"/>
      <c r="V47" s="86"/>
      <c r="W47" s="86"/>
      <c r="X47" s="40"/>
      <c r="Y47" s="21"/>
      <c r="Z47" s="21"/>
    </row>
    <row r="48" spans="1:26" ht="18.75" customHeight="1" x14ac:dyDescent="0.45">
      <c r="A48" s="40"/>
      <c r="B48" s="40"/>
      <c r="C48" s="40"/>
      <c r="D48" s="43" t="s">
        <v>706</v>
      </c>
      <c r="E48" s="82" t="s">
        <v>707</v>
      </c>
      <c r="F48" s="82"/>
      <c r="G48" s="82"/>
      <c r="H48" s="82"/>
      <c r="I48" s="82"/>
      <c r="J48" s="82"/>
      <c r="K48" s="82"/>
      <c r="L48" s="87"/>
      <c r="M48" s="87"/>
      <c r="N48" s="190"/>
      <c r="O48" s="192"/>
      <c r="P48" s="85"/>
      <c r="Q48" s="86"/>
      <c r="R48" s="86"/>
      <c r="S48" s="86"/>
      <c r="T48" s="86"/>
      <c r="U48" s="86"/>
      <c r="V48" s="86"/>
      <c r="W48" s="86"/>
      <c r="X48" s="40"/>
      <c r="Y48" s="21"/>
      <c r="Z48" s="21"/>
    </row>
    <row r="49" spans="1:26" ht="18.75" customHeight="1" x14ac:dyDescent="0.45">
      <c r="A49" s="40"/>
      <c r="B49" s="40"/>
      <c r="C49" s="40"/>
      <c r="D49" s="42"/>
      <c r="E49" s="40"/>
      <c r="F49" s="40"/>
      <c r="G49" s="40"/>
      <c r="H49" s="40"/>
      <c r="I49" s="40"/>
      <c r="J49" s="40"/>
      <c r="K49" s="40"/>
      <c r="L49" s="21"/>
      <c r="M49" s="21"/>
      <c r="N49" s="40"/>
      <c r="O49" s="40"/>
      <c r="P49" s="40"/>
      <c r="Q49" s="40"/>
      <c r="R49" s="40"/>
      <c r="S49" s="40"/>
      <c r="T49" s="40"/>
      <c r="U49" s="40"/>
      <c r="V49" s="40"/>
      <c r="W49" s="40"/>
      <c r="X49" s="40"/>
      <c r="Y49" s="21"/>
      <c r="Z49" s="21"/>
    </row>
    <row r="50" spans="1:26" ht="18.75" customHeight="1" x14ac:dyDescent="0.45">
      <c r="A50" s="40"/>
      <c r="B50" s="40"/>
      <c r="C50" s="40"/>
      <c r="D50" s="44" t="s">
        <v>690</v>
      </c>
      <c r="E50" s="79"/>
      <c r="F50" s="40"/>
      <c r="G50" s="40"/>
      <c r="H50" s="40"/>
      <c r="I50" s="40"/>
      <c r="J50" s="40"/>
      <c r="K50" s="40"/>
      <c r="L50" s="21"/>
      <c r="M50" s="21"/>
      <c r="N50" s="40"/>
      <c r="O50" s="40"/>
      <c r="P50" s="40"/>
      <c r="Q50" s="40"/>
      <c r="R50" s="40"/>
      <c r="S50" s="40"/>
      <c r="T50" s="40"/>
      <c r="U50" s="40"/>
      <c r="V50" s="40"/>
      <c r="W50" s="40"/>
      <c r="X50" s="40"/>
      <c r="Y50" s="21"/>
      <c r="Z50" s="21"/>
    </row>
    <row r="51" spans="1:26" ht="18.75" customHeight="1" x14ac:dyDescent="0.45">
      <c r="A51" s="40"/>
      <c r="B51" s="40"/>
      <c r="C51" s="40"/>
      <c r="D51" s="42" t="s">
        <v>691</v>
      </c>
      <c r="E51" s="79" t="s">
        <v>692</v>
      </c>
      <c r="F51" s="40"/>
      <c r="G51" s="40"/>
      <c r="H51" s="40"/>
      <c r="I51" s="40"/>
      <c r="J51" s="40"/>
      <c r="K51" s="40"/>
      <c r="L51" s="21"/>
      <c r="M51" s="21"/>
      <c r="N51" s="220"/>
      <c r="O51" s="220"/>
      <c r="P51" s="40"/>
      <c r="Q51" s="40"/>
      <c r="R51" s="40"/>
      <c r="S51" s="40"/>
      <c r="T51" s="40"/>
      <c r="U51" s="40"/>
      <c r="V51" s="40"/>
      <c r="W51" s="40"/>
      <c r="X51" s="40"/>
      <c r="Y51" s="21"/>
      <c r="Z51" s="21"/>
    </row>
    <row r="52" spans="1:26" ht="18.75" customHeight="1" x14ac:dyDescent="0.45">
      <c r="A52" s="40"/>
      <c r="B52" s="40"/>
      <c r="C52" s="40"/>
      <c r="D52" s="42" t="s">
        <v>693</v>
      </c>
      <c r="E52" s="79" t="s">
        <v>694</v>
      </c>
      <c r="F52" s="40"/>
      <c r="G52" s="40"/>
      <c r="H52" s="40"/>
      <c r="I52" s="40"/>
      <c r="J52" s="40"/>
      <c r="K52" s="40"/>
      <c r="L52" s="21"/>
      <c r="M52" s="21"/>
      <c r="N52" s="220"/>
      <c r="O52" s="220"/>
      <c r="P52" s="40"/>
      <c r="Q52" s="40"/>
      <c r="R52" s="40"/>
      <c r="S52" s="40"/>
      <c r="T52" s="40"/>
      <c r="U52" s="40"/>
      <c r="V52" s="40"/>
      <c r="W52" s="40"/>
      <c r="X52" s="40"/>
      <c r="Y52" s="21"/>
      <c r="Z52" s="21"/>
    </row>
    <row r="53" spans="1:26" ht="18.75" customHeight="1" x14ac:dyDescent="0.45">
      <c r="A53" s="40"/>
      <c r="B53" s="40"/>
      <c r="C53" s="40"/>
      <c r="D53" s="37"/>
      <c r="E53" s="40"/>
      <c r="F53" s="40"/>
      <c r="G53" s="40"/>
      <c r="H53" s="40"/>
      <c r="I53" s="40"/>
      <c r="J53" s="40"/>
      <c r="K53" s="40"/>
      <c r="L53" s="40"/>
      <c r="M53" s="40"/>
      <c r="N53" s="40"/>
      <c r="O53" s="40"/>
      <c r="P53" s="40"/>
      <c r="Q53" s="40"/>
      <c r="R53" s="40"/>
      <c r="S53" s="40"/>
      <c r="T53" s="40"/>
      <c r="U53" s="40"/>
      <c r="V53" s="40"/>
      <c r="W53" s="40"/>
      <c r="X53" s="40"/>
      <c r="Y53" s="40"/>
      <c r="Z53" s="40"/>
    </row>
    <row r="54" spans="1:26" ht="18.75" customHeight="1" x14ac:dyDescent="0.45">
      <c r="A54" s="40"/>
      <c r="B54" s="40"/>
      <c r="C54" s="40"/>
      <c r="D54" s="44" t="s">
        <v>695</v>
      </c>
      <c r="E54" s="40"/>
      <c r="F54" s="40"/>
      <c r="G54" s="40"/>
      <c r="H54" s="40"/>
      <c r="I54" s="40"/>
      <c r="J54" s="40"/>
      <c r="K54" s="40"/>
      <c r="L54" s="40"/>
      <c r="M54" s="40"/>
      <c r="N54" s="40"/>
      <c r="O54" s="40"/>
      <c r="P54" s="40"/>
      <c r="Q54" s="40"/>
      <c r="R54" s="40"/>
      <c r="S54" s="40"/>
      <c r="T54" s="40"/>
      <c r="U54" s="40"/>
      <c r="V54" s="40"/>
      <c r="W54" s="40"/>
      <c r="X54" s="40"/>
      <c r="Y54" s="21"/>
      <c r="Z54" s="21"/>
    </row>
    <row r="55" spans="1:26" ht="18.75" customHeight="1" x14ac:dyDescent="0.45">
      <c r="A55" s="40"/>
      <c r="B55" s="40"/>
      <c r="C55" s="40"/>
      <c r="D55" s="42" t="s">
        <v>696</v>
      </c>
      <c r="E55" s="114" t="s">
        <v>697</v>
      </c>
      <c r="F55" s="114"/>
      <c r="G55" s="114"/>
      <c r="H55" s="114"/>
      <c r="I55" s="114"/>
      <c r="J55" s="114"/>
      <c r="K55" s="114"/>
      <c r="L55" s="40"/>
      <c r="M55" s="156"/>
      <c r="N55" s="156"/>
      <c r="O55" s="156"/>
      <c r="P55" s="156"/>
      <c r="Q55" s="156"/>
      <c r="R55" s="156"/>
      <c r="S55" s="156"/>
      <c r="T55" s="156"/>
      <c r="U55" s="156"/>
      <c r="V55" s="156"/>
      <c r="W55" s="156"/>
      <c r="X55" s="156"/>
      <c r="Y55" s="21"/>
      <c r="Z55" s="21"/>
    </row>
    <row r="56" spans="1:26" ht="18.75" customHeight="1" x14ac:dyDescent="0.45">
      <c r="A56" s="40"/>
      <c r="B56" s="40"/>
      <c r="C56" s="40"/>
      <c r="D56" s="42"/>
      <c r="E56" s="114"/>
      <c r="F56" s="114"/>
      <c r="G56" s="114"/>
      <c r="H56" s="114"/>
      <c r="I56" s="114"/>
      <c r="J56" s="114"/>
      <c r="K56" s="114"/>
      <c r="L56" s="40"/>
      <c r="M56" s="156"/>
      <c r="N56" s="156"/>
      <c r="O56" s="156"/>
      <c r="P56" s="156"/>
      <c r="Q56" s="156"/>
      <c r="R56" s="156"/>
      <c r="S56" s="156"/>
      <c r="T56" s="156"/>
      <c r="U56" s="156"/>
      <c r="V56" s="156"/>
      <c r="W56" s="156"/>
      <c r="X56" s="156"/>
      <c r="Y56" s="21"/>
      <c r="Z56" s="21"/>
    </row>
    <row r="57" spans="1:26" ht="18.75" customHeight="1" x14ac:dyDescent="0.45">
      <c r="A57" s="40"/>
      <c r="B57" s="40"/>
      <c r="C57" s="40"/>
      <c r="D57" s="42"/>
      <c r="E57" s="114"/>
      <c r="F57" s="114"/>
      <c r="G57" s="114"/>
      <c r="H57" s="114"/>
      <c r="I57" s="114"/>
      <c r="J57" s="114"/>
      <c r="K57" s="114"/>
      <c r="L57" s="40"/>
      <c r="M57" s="156"/>
      <c r="N57" s="156"/>
      <c r="O57" s="156"/>
      <c r="P57" s="156"/>
      <c r="Q57" s="156"/>
      <c r="R57" s="156"/>
      <c r="S57" s="156"/>
      <c r="T57" s="156"/>
      <c r="U57" s="156"/>
      <c r="V57" s="156"/>
      <c r="W57" s="156"/>
      <c r="X57" s="156"/>
      <c r="Y57" s="21"/>
      <c r="Z57" s="21"/>
    </row>
    <row r="58" spans="1:26" ht="18.75" customHeight="1" x14ac:dyDescent="0.45">
      <c r="A58" s="40"/>
      <c r="B58" s="40"/>
      <c r="C58" s="40"/>
      <c r="D58" s="42"/>
      <c r="E58" s="114"/>
      <c r="F58" s="114"/>
      <c r="G58" s="114"/>
      <c r="H58" s="114"/>
      <c r="I58" s="114"/>
      <c r="J58" s="114"/>
      <c r="K58" s="114"/>
      <c r="L58" s="40"/>
      <c r="M58" s="156"/>
      <c r="N58" s="156"/>
      <c r="O58" s="156"/>
      <c r="P58" s="156"/>
      <c r="Q58" s="156"/>
      <c r="R58" s="156"/>
      <c r="S58" s="156"/>
      <c r="T58" s="156"/>
      <c r="U58" s="156"/>
      <c r="V58" s="156"/>
      <c r="W58" s="156"/>
      <c r="X58" s="156"/>
      <c r="Y58" s="21"/>
      <c r="Z58" s="21"/>
    </row>
    <row r="59" spans="1:26" ht="18.75" customHeight="1" x14ac:dyDescent="0.45">
      <c r="A59" s="40"/>
      <c r="B59" s="40"/>
      <c r="C59" s="40"/>
      <c r="D59" s="42"/>
      <c r="E59" s="114"/>
      <c r="F59" s="114"/>
      <c r="G59" s="114"/>
      <c r="H59" s="114"/>
      <c r="I59" s="114"/>
      <c r="J59" s="114"/>
      <c r="K59" s="114"/>
      <c r="L59" s="40"/>
      <c r="M59" s="156"/>
      <c r="N59" s="156"/>
      <c r="O59" s="156"/>
      <c r="P59" s="156"/>
      <c r="Q59" s="156"/>
      <c r="R59" s="156"/>
      <c r="S59" s="156"/>
      <c r="T59" s="156"/>
      <c r="U59" s="156"/>
      <c r="V59" s="156"/>
      <c r="W59" s="156"/>
      <c r="X59" s="156"/>
      <c r="Y59" s="21"/>
      <c r="Z59" s="21"/>
    </row>
    <row r="60" spans="1:26" ht="18.75" customHeight="1" x14ac:dyDescent="0.45">
      <c r="A60" s="40"/>
      <c r="B60" s="40"/>
      <c r="C60" s="40"/>
      <c r="D60" s="42"/>
      <c r="E60" s="114"/>
      <c r="F60" s="114"/>
      <c r="G60" s="114"/>
      <c r="H60" s="114"/>
      <c r="I60" s="114"/>
      <c r="J60" s="114"/>
      <c r="K60" s="114"/>
      <c r="L60" s="40"/>
      <c r="M60" s="156"/>
      <c r="N60" s="156"/>
      <c r="O60" s="156"/>
      <c r="P60" s="156"/>
      <c r="Q60" s="156"/>
      <c r="R60" s="156"/>
      <c r="S60" s="156"/>
      <c r="T60" s="156"/>
      <c r="U60" s="156"/>
      <c r="V60" s="156"/>
      <c r="W60" s="156"/>
      <c r="X60" s="156"/>
      <c r="Y60" s="40"/>
      <c r="Z60" s="21"/>
    </row>
    <row r="61" spans="1:26" ht="18.75" customHeight="1" x14ac:dyDescent="0.45">
      <c r="A61" s="40"/>
      <c r="B61" s="40"/>
      <c r="C61" s="40"/>
      <c r="D61" s="37"/>
      <c r="E61" s="40"/>
      <c r="F61" s="40"/>
      <c r="G61" s="40"/>
      <c r="H61" s="40"/>
      <c r="I61" s="40"/>
      <c r="J61" s="40"/>
      <c r="K61" s="40"/>
      <c r="L61" s="40"/>
      <c r="M61" s="40"/>
      <c r="N61" s="40"/>
      <c r="O61" s="40"/>
      <c r="P61" s="40"/>
      <c r="Q61" s="40"/>
      <c r="R61" s="40"/>
      <c r="S61" s="40"/>
      <c r="T61" s="40"/>
      <c r="U61" s="40"/>
      <c r="V61" s="40"/>
      <c r="W61" s="40"/>
      <c r="X61" s="40"/>
      <c r="Y61" s="40"/>
      <c r="Z61" s="40"/>
    </row>
    <row r="62" spans="1:26" ht="18.75" customHeight="1" x14ac:dyDescent="0.45">
      <c r="A62" s="40"/>
      <c r="B62" s="40"/>
      <c r="C62" s="40"/>
      <c r="D62" s="42"/>
      <c r="E62" s="40"/>
      <c r="F62" s="40"/>
      <c r="G62" s="40"/>
      <c r="H62" s="40"/>
      <c r="I62" s="40"/>
      <c r="J62" s="40"/>
      <c r="K62" s="40"/>
      <c r="L62" s="40"/>
      <c r="M62" s="40"/>
      <c r="N62" s="40"/>
      <c r="O62" s="40"/>
      <c r="P62" s="40"/>
      <c r="Q62" s="40"/>
      <c r="R62" s="40"/>
      <c r="S62" s="40"/>
      <c r="T62" s="21"/>
      <c r="U62" s="21"/>
      <c r="V62" s="40"/>
      <c r="W62" s="75"/>
      <c r="X62" s="75"/>
      <c r="Y62" s="21"/>
      <c r="Z62" s="40"/>
    </row>
    <row r="63" spans="1:26" ht="18.75" customHeight="1" x14ac:dyDescent="0.6">
      <c r="A63" s="40"/>
      <c r="B63" s="40"/>
      <c r="C63" s="39" t="s">
        <v>666</v>
      </c>
      <c r="D63" s="37"/>
      <c r="E63" s="21"/>
      <c r="F63" s="40"/>
      <c r="G63" s="40"/>
      <c r="H63" s="40"/>
      <c r="I63" s="40"/>
      <c r="J63" s="40"/>
      <c r="K63" s="40"/>
      <c r="L63" s="40"/>
      <c r="M63" s="40"/>
      <c r="N63" s="40"/>
      <c r="O63" s="40"/>
      <c r="P63" s="40"/>
      <c r="Q63" s="40"/>
      <c r="R63" s="40"/>
      <c r="S63" s="40"/>
      <c r="T63" s="21"/>
      <c r="U63" s="21"/>
      <c r="V63" s="40"/>
      <c r="W63" s="75"/>
      <c r="X63" s="75"/>
      <c r="Y63" s="21"/>
      <c r="Z63" s="40"/>
    </row>
    <row r="64" spans="1:26" ht="18.75" customHeight="1" x14ac:dyDescent="0.45">
      <c r="A64" s="40"/>
      <c r="B64" s="40"/>
      <c r="C64" s="40"/>
      <c r="D64" s="37"/>
      <c r="E64" s="40"/>
      <c r="F64" s="40"/>
      <c r="G64" s="40"/>
      <c r="H64" s="40"/>
      <c r="I64" s="40"/>
      <c r="J64" s="40"/>
      <c r="K64" s="40"/>
      <c r="L64" s="40"/>
      <c r="M64" s="40"/>
      <c r="N64" s="40"/>
      <c r="O64" s="40"/>
      <c r="P64" s="40"/>
      <c r="Q64" s="40"/>
      <c r="R64" s="40"/>
      <c r="S64" s="40"/>
      <c r="T64" s="21"/>
      <c r="U64" s="21"/>
      <c r="V64" s="40"/>
      <c r="W64" s="75"/>
      <c r="X64" s="75"/>
      <c r="Y64" s="21"/>
      <c r="Z64" s="40"/>
    </row>
    <row r="65" spans="1:26" ht="18.75" customHeight="1" x14ac:dyDescent="0.45">
      <c r="A65" s="40"/>
      <c r="B65" s="40"/>
      <c r="C65" s="40"/>
      <c r="D65" s="42" t="s">
        <v>518</v>
      </c>
      <c r="E65" s="114" t="s">
        <v>509</v>
      </c>
      <c r="F65" s="114"/>
      <c r="G65" s="114"/>
      <c r="H65" s="114"/>
      <c r="I65" s="114"/>
      <c r="J65" s="114"/>
      <c r="K65" s="114"/>
      <c r="L65" s="40"/>
      <c r="M65" s="96"/>
      <c r="N65" s="97"/>
      <c r="O65" s="97"/>
      <c r="P65" s="97"/>
      <c r="Q65" s="97"/>
      <c r="R65" s="97"/>
      <c r="S65" s="97"/>
      <c r="T65" s="97"/>
      <c r="U65" s="97"/>
      <c r="V65" s="97"/>
      <c r="W65" s="97"/>
      <c r="X65" s="98"/>
      <c r="Y65" s="21"/>
      <c r="Z65" s="40"/>
    </row>
    <row r="66" spans="1:26" ht="18.75" customHeight="1" x14ac:dyDescent="0.45">
      <c r="A66" s="40"/>
      <c r="B66" s="40"/>
      <c r="C66" s="40"/>
      <c r="D66" s="37"/>
      <c r="E66" s="114"/>
      <c r="F66" s="114"/>
      <c r="G66" s="114"/>
      <c r="H66" s="114"/>
      <c r="I66" s="114"/>
      <c r="J66" s="114"/>
      <c r="K66" s="114"/>
      <c r="L66" s="40"/>
      <c r="M66" s="99"/>
      <c r="N66" s="100"/>
      <c r="O66" s="100"/>
      <c r="P66" s="100"/>
      <c r="Q66" s="100"/>
      <c r="R66" s="100"/>
      <c r="S66" s="100"/>
      <c r="T66" s="100"/>
      <c r="U66" s="100"/>
      <c r="V66" s="100"/>
      <c r="W66" s="100"/>
      <c r="X66" s="101"/>
      <c r="Y66" s="21"/>
      <c r="Z66" s="40"/>
    </row>
    <row r="67" spans="1:26" ht="18.75" customHeight="1" x14ac:dyDescent="0.45">
      <c r="A67" s="40"/>
      <c r="B67" s="40"/>
      <c r="C67" s="40"/>
      <c r="D67" s="37"/>
      <c r="E67" s="114"/>
      <c r="F67" s="114"/>
      <c r="G67" s="114"/>
      <c r="H67" s="114"/>
      <c r="I67" s="114"/>
      <c r="J67" s="114"/>
      <c r="K67" s="114"/>
      <c r="L67" s="40"/>
      <c r="M67" s="99"/>
      <c r="N67" s="100"/>
      <c r="O67" s="100"/>
      <c r="P67" s="100"/>
      <c r="Q67" s="100"/>
      <c r="R67" s="100"/>
      <c r="S67" s="100"/>
      <c r="T67" s="100"/>
      <c r="U67" s="100"/>
      <c r="V67" s="100"/>
      <c r="W67" s="100"/>
      <c r="X67" s="101"/>
      <c r="Y67" s="21"/>
      <c r="Z67" s="40"/>
    </row>
    <row r="68" spans="1:26" ht="18.75" customHeight="1" x14ac:dyDescent="0.45">
      <c r="A68" s="40"/>
      <c r="B68" s="40"/>
      <c r="C68" s="40"/>
      <c r="D68" s="37"/>
      <c r="E68" s="114"/>
      <c r="F68" s="114"/>
      <c r="G68" s="114"/>
      <c r="H68" s="114"/>
      <c r="I68" s="114"/>
      <c r="J68" s="114"/>
      <c r="K68" s="114"/>
      <c r="L68" s="40"/>
      <c r="M68" s="99"/>
      <c r="N68" s="100"/>
      <c r="O68" s="100"/>
      <c r="P68" s="100"/>
      <c r="Q68" s="100"/>
      <c r="R68" s="100"/>
      <c r="S68" s="100"/>
      <c r="T68" s="100"/>
      <c r="U68" s="100"/>
      <c r="V68" s="100"/>
      <c r="W68" s="100"/>
      <c r="X68" s="101"/>
      <c r="Y68" s="21"/>
      <c r="Z68" s="40"/>
    </row>
    <row r="69" spans="1:26" ht="18.75" customHeight="1" x14ac:dyDescent="0.45">
      <c r="A69" s="40"/>
      <c r="B69" s="40"/>
      <c r="C69" s="40"/>
      <c r="D69" s="37"/>
      <c r="E69" s="114"/>
      <c r="F69" s="114"/>
      <c r="G69" s="114"/>
      <c r="H69" s="114"/>
      <c r="I69" s="114"/>
      <c r="J69" s="114"/>
      <c r="K69" s="114"/>
      <c r="L69" s="40"/>
      <c r="M69" s="102"/>
      <c r="N69" s="103"/>
      <c r="O69" s="103"/>
      <c r="P69" s="103"/>
      <c r="Q69" s="103"/>
      <c r="R69" s="103"/>
      <c r="S69" s="103"/>
      <c r="T69" s="103"/>
      <c r="U69" s="103"/>
      <c r="V69" s="103"/>
      <c r="W69" s="103"/>
      <c r="X69" s="104"/>
      <c r="Y69" s="21"/>
      <c r="Z69" s="40"/>
    </row>
    <row r="70" spans="1:26" ht="18.75" customHeight="1" x14ac:dyDescent="0.45">
      <c r="A70" s="40"/>
      <c r="B70" s="40"/>
      <c r="C70" s="40"/>
      <c r="D70" s="42" t="s">
        <v>519</v>
      </c>
      <c r="E70" s="114" t="s">
        <v>648</v>
      </c>
      <c r="F70" s="114"/>
      <c r="G70" s="114"/>
      <c r="H70" s="114"/>
      <c r="I70" s="114"/>
      <c r="J70" s="114"/>
      <c r="K70" s="114"/>
      <c r="L70" s="40"/>
      <c r="M70" s="96"/>
      <c r="N70" s="105"/>
      <c r="O70" s="105"/>
      <c r="P70" s="105"/>
      <c r="Q70" s="105"/>
      <c r="R70" s="105"/>
      <c r="S70" s="105"/>
      <c r="T70" s="105"/>
      <c r="U70" s="105"/>
      <c r="V70" s="105"/>
      <c r="W70" s="105"/>
      <c r="X70" s="106"/>
      <c r="Y70" s="21"/>
      <c r="Z70" s="40"/>
    </row>
    <row r="71" spans="1:26" ht="18.75" customHeight="1" x14ac:dyDescent="0.45">
      <c r="A71" s="40"/>
      <c r="B71" s="40"/>
      <c r="C71" s="40"/>
      <c r="D71" s="37"/>
      <c r="E71" s="114"/>
      <c r="F71" s="114"/>
      <c r="G71" s="114"/>
      <c r="H71" s="114"/>
      <c r="I71" s="114"/>
      <c r="J71" s="114"/>
      <c r="K71" s="114"/>
      <c r="L71" s="40"/>
      <c r="M71" s="107"/>
      <c r="N71" s="108"/>
      <c r="O71" s="108"/>
      <c r="P71" s="108"/>
      <c r="Q71" s="108"/>
      <c r="R71" s="108"/>
      <c r="S71" s="108"/>
      <c r="T71" s="108"/>
      <c r="U71" s="108"/>
      <c r="V71" s="108"/>
      <c r="W71" s="108"/>
      <c r="X71" s="109"/>
      <c r="Y71" s="21"/>
      <c r="Z71" s="40"/>
    </row>
    <row r="72" spans="1:26" ht="18.75" customHeight="1" x14ac:dyDescent="0.45">
      <c r="A72" s="40"/>
      <c r="B72" s="40"/>
      <c r="C72" s="40"/>
      <c r="D72" s="37"/>
      <c r="E72" s="114"/>
      <c r="F72" s="114"/>
      <c r="G72" s="114"/>
      <c r="H72" s="114"/>
      <c r="I72" s="114"/>
      <c r="J72" s="114"/>
      <c r="K72" s="114"/>
      <c r="L72" s="40"/>
      <c r="M72" s="107"/>
      <c r="N72" s="108"/>
      <c r="O72" s="108"/>
      <c r="P72" s="108"/>
      <c r="Q72" s="108"/>
      <c r="R72" s="108"/>
      <c r="S72" s="108"/>
      <c r="T72" s="108"/>
      <c r="U72" s="108"/>
      <c r="V72" s="108"/>
      <c r="W72" s="108"/>
      <c r="X72" s="109"/>
      <c r="Y72" s="21"/>
      <c r="Z72" s="40"/>
    </row>
    <row r="73" spans="1:26" ht="18.75" customHeight="1" x14ac:dyDescent="0.45">
      <c r="A73" s="40"/>
      <c r="B73" s="40"/>
      <c r="C73" s="40"/>
      <c r="D73" s="37"/>
      <c r="E73" s="114"/>
      <c r="F73" s="114"/>
      <c r="G73" s="114"/>
      <c r="H73" s="114"/>
      <c r="I73" s="114"/>
      <c r="J73" s="114"/>
      <c r="K73" s="114"/>
      <c r="L73" s="40"/>
      <c r="M73" s="107"/>
      <c r="N73" s="108"/>
      <c r="O73" s="108"/>
      <c r="P73" s="108"/>
      <c r="Q73" s="108"/>
      <c r="R73" s="108"/>
      <c r="S73" s="108"/>
      <c r="T73" s="108"/>
      <c r="U73" s="108"/>
      <c r="V73" s="108"/>
      <c r="W73" s="108"/>
      <c r="X73" s="109"/>
      <c r="Y73" s="21"/>
      <c r="Z73" s="40"/>
    </row>
    <row r="74" spans="1:26" ht="18.75" customHeight="1" x14ac:dyDescent="0.45">
      <c r="A74" s="40"/>
      <c r="B74" s="40"/>
      <c r="C74" s="40"/>
      <c r="D74" s="37"/>
      <c r="E74" s="114"/>
      <c r="F74" s="114"/>
      <c r="G74" s="114"/>
      <c r="H74" s="114"/>
      <c r="I74" s="114"/>
      <c r="J74" s="114"/>
      <c r="K74" s="114"/>
      <c r="L74" s="40"/>
      <c r="M74" s="110"/>
      <c r="N74" s="111"/>
      <c r="O74" s="111"/>
      <c r="P74" s="111"/>
      <c r="Q74" s="111"/>
      <c r="R74" s="111"/>
      <c r="S74" s="111"/>
      <c r="T74" s="111"/>
      <c r="U74" s="111"/>
      <c r="V74" s="111"/>
      <c r="W74" s="111"/>
      <c r="X74" s="112"/>
      <c r="Y74" s="21"/>
      <c r="Z74" s="40"/>
    </row>
    <row r="75" spans="1:26" ht="18.75" customHeight="1" x14ac:dyDescent="0.45">
      <c r="A75" s="40"/>
      <c r="B75" s="40"/>
      <c r="C75" s="40"/>
      <c r="D75" s="42" t="s">
        <v>520</v>
      </c>
      <c r="E75" s="114" t="s">
        <v>511</v>
      </c>
      <c r="F75" s="114"/>
      <c r="G75" s="114"/>
      <c r="H75" s="114"/>
      <c r="I75" s="114"/>
      <c r="J75" s="114"/>
      <c r="K75" s="114"/>
      <c r="L75" s="40"/>
      <c r="M75" s="96"/>
      <c r="N75" s="105"/>
      <c r="O75" s="105"/>
      <c r="P75" s="105"/>
      <c r="Q75" s="105"/>
      <c r="R75" s="105"/>
      <c r="S75" s="105"/>
      <c r="T75" s="105"/>
      <c r="U75" s="105"/>
      <c r="V75" s="105"/>
      <c r="W75" s="105"/>
      <c r="X75" s="106"/>
      <c r="Y75" s="21"/>
      <c r="Z75" s="40"/>
    </row>
    <row r="76" spans="1:26" ht="18.75" customHeight="1" x14ac:dyDescent="0.45">
      <c r="A76" s="40"/>
      <c r="B76" s="40"/>
      <c r="C76" s="40"/>
      <c r="D76" s="37"/>
      <c r="E76" s="114"/>
      <c r="F76" s="114"/>
      <c r="G76" s="114"/>
      <c r="H76" s="114"/>
      <c r="I76" s="114"/>
      <c r="J76" s="114"/>
      <c r="K76" s="114"/>
      <c r="L76" s="40"/>
      <c r="M76" s="107"/>
      <c r="N76" s="108"/>
      <c r="O76" s="108"/>
      <c r="P76" s="108"/>
      <c r="Q76" s="108"/>
      <c r="R76" s="108"/>
      <c r="S76" s="108"/>
      <c r="T76" s="108"/>
      <c r="U76" s="108"/>
      <c r="V76" s="108"/>
      <c r="W76" s="108"/>
      <c r="X76" s="109"/>
      <c r="Y76" s="21"/>
      <c r="Z76" s="40"/>
    </row>
    <row r="77" spans="1:26" ht="18.75" customHeight="1" x14ac:dyDescent="0.45">
      <c r="A77" s="40"/>
      <c r="B77" s="40"/>
      <c r="C77" s="40"/>
      <c r="D77" s="37"/>
      <c r="E77" s="114"/>
      <c r="F77" s="114"/>
      <c r="G77" s="114"/>
      <c r="H77" s="114"/>
      <c r="I77" s="114"/>
      <c r="J77" s="114"/>
      <c r="K77" s="114"/>
      <c r="L77" s="40"/>
      <c r="M77" s="107"/>
      <c r="N77" s="108"/>
      <c r="O77" s="108"/>
      <c r="P77" s="108"/>
      <c r="Q77" s="108"/>
      <c r="R77" s="108"/>
      <c r="S77" s="108"/>
      <c r="T77" s="108"/>
      <c r="U77" s="108"/>
      <c r="V77" s="108"/>
      <c r="W77" s="108"/>
      <c r="X77" s="109"/>
      <c r="Y77" s="21"/>
      <c r="Z77" s="40"/>
    </row>
    <row r="78" spans="1:26" ht="18.75" customHeight="1" x14ac:dyDescent="0.45">
      <c r="A78" s="40"/>
      <c r="B78" s="40"/>
      <c r="C78" s="40"/>
      <c r="D78" s="37"/>
      <c r="E78" s="114"/>
      <c r="F78" s="114"/>
      <c r="G78" s="114"/>
      <c r="H78" s="114"/>
      <c r="I78" s="114"/>
      <c r="J78" s="114"/>
      <c r="K78" s="114"/>
      <c r="L78" s="40"/>
      <c r="M78" s="107"/>
      <c r="N78" s="108"/>
      <c r="O78" s="108"/>
      <c r="P78" s="108"/>
      <c r="Q78" s="108"/>
      <c r="R78" s="108"/>
      <c r="S78" s="108"/>
      <c r="T78" s="108"/>
      <c r="U78" s="108"/>
      <c r="V78" s="108"/>
      <c r="W78" s="108"/>
      <c r="X78" s="109"/>
      <c r="Y78" s="21"/>
      <c r="Z78" s="40"/>
    </row>
    <row r="79" spans="1:26" ht="18.75" customHeight="1" x14ac:dyDescent="0.45">
      <c r="A79" s="40"/>
      <c r="B79" s="40"/>
      <c r="C79" s="40"/>
      <c r="D79" s="37"/>
      <c r="E79" s="114"/>
      <c r="F79" s="114"/>
      <c r="G79" s="114"/>
      <c r="H79" s="114"/>
      <c r="I79" s="114"/>
      <c r="J79" s="114"/>
      <c r="K79" s="114"/>
      <c r="L79" s="40"/>
      <c r="M79" s="110"/>
      <c r="N79" s="111"/>
      <c r="O79" s="111"/>
      <c r="P79" s="111"/>
      <c r="Q79" s="111"/>
      <c r="R79" s="111"/>
      <c r="S79" s="111"/>
      <c r="T79" s="111"/>
      <c r="U79" s="111"/>
      <c r="V79" s="111"/>
      <c r="W79" s="111"/>
      <c r="X79" s="112"/>
      <c r="Y79" s="21"/>
      <c r="Z79" s="40"/>
    </row>
    <row r="80" spans="1:26" ht="18.75" customHeight="1" x14ac:dyDescent="0.45">
      <c r="A80" s="40"/>
      <c r="B80" s="40"/>
      <c r="C80" s="40"/>
      <c r="D80" s="42" t="s">
        <v>521</v>
      </c>
      <c r="E80" s="114" t="s">
        <v>510</v>
      </c>
      <c r="F80" s="114"/>
      <c r="G80" s="114"/>
      <c r="H80" s="114"/>
      <c r="I80" s="114"/>
      <c r="J80" s="114"/>
      <c r="K80" s="114"/>
      <c r="L80" s="40"/>
      <c r="M80" s="118"/>
      <c r="N80" s="97"/>
      <c r="O80" s="97"/>
      <c r="P80" s="97"/>
      <c r="Q80" s="97"/>
      <c r="R80" s="97"/>
      <c r="S80" s="97"/>
      <c r="T80" s="97"/>
      <c r="U80" s="97"/>
      <c r="V80" s="97"/>
      <c r="W80" s="97"/>
      <c r="X80" s="98"/>
      <c r="Y80" s="21"/>
      <c r="Z80" s="40"/>
    </row>
    <row r="81" spans="1:26" ht="18.75" customHeight="1" x14ac:dyDescent="0.45">
      <c r="A81" s="40"/>
      <c r="B81" s="40"/>
      <c r="C81" s="40"/>
      <c r="D81" s="42"/>
      <c r="E81" s="114"/>
      <c r="F81" s="114"/>
      <c r="G81" s="114"/>
      <c r="H81" s="114"/>
      <c r="I81" s="114"/>
      <c r="J81" s="114"/>
      <c r="K81" s="114"/>
      <c r="L81" s="40"/>
      <c r="M81" s="99"/>
      <c r="N81" s="100"/>
      <c r="O81" s="100"/>
      <c r="P81" s="100"/>
      <c r="Q81" s="100"/>
      <c r="R81" s="100"/>
      <c r="S81" s="100"/>
      <c r="T81" s="100"/>
      <c r="U81" s="100"/>
      <c r="V81" s="100"/>
      <c r="W81" s="100"/>
      <c r="X81" s="101"/>
      <c r="Y81" s="21"/>
      <c r="Z81" s="40"/>
    </row>
    <row r="82" spans="1:26" ht="18.75" customHeight="1" x14ac:dyDescent="0.45">
      <c r="A82" s="40"/>
      <c r="B82" s="40"/>
      <c r="C82" s="40"/>
      <c r="D82" s="42"/>
      <c r="E82" s="114"/>
      <c r="F82" s="114"/>
      <c r="G82" s="114"/>
      <c r="H82" s="114"/>
      <c r="I82" s="114"/>
      <c r="J82" s="114"/>
      <c r="K82" s="114"/>
      <c r="L82" s="40"/>
      <c r="M82" s="99"/>
      <c r="N82" s="100"/>
      <c r="O82" s="100"/>
      <c r="P82" s="100"/>
      <c r="Q82" s="100"/>
      <c r="R82" s="100"/>
      <c r="S82" s="100"/>
      <c r="T82" s="100"/>
      <c r="U82" s="100"/>
      <c r="V82" s="100"/>
      <c r="W82" s="100"/>
      <c r="X82" s="101"/>
      <c r="Y82" s="21"/>
      <c r="Z82" s="40"/>
    </row>
    <row r="83" spans="1:26" ht="18.75" customHeight="1" x14ac:dyDescent="0.45">
      <c r="A83" s="40"/>
      <c r="B83" s="40"/>
      <c r="C83" s="40"/>
      <c r="D83" s="42"/>
      <c r="E83" s="114"/>
      <c r="F83" s="114"/>
      <c r="G83" s="114"/>
      <c r="H83" s="114"/>
      <c r="I83" s="114"/>
      <c r="J83" s="114"/>
      <c r="K83" s="114"/>
      <c r="L83" s="40"/>
      <c r="M83" s="99"/>
      <c r="N83" s="100"/>
      <c r="O83" s="100"/>
      <c r="P83" s="100"/>
      <c r="Q83" s="100"/>
      <c r="R83" s="100"/>
      <c r="S83" s="100"/>
      <c r="T83" s="100"/>
      <c r="U83" s="100"/>
      <c r="V83" s="100"/>
      <c r="W83" s="100"/>
      <c r="X83" s="101"/>
      <c r="Y83" s="21"/>
      <c r="Z83" s="40"/>
    </row>
    <row r="84" spans="1:26" ht="18.75" customHeight="1" x14ac:dyDescent="0.45">
      <c r="A84" s="40"/>
      <c r="B84" s="40"/>
      <c r="C84" s="40"/>
      <c r="D84" s="37"/>
      <c r="E84" s="114"/>
      <c r="F84" s="114"/>
      <c r="G84" s="114"/>
      <c r="H84" s="114"/>
      <c r="I84" s="114"/>
      <c r="J84" s="114"/>
      <c r="K84" s="114"/>
      <c r="L84" s="40"/>
      <c r="M84" s="102"/>
      <c r="N84" s="103"/>
      <c r="O84" s="103"/>
      <c r="P84" s="103"/>
      <c r="Q84" s="103"/>
      <c r="R84" s="103"/>
      <c r="S84" s="103"/>
      <c r="T84" s="103"/>
      <c r="U84" s="103"/>
      <c r="V84" s="103"/>
      <c r="W84" s="103"/>
      <c r="X84" s="104"/>
      <c r="Y84" s="21"/>
      <c r="Z84" s="40"/>
    </row>
    <row r="85" spans="1:26" ht="18.75" customHeight="1" x14ac:dyDescent="0.45">
      <c r="A85" s="40"/>
      <c r="B85" s="40"/>
      <c r="C85" s="40"/>
      <c r="D85" s="42" t="s">
        <v>611</v>
      </c>
      <c r="E85" s="114" t="s">
        <v>620</v>
      </c>
      <c r="F85" s="114"/>
      <c r="G85" s="114"/>
      <c r="H85" s="114"/>
      <c r="I85" s="114"/>
      <c r="J85" s="114"/>
      <c r="K85" s="114"/>
      <c r="L85" s="119"/>
      <c r="M85" s="120"/>
      <c r="N85" s="120"/>
      <c r="O85" s="120"/>
      <c r="P85" s="120"/>
      <c r="Q85" s="120"/>
      <c r="R85" s="120"/>
      <c r="S85" s="70"/>
      <c r="T85" s="70"/>
      <c r="U85" s="70"/>
      <c r="V85" s="70"/>
      <c r="W85" s="70"/>
      <c r="X85" s="70"/>
      <c r="Y85" s="21"/>
      <c r="Z85" s="40"/>
    </row>
    <row r="86" spans="1:26" ht="18.75" customHeight="1" x14ac:dyDescent="0.45">
      <c r="A86" s="40"/>
      <c r="B86" s="40"/>
      <c r="C86" s="40"/>
      <c r="D86" s="42"/>
      <c r="E86" s="114"/>
      <c r="F86" s="114"/>
      <c r="G86" s="114"/>
      <c r="H86" s="114"/>
      <c r="I86" s="114"/>
      <c r="J86" s="114"/>
      <c r="K86" s="114"/>
      <c r="L86" s="119"/>
      <c r="M86" s="120"/>
      <c r="N86" s="120"/>
      <c r="O86" s="120"/>
      <c r="P86" s="120"/>
      <c r="Q86" s="120"/>
      <c r="R86" s="120"/>
      <c r="S86" s="70"/>
      <c r="T86" s="70"/>
      <c r="U86" s="70"/>
      <c r="V86" s="70"/>
      <c r="W86" s="70"/>
      <c r="X86" s="70"/>
      <c r="Y86" s="21"/>
      <c r="Z86" s="40"/>
    </row>
    <row r="87" spans="1:26" ht="18.75" customHeight="1" x14ac:dyDescent="0.45">
      <c r="A87" s="40"/>
      <c r="B87" s="40"/>
      <c r="C87" s="40"/>
      <c r="D87" s="42" t="s">
        <v>621</v>
      </c>
      <c r="E87" s="114" t="s">
        <v>622</v>
      </c>
      <c r="F87" s="114"/>
      <c r="G87" s="114"/>
      <c r="H87" s="114"/>
      <c r="I87" s="114"/>
      <c r="J87" s="114"/>
      <c r="K87" s="114"/>
      <c r="L87" s="66"/>
      <c r="M87" s="120"/>
      <c r="N87" s="120"/>
      <c r="O87" s="120"/>
      <c r="P87" s="120"/>
      <c r="Q87" s="120"/>
      <c r="R87" s="120"/>
      <c r="S87" s="70"/>
      <c r="T87" s="70"/>
      <c r="U87" s="70"/>
      <c r="V87" s="70"/>
      <c r="W87" s="70"/>
      <c r="X87" s="70"/>
      <c r="Y87" s="21"/>
      <c r="Z87" s="40"/>
    </row>
    <row r="88" spans="1:26" ht="18.75" customHeight="1" x14ac:dyDescent="0.45">
      <c r="A88" s="40"/>
      <c r="B88" s="40"/>
      <c r="C88" s="40"/>
      <c r="D88" s="42"/>
      <c r="E88" s="114"/>
      <c r="F88" s="114"/>
      <c r="G88" s="114"/>
      <c r="H88" s="114"/>
      <c r="I88" s="114"/>
      <c r="J88" s="114"/>
      <c r="K88" s="114"/>
      <c r="L88" s="72"/>
      <c r="M88" s="120"/>
      <c r="N88" s="120"/>
      <c r="O88" s="120"/>
      <c r="P88" s="120"/>
      <c r="Q88" s="120"/>
      <c r="R88" s="120"/>
      <c r="S88" s="70"/>
      <c r="T88" s="70"/>
      <c r="U88" s="70"/>
      <c r="V88" s="70"/>
      <c r="W88" s="70"/>
      <c r="X88" s="70"/>
      <c r="Y88" s="21"/>
      <c r="Z88" s="40"/>
    </row>
    <row r="89" spans="1:26" ht="18.75" customHeight="1" x14ac:dyDescent="0.45">
      <c r="A89" s="40"/>
      <c r="B89" s="40"/>
      <c r="C89" s="40"/>
      <c r="D89" s="42" t="s">
        <v>643</v>
      </c>
      <c r="E89" s="114" t="s">
        <v>644</v>
      </c>
      <c r="F89" s="114"/>
      <c r="G89" s="114"/>
      <c r="H89" s="114"/>
      <c r="I89" s="114"/>
      <c r="J89" s="114"/>
      <c r="K89" s="114"/>
      <c r="L89" s="66"/>
      <c r="M89" s="120"/>
      <c r="N89" s="120"/>
      <c r="O89" s="120"/>
      <c r="P89" s="120"/>
      <c r="Q89" s="120"/>
      <c r="R89" s="120"/>
      <c r="S89" s="70"/>
      <c r="T89" s="70"/>
      <c r="U89" s="70"/>
      <c r="V89" s="70"/>
      <c r="W89" s="70"/>
      <c r="X89" s="70"/>
      <c r="Y89" s="21"/>
      <c r="Z89" s="40"/>
    </row>
    <row r="90" spans="1:26" ht="18.75" customHeight="1" x14ac:dyDescent="0.45">
      <c r="A90" s="40"/>
      <c r="B90" s="40"/>
      <c r="C90" s="40"/>
      <c r="D90" s="42"/>
      <c r="E90" s="114"/>
      <c r="F90" s="114"/>
      <c r="G90" s="114"/>
      <c r="H90" s="114"/>
      <c r="I90" s="114"/>
      <c r="J90" s="114"/>
      <c r="K90" s="114"/>
      <c r="L90" s="72"/>
      <c r="M90" s="120"/>
      <c r="N90" s="120"/>
      <c r="O90" s="120"/>
      <c r="P90" s="120"/>
      <c r="Q90" s="120"/>
      <c r="R90" s="120"/>
      <c r="S90" s="70"/>
      <c r="T90" s="70"/>
      <c r="U90" s="70"/>
      <c r="V90" s="70"/>
      <c r="W90" s="70"/>
      <c r="X90" s="70"/>
      <c r="Y90" s="21"/>
      <c r="Z90" s="40"/>
    </row>
    <row r="91" spans="1:26" ht="18.75" customHeight="1" x14ac:dyDescent="0.45">
      <c r="A91" s="40"/>
      <c r="B91" s="40"/>
      <c r="C91" s="40"/>
      <c r="D91" s="42"/>
      <c r="E91" s="40"/>
      <c r="F91" s="40"/>
      <c r="G91" s="40"/>
      <c r="H91" s="40"/>
      <c r="I91" s="40"/>
      <c r="J91" s="40"/>
      <c r="K91" s="40"/>
      <c r="L91" s="40"/>
      <c r="M91" s="40"/>
      <c r="N91" s="40"/>
      <c r="O91" s="40"/>
      <c r="P91" s="40"/>
      <c r="Q91" s="40"/>
      <c r="R91" s="40"/>
      <c r="S91" s="40"/>
      <c r="T91" s="21"/>
      <c r="U91" s="21"/>
      <c r="V91" s="40"/>
      <c r="W91" s="75"/>
      <c r="X91" s="75"/>
      <c r="Y91" s="21"/>
      <c r="Z91" s="40"/>
    </row>
    <row r="92" spans="1:26" ht="18.75" customHeight="1" x14ac:dyDescent="0.45">
      <c r="A92" s="40"/>
      <c r="B92" s="40"/>
      <c r="C92" s="40"/>
      <c r="D92" s="42"/>
      <c r="E92" s="40"/>
      <c r="F92" s="40"/>
      <c r="G92" s="40"/>
      <c r="H92" s="40"/>
      <c r="I92" s="40"/>
      <c r="J92" s="40"/>
      <c r="K92" s="40"/>
      <c r="L92" s="40"/>
      <c r="M92" s="40"/>
      <c r="N92" s="40"/>
      <c r="O92" s="40"/>
      <c r="P92" s="40"/>
      <c r="Q92" s="40"/>
      <c r="R92" s="40"/>
      <c r="S92" s="40"/>
      <c r="T92" s="21"/>
      <c r="U92" s="21"/>
      <c r="V92" s="40"/>
      <c r="W92" s="75"/>
      <c r="X92" s="75"/>
      <c r="Y92" s="21"/>
      <c r="Z92" s="40"/>
    </row>
    <row r="93" spans="1:26" ht="18.75" customHeight="1" x14ac:dyDescent="0.6">
      <c r="A93" s="40"/>
      <c r="B93" s="40"/>
      <c r="C93" s="39" t="s">
        <v>667</v>
      </c>
      <c r="D93" s="37"/>
      <c r="E93" s="21"/>
      <c r="F93" s="40"/>
      <c r="G93" s="40"/>
      <c r="H93" s="40"/>
      <c r="I93" s="40"/>
      <c r="J93" s="40"/>
      <c r="K93" s="40"/>
      <c r="L93" s="40"/>
      <c r="M93" s="40"/>
      <c r="N93" s="40"/>
      <c r="O93" s="40"/>
      <c r="P93" s="40"/>
      <c r="Q93" s="40"/>
      <c r="R93" s="40"/>
      <c r="S93" s="40"/>
      <c r="T93" s="21"/>
      <c r="U93" s="21"/>
      <c r="V93" s="40"/>
      <c r="W93" s="75"/>
      <c r="X93" s="75"/>
      <c r="Y93" s="21"/>
      <c r="Z93" s="40"/>
    </row>
    <row r="94" spans="1:26" ht="18.75" customHeight="1" x14ac:dyDescent="0.45">
      <c r="A94" s="40"/>
      <c r="B94" s="40"/>
      <c r="C94" s="40"/>
      <c r="D94" s="37"/>
      <c r="E94" s="40"/>
      <c r="F94" s="40"/>
      <c r="G94" s="40"/>
      <c r="H94" s="40"/>
      <c r="I94" s="40"/>
      <c r="J94" s="40"/>
      <c r="K94" s="40"/>
      <c r="L94" s="40"/>
      <c r="M94" s="40"/>
      <c r="N94" s="40"/>
      <c r="O94" s="40"/>
      <c r="P94" s="40"/>
      <c r="Q94" s="40"/>
      <c r="R94" s="40"/>
      <c r="S94" s="40"/>
      <c r="T94" s="21"/>
      <c r="U94" s="21"/>
      <c r="V94" s="40"/>
      <c r="W94" s="75"/>
      <c r="X94" s="75"/>
      <c r="Y94" s="21"/>
      <c r="Z94" s="40"/>
    </row>
    <row r="95" spans="1:26" ht="18.75" customHeight="1" x14ac:dyDescent="0.45">
      <c r="A95" s="40"/>
      <c r="B95" s="40"/>
      <c r="C95" s="40"/>
      <c r="D95" s="41" t="s">
        <v>512</v>
      </c>
      <c r="E95" s="40"/>
      <c r="F95" s="40"/>
      <c r="G95" s="40"/>
      <c r="H95" s="40"/>
      <c r="I95" s="40"/>
      <c r="J95" s="40"/>
      <c r="K95" s="40"/>
      <c r="L95" s="40"/>
      <c r="M95" s="40"/>
      <c r="N95" s="40"/>
      <c r="O95" s="40"/>
      <c r="P95" s="40"/>
      <c r="Q95" s="40"/>
      <c r="R95" s="40"/>
      <c r="S95" s="40"/>
      <c r="T95" s="21"/>
      <c r="U95" s="21"/>
      <c r="V95" s="40"/>
      <c r="W95" s="75"/>
      <c r="X95" s="75"/>
      <c r="Y95" s="21"/>
      <c r="Z95" s="40"/>
    </row>
    <row r="96" spans="1:26" ht="18.75" customHeight="1" x14ac:dyDescent="0.45">
      <c r="A96" s="40"/>
      <c r="B96" s="40"/>
      <c r="C96" s="40"/>
      <c r="D96" s="42" t="s">
        <v>522</v>
      </c>
      <c r="E96" s="40" t="s">
        <v>581</v>
      </c>
      <c r="F96" s="40"/>
      <c r="G96" s="40"/>
      <c r="H96" s="40"/>
      <c r="I96" s="40"/>
      <c r="J96" s="40"/>
      <c r="K96" s="21"/>
      <c r="L96" s="21"/>
      <c r="M96" s="21"/>
      <c r="N96" s="212"/>
      <c r="O96" s="213"/>
      <c r="P96" s="214"/>
      <c r="Q96" s="40"/>
      <c r="R96" s="40"/>
      <c r="S96" s="21"/>
      <c r="T96" s="21"/>
      <c r="U96" s="21"/>
      <c r="V96" s="40"/>
      <c r="W96" s="75"/>
      <c r="X96" s="75"/>
      <c r="Y96" s="21"/>
      <c r="Z96" s="40"/>
    </row>
    <row r="97" spans="1:26" ht="18.75" customHeight="1" x14ac:dyDescent="0.45">
      <c r="A97" s="40"/>
      <c r="B97" s="40"/>
      <c r="C97" s="40"/>
      <c r="D97" s="42" t="s">
        <v>523</v>
      </c>
      <c r="E97" s="79" t="str">
        <f>IF(LEFT(J5,3)&lt;&gt;"Ent","Question not used","Are the results and conclusions of this Feasibility Study still relevant today?")</f>
        <v>Question not used</v>
      </c>
      <c r="F97" s="79"/>
      <c r="G97" s="79"/>
      <c r="H97" s="79"/>
      <c r="I97" s="79"/>
      <c r="J97" s="79"/>
      <c r="K97" s="21"/>
      <c r="L97" s="21"/>
      <c r="M97" s="21"/>
      <c r="N97" s="209"/>
      <c r="O97" s="210"/>
      <c r="P97" s="211"/>
      <c r="Q97" s="40"/>
      <c r="R97" s="40"/>
      <c r="S97" s="21"/>
      <c r="T97" s="21"/>
      <c r="U97" s="21"/>
      <c r="V97" s="40"/>
      <c r="W97" s="75"/>
      <c r="X97" s="75"/>
      <c r="Y97" s="21"/>
      <c r="Z97" s="40"/>
    </row>
    <row r="98" spans="1:26" ht="18.75" customHeight="1" x14ac:dyDescent="0.45">
      <c r="A98" s="40"/>
      <c r="B98" s="40"/>
      <c r="C98" s="40"/>
      <c r="D98" s="42" t="s">
        <v>524</v>
      </c>
      <c r="E98" s="114" t="s">
        <v>582</v>
      </c>
      <c r="F98" s="114"/>
      <c r="G98" s="119"/>
      <c r="H98" s="96"/>
      <c r="I98" s="105"/>
      <c r="J98" s="105"/>
      <c r="K98" s="105"/>
      <c r="L98" s="105"/>
      <c r="M98" s="105"/>
      <c r="N98" s="105"/>
      <c r="O98" s="105"/>
      <c r="P98" s="105"/>
      <c r="Q98" s="105"/>
      <c r="R98" s="105"/>
      <c r="S98" s="105"/>
      <c r="T98" s="105"/>
      <c r="U98" s="105"/>
      <c r="V98" s="105"/>
      <c r="W98" s="105"/>
      <c r="X98" s="106"/>
      <c r="Y98" s="21"/>
      <c r="Z98" s="40"/>
    </row>
    <row r="99" spans="1:26" ht="18.75" customHeight="1" x14ac:dyDescent="0.45">
      <c r="A99" s="40"/>
      <c r="B99" s="40"/>
      <c r="C99" s="40"/>
      <c r="D99" s="42"/>
      <c r="E99" s="114"/>
      <c r="F99" s="114"/>
      <c r="G99" s="119"/>
      <c r="H99" s="107"/>
      <c r="I99" s="108"/>
      <c r="J99" s="108"/>
      <c r="K99" s="108"/>
      <c r="L99" s="108"/>
      <c r="M99" s="108"/>
      <c r="N99" s="108"/>
      <c r="O99" s="108"/>
      <c r="P99" s="108"/>
      <c r="Q99" s="108"/>
      <c r="R99" s="108"/>
      <c r="S99" s="108"/>
      <c r="T99" s="108"/>
      <c r="U99" s="108"/>
      <c r="V99" s="108"/>
      <c r="W99" s="108"/>
      <c r="X99" s="109"/>
      <c r="Y99" s="21"/>
      <c r="Z99" s="40"/>
    </row>
    <row r="100" spans="1:26" ht="18.75" customHeight="1" x14ac:dyDescent="0.45">
      <c r="A100" s="40"/>
      <c r="B100" s="40"/>
      <c r="C100" s="40"/>
      <c r="D100" s="42"/>
      <c r="E100" s="114"/>
      <c r="F100" s="114"/>
      <c r="G100" s="119"/>
      <c r="H100" s="107"/>
      <c r="I100" s="108"/>
      <c r="J100" s="108"/>
      <c r="K100" s="108"/>
      <c r="L100" s="108"/>
      <c r="M100" s="108"/>
      <c r="N100" s="108"/>
      <c r="O100" s="108"/>
      <c r="P100" s="108"/>
      <c r="Q100" s="108"/>
      <c r="R100" s="108"/>
      <c r="S100" s="108"/>
      <c r="T100" s="108"/>
      <c r="U100" s="108"/>
      <c r="V100" s="108"/>
      <c r="W100" s="108"/>
      <c r="X100" s="109"/>
      <c r="Y100" s="21"/>
      <c r="Z100" s="40"/>
    </row>
    <row r="101" spans="1:26" ht="18.75" customHeight="1" x14ac:dyDescent="0.45">
      <c r="A101" s="40"/>
      <c r="B101" s="40"/>
      <c r="C101" s="40"/>
      <c r="D101" s="42"/>
      <c r="E101" s="40"/>
      <c r="F101" s="40"/>
      <c r="G101" s="40"/>
      <c r="H101" s="107"/>
      <c r="I101" s="108"/>
      <c r="J101" s="108"/>
      <c r="K101" s="108"/>
      <c r="L101" s="108"/>
      <c r="M101" s="108"/>
      <c r="N101" s="108"/>
      <c r="O101" s="108"/>
      <c r="P101" s="108"/>
      <c r="Q101" s="108"/>
      <c r="R101" s="108"/>
      <c r="S101" s="108"/>
      <c r="T101" s="108"/>
      <c r="U101" s="108"/>
      <c r="V101" s="108"/>
      <c r="W101" s="108"/>
      <c r="X101" s="109"/>
      <c r="Y101" s="21"/>
      <c r="Z101" s="40"/>
    </row>
    <row r="102" spans="1:26" ht="18.75" customHeight="1" x14ac:dyDescent="0.45">
      <c r="A102" s="40"/>
      <c r="B102" s="40"/>
      <c r="C102" s="40"/>
      <c r="D102" s="42"/>
      <c r="E102" s="40"/>
      <c r="F102" s="40"/>
      <c r="G102" s="40"/>
      <c r="H102" s="110"/>
      <c r="I102" s="111"/>
      <c r="J102" s="111"/>
      <c r="K102" s="111"/>
      <c r="L102" s="111"/>
      <c r="M102" s="111"/>
      <c r="N102" s="111"/>
      <c r="O102" s="111"/>
      <c r="P102" s="111"/>
      <c r="Q102" s="111"/>
      <c r="R102" s="111"/>
      <c r="S102" s="111"/>
      <c r="T102" s="111"/>
      <c r="U102" s="111"/>
      <c r="V102" s="111"/>
      <c r="W102" s="111"/>
      <c r="X102" s="112"/>
      <c r="Y102" s="21"/>
      <c r="Z102" s="40"/>
    </row>
    <row r="103" spans="1:26" ht="18.75" customHeight="1" x14ac:dyDescent="0.45">
      <c r="A103" s="40"/>
      <c r="B103" s="40"/>
      <c r="C103" s="40"/>
      <c r="D103" s="42" t="s">
        <v>525</v>
      </c>
      <c r="E103" s="114" t="s">
        <v>583</v>
      </c>
      <c r="F103" s="114"/>
      <c r="G103" s="114"/>
      <c r="H103" s="120"/>
      <c r="I103" s="121"/>
      <c r="J103" s="121"/>
      <c r="K103" s="121"/>
      <c r="L103" s="121"/>
      <c r="M103" s="121"/>
      <c r="N103" s="121"/>
      <c r="O103" s="121"/>
      <c r="P103" s="121"/>
      <c r="Q103" s="121"/>
      <c r="R103" s="121"/>
      <c r="S103" s="121"/>
      <c r="T103" s="121"/>
      <c r="U103" s="121"/>
      <c r="V103" s="121"/>
      <c r="W103" s="121"/>
      <c r="X103" s="121"/>
      <c r="Y103" s="21"/>
      <c r="Z103" s="40"/>
    </row>
    <row r="104" spans="1:26" ht="18.75" customHeight="1" x14ac:dyDescent="0.45">
      <c r="A104" s="40"/>
      <c r="B104" s="40"/>
      <c r="C104" s="40"/>
      <c r="D104" s="42"/>
      <c r="E104" s="114"/>
      <c r="F104" s="114"/>
      <c r="G104" s="114"/>
      <c r="H104" s="121"/>
      <c r="I104" s="121"/>
      <c r="J104" s="121"/>
      <c r="K104" s="121"/>
      <c r="L104" s="121"/>
      <c r="M104" s="121"/>
      <c r="N104" s="121"/>
      <c r="O104" s="121"/>
      <c r="P104" s="121"/>
      <c r="Q104" s="121"/>
      <c r="R104" s="121"/>
      <c r="S104" s="121"/>
      <c r="T104" s="121"/>
      <c r="U104" s="121"/>
      <c r="V104" s="121"/>
      <c r="W104" s="121"/>
      <c r="X104" s="121"/>
      <c r="Y104" s="21"/>
      <c r="Z104" s="40"/>
    </row>
    <row r="105" spans="1:26" ht="18.75" customHeight="1" x14ac:dyDescent="0.45">
      <c r="A105" s="40"/>
      <c r="B105" s="40"/>
      <c r="C105" s="40"/>
      <c r="D105" s="42"/>
      <c r="E105" s="114"/>
      <c r="F105" s="114"/>
      <c r="G105" s="114"/>
      <c r="H105" s="121"/>
      <c r="I105" s="121"/>
      <c r="J105" s="121"/>
      <c r="K105" s="121"/>
      <c r="L105" s="121"/>
      <c r="M105" s="121"/>
      <c r="N105" s="121"/>
      <c r="O105" s="121"/>
      <c r="P105" s="121"/>
      <c r="Q105" s="121"/>
      <c r="R105" s="121"/>
      <c r="S105" s="121"/>
      <c r="T105" s="121"/>
      <c r="U105" s="121"/>
      <c r="V105" s="121"/>
      <c r="W105" s="121"/>
      <c r="X105" s="121"/>
      <c r="Y105" s="21"/>
      <c r="Z105" s="40"/>
    </row>
    <row r="106" spans="1:26" ht="18.75" customHeight="1" x14ac:dyDescent="0.45">
      <c r="A106" s="40"/>
      <c r="B106" s="40"/>
      <c r="C106" s="40"/>
      <c r="D106" s="42"/>
      <c r="E106" s="40"/>
      <c r="F106" s="40"/>
      <c r="G106" s="40"/>
      <c r="H106" s="121"/>
      <c r="I106" s="121"/>
      <c r="J106" s="121"/>
      <c r="K106" s="121"/>
      <c r="L106" s="121"/>
      <c r="M106" s="121"/>
      <c r="N106" s="121"/>
      <c r="O106" s="121"/>
      <c r="P106" s="121"/>
      <c r="Q106" s="121"/>
      <c r="R106" s="121"/>
      <c r="S106" s="121"/>
      <c r="T106" s="121"/>
      <c r="U106" s="121"/>
      <c r="V106" s="121"/>
      <c r="W106" s="121"/>
      <c r="X106" s="121"/>
      <c r="Y106" s="21"/>
      <c r="Z106" s="40"/>
    </row>
    <row r="107" spans="1:26" ht="18.75" customHeight="1" x14ac:dyDescent="0.45">
      <c r="A107" s="40"/>
      <c r="B107" s="40"/>
      <c r="C107" s="40"/>
      <c r="D107" s="42"/>
      <c r="E107" s="40"/>
      <c r="F107" s="40"/>
      <c r="G107" s="40"/>
      <c r="H107" s="121"/>
      <c r="I107" s="121"/>
      <c r="J107" s="121"/>
      <c r="K107" s="121"/>
      <c r="L107" s="121"/>
      <c r="M107" s="121"/>
      <c r="N107" s="121"/>
      <c r="O107" s="121"/>
      <c r="P107" s="121"/>
      <c r="Q107" s="121"/>
      <c r="R107" s="121"/>
      <c r="S107" s="121"/>
      <c r="T107" s="121"/>
      <c r="U107" s="121"/>
      <c r="V107" s="121"/>
      <c r="W107" s="121"/>
      <c r="X107" s="121"/>
      <c r="Y107" s="21"/>
      <c r="Z107" s="40"/>
    </row>
    <row r="108" spans="1:26" ht="18.75" customHeight="1" x14ac:dyDescent="0.45">
      <c r="A108" s="40"/>
      <c r="B108" s="40"/>
      <c r="C108" s="40"/>
      <c r="D108" s="42" t="s">
        <v>526</v>
      </c>
      <c r="E108" s="114" t="s">
        <v>584</v>
      </c>
      <c r="F108" s="114"/>
      <c r="G108" s="114"/>
      <c r="H108" s="120"/>
      <c r="I108" s="121"/>
      <c r="J108" s="121"/>
      <c r="K108" s="121"/>
      <c r="L108" s="121"/>
      <c r="M108" s="121"/>
      <c r="N108" s="121"/>
      <c r="O108" s="121"/>
      <c r="P108" s="121"/>
      <c r="Q108" s="121"/>
      <c r="R108" s="121"/>
      <c r="S108" s="121"/>
      <c r="T108" s="121"/>
      <c r="U108" s="121"/>
      <c r="V108" s="121"/>
      <c r="W108" s="121"/>
      <c r="X108" s="121"/>
      <c r="Y108" s="21"/>
      <c r="Z108" s="40"/>
    </row>
    <row r="109" spans="1:26" ht="18.75" customHeight="1" x14ac:dyDescent="0.45">
      <c r="A109" s="40"/>
      <c r="B109" s="40"/>
      <c r="C109" s="40"/>
      <c r="D109" s="42"/>
      <c r="E109" s="114"/>
      <c r="F109" s="114"/>
      <c r="G109" s="114"/>
      <c r="H109" s="121"/>
      <c r="I109" s="121"/>
      <c r="J109" s="121"/>
      <c r="K109" s="121"/>
      <c r="L109" s="121"/>
      <c r="M109" s="121"/>
      <c r="N109" s="121"/>
      <c r="O109" s="121"/>
      <c r="P109" s="121"/>
      <c r="Q109" s="121"/>
      <c r="R109" s="121"/>
      <c r="S109" s="121"/>
      <c r="T109" s="121"/>
      <c r="U109" s="121"/>
      <c r="V109" s="121"/>
      <c r="W109" s="121"/>
      <c r="X109" s="121"/>
      <c r="Y109" s="21"/>
      <c r="Z109" s="40"/>
    </row>
    <row r="110" spans="1:26" ht="18.75" customHeight="1" x14ac:dyDescent="0.45">
      <c r="A110" s="40"/>
      <c r="B110" s="40"/>
      <c r="C110" s="40"/>
      <c r="D110" s="42"/>
      <c r="E110" s="114"/>
      <c r="F110" s="114"/>
      <c r="G110" s="114"/>
      <c r="H110" s="121"/>
      <c r="I110" s="121"/>
      <c r="J110" s="121"/>
      <c r="K110" s="121"/>
      <c r="L110" s="121"/>
      <c r="M110" s="121"/>
      <c r="N110" s="121"/>
      <c r="O110" s="121"/>
      <c r="P110" s="121"/>
      <c r="Q110" s="121"/>
      <c r="R110" s="121"/>
      <c r="S110" s="121"/>
      <c r="T110" s="121"/>
      <c r="U110" s="121"/>
      <c r="V110" s="121"/>
      <c r="W110" s="121"/>
      <c r="X110" s="121"/>
      <c r="Y110" s="21"/>
      <c r="Z110" s="40"/>
    </row>
    <row r="111" spans="1:26" ht="18.75" customHeight="1" x14ac:dyDescent="0.45">
      <c r="A111" s="40"/>
      <c r="B111" s="40"/>
      <c r="C111" s="40"/>
      <c r="D111" s="42"/>
      <c r="E111" s="114"/>
      <c r="F111" s="114"/>
      <c r="G111" s="114"/>
      <c r="H111" s="121"/>
      <c r="I111" s="121"/>
      <c r="J111" s="121"/>
      <c r="K111" s="121"/>
      <c r="L111" s="121"/>
      <c r="M111" s="121"/>
      <c r="N111" s="121"/>
      <c r="O111" s="121"/>
      <c r="P111" s="121"/>
      <c r="Q111" s="121"/>
      <c r="R111" s="121"/>
      <c r="S111" s="121"/>
      <c r="T111" s="121"/>
      <c r="U111" s="121"/>
      <c r="V111" s="121"/>
      <c r="W111" s="121"/>
      <c r="X111" s="121"/>
      <c r="Y111" s="21"/>
      <c r="Z111" s="40"/>
    </row>
    <row r="112" spans="1:26" ht="18.75" customHeight="1" x14ac:dyDescent="0.45">
      <c r="A112" s="40"/>
      <c r="B112" s="40"/>
      <c r="C112" s="40"/>
      <c r="D112" s="42"/>
      <c r="E112" s="40"/>
      <c r="F112" s="40"/>
      <c r="G112" s="40"/>
      <c r="H112" s="121"/>
      <c r="I112" s="121"/>
      <c r="J112" s="121"/>
      <c r="K112" s="121"/>
      <c r="L112" s="121"/>
      <c r="M112" s="121"/>
      <c r="N112" s="121"/>
      <c r="O112" s="121"/>
      <c r="P112" s="121"/>
      <c r="Q112" s="121"/>
      <c r="R112" s="121"/>
      <c r="S112" s="121"/>
      <c r="T112" s="121"/>
      <c r="U112" s="121"/>
      <c r="V112" s="121"/>
      <c r="W112" s="121"/>
      <c r="X112" s="121"/>
      <c r="Y112" s="21"/>
      <c r="Z112" s="40"/>
    </row>
    <row r="113" spans="1:26" ht="18.75" customHeight="1" x14ac:dyDescent="0.45">
      <c r="A113" s="40"/>
      <c r="B113" s="40"/>
      <c r="C113" s="40"/>
      <c r="D113" s="42" t="s">
        <v>711</v>
      </c>
      <c r="E113" s="114" t="s">
        <v>585</v>
      </c>
      <c r="F113" s="114"/>
      <c r="G113" s="114"/>
      <c r="H113" s="96"/>
      <c r="I113" s="105"/>
      <c r="J113" s="105"/>
      <c r="K113" s="105"/>
      <c r="L113" s="105"/>
      <c r="M113" s="105"/>
      <c r="N113" s="105"/>
      <c r="O113" s="105"/>
      <c r="P113" s="105"/>
      <c r="Q113" s="105"/>
      <c r="R113" s="105"/>
      <c r="S113" s="105"/>
      <c r="T113" s="105"/>
      <c r="U113" s="105"/>
      <c r="V113" s="105"/>
      <c r="W113" s="105"/>
      <c r="X113" s="106"/>
      <c r="Y113" s="21"/>
      <c r="Z113" s="40"/>
    </row>
    <row r="114" spans="1:26" ht="18.75" customHeight="1" x14ac:dyDescent="0.45">
      <c r="A114" s="40"/>
      <c r="B114" s="40"/>
      <c r="C114" s="40"/>
      <c r="D114" s="42"/>
      <c r="E114" s="114"/>
      <c r="F114" s="114"/>
      <c r="G114" s="114"/>
      <c r="H114" s="107"/>
      <c r="I114" s="108"/>
      <c r="J114" s="108"/>
      <c r="K114" s="108"/>
      <c r="L114" s="108"/>
      <c r="M114" s="108"/>
      <c r="N114" s="108"/>
      <c r="O114" s="108"/>
      <c r="P114" s="108"/>
      <c r="Q114" s="108"/>
      <c r="R114" s="108"/>
      <c r="S114" s="108"/>
      <c r="T114" s="108"/>
      <c r="U114" s="108"/>
      <c r="V114" s="108"/>
      <c r="W114" s="108"/>
      <c r="X114" s="109"/>
      <c r="Y114" s="21"/>
      <c r="Z114" s="40"/>
    </row>
    <row r="115" spans="1:26" ht="18.75" customHeight="1" x14ac:dyDescent="0.45">
      <c r="A115" s="40"/>
      <c r="B115" s="40"/>
      <c r="C115" s="40"/>
      <c r="D115" s="42"/>
      <c r="E115" s="114"/>
      <c r="F115" s="114"/>
      <c r="G115" s="114"/>
      <c r="H115" s="107"/>
      <c r="I115" s="108"/>
      <c r="J115" s="108"/>
      <c r="K115" s="108"/>
      <c r="L115" s="108"/>
      <c r="M115" s="108"/>
      <c r="N115" s="108"/>
      <c r="O115" s="108"/>
      <c r="P115" s="108"/>
      <c r="Q115" s="108"/>
      <c r="R115" s="108"/>
      <c r="S115" s="108"/>
      <c r="T115" s="108"/>
      <c r="U115" s="108"/>
      <c r="V115" s="108"/>
      <c r="W115" s="108"/>
      <c r="X115" s="109"/>
      <c r="Y115" s="21"/>
      <c r="Z115" s="40"/>
    </row>
    <row r="116" spans="1:26" ht="18.75" customHeight="1" x14ac:dyDescent="0.45">
      <c r="A116" s="40"/>
      <c r="B116" s="40"/>
      <c r="C116" s="40"/>
      <c r="D116" s="42"/>
      <c r="E116" s="114"/>
      <c r="F116" s="114"/>
      <c r="G116" s="114"/>
      <c r="H116" s="107"/>
      <c r="I116" s="108"/>
      <c r="J116" s="108"/>
      <c r="K116" s="108"/>
      <c r="L116" s="108"/>
      <c r="M116" s="108"/>
      <c r="N116" s="108"/>
      <c r="O116" s="108"/>
      <c r="P116" s="108"/>
      <c r="Q116" s="108"/>
      <c r="R116" s="108"/>
      <c r="S116" s="108"/>
      <c r="T116" s="108"/>
      <c r="U116" s="108"/>
      <c r="V116" s="108"/>
      <c r="W116" s="108"/>
      <c r="X116" s="109"/>
      <c r="Y116" s="21"/>
      <c r="Z116" s="40"/>
    </row>
    <row r="117" spans="1:26" ht="18.75" customHeight="1" x14ac:dyDescent="0.45">
      <c r="A117" s="40"/>
      <c r="B117" s="40"/>
      <c r="C117" s="40"/>
      <c r="D117" s="42"/>
      <c r="E117" s="114"/>
      <c r="F117" s="114"/>
      <c r="G117" s="114"/>
      <c r="H117" s="110"/>
      <c r="I117" s="111"/>
      <c r="J117" s="111"/>
      <c r="K117" s="111"/>
      <c r="L117" s="111"/>
      <c r="M117" s="111"/>
      <c r="N117" s="111"/>
      <c r="O117" s="111"/>
      <c r="P117" s="111"/>
      <c r="Q117" s="111"/>
      <c r="R117" s="111"/>
      <c r="S117" s="111"/>
      <c r="T117" s="111"/>
      <c r="U117" s="111"/>
      <c r="V117" s="111"/>
      <c r="W117" s="111"/>
      <c r="X117" s="112"/>
      <c r="Y117" s="21"/>
      <c r="Z117" s="40"/>
    </row>
    <row r="118" spans="1:26" ht="18.75" customHeight="1" x14ac:dyDescent="0.45">
      <c r="A118" s="40"/>
      <c r="B118" s="40"/>
      <c r="C118" s="40"/>
      <c r="D118" s="42" t="str">
        <f>IF(E118="","","2.1.7*")</f>
        <v/>
      </c>
      <c r="E118" s="45" t="str">
        <f>IF(OR(LEFT(J5,3)="Exi",LEFT(J5,3)="Con"),"",IF(LEFT(J5,3)="Ent","Please provide a copy of the Feasibility Study with this form.",""))</f>
        <v/>
      </c>
      <c r="F118" s="72"/>
      <c r="G118" s="72"/>
      <c r="H118" s="72"/>
      <c r="I118" s="72"/>
      <c r="J118" s="72"/>
      <c r="K118" s="72"/>
      <c r="L118" s="72"/>
      <c r="M118" s="72"/>
      <c r="N118" s="72"/>
      <c r="O118" s="72"/>
      <c r="P118" s="72"/>
      <c r="Q118" s="72"/>
      <c r="R118" s="217"/>
      <c r="S118" s="218"/>
      <c r="T118" s="218"/>
      <c r="U118" s="218"/>
      <c r="V118" s="218"/>
      <c r="W118" s="218"/>
      <c r="X118" s="219"/>
      <c r="Y118" s="21"/>
      <c r="Z118" s="40"/>
    </row>
    <row r="119" spans="1:26" ht="18.75" customHeight="1" x14ac:dyDescent="0.45">
      <c r="A119" s="40"/>
      <c r="B119" s="40"/>
      <c r="C119" s="40"/>
      <c r="D119" s="42"/>
      <c r="E119" s="40"/>
      <c r="F119" s="40"/>
      <c r="G119" s="40"/>
      <c r="H119" s="40"/>
      <c r="I119" s="40"/>
      <c r="J119" s="40"/>
      <c r="K119" s="40"/>
      <c r="L119" s="40"/>
      <c r="M119" s="40"/>
      <c r="N119" s="40"/>
      <c r="O119" s="40"/>
      <c r="P119" s="40"/>
      <c r="Q119" s="40"/>
      <c r="R119" s="40"/>
      <c r="S119" s="40"/>
      <c r="T119" s="21"/>
      <c r="U119" s="21"/>
      <c r="V119" s="40"/>
      <c r="W119" s="75"/>
      <c r="X119" s="75"/>
      <c r="Y119" s="21"/>
      <c r="Z119" s="40"/>
    </row>
    <row r="120" spans="1:26" ht="18.75" customHeight="1" x14ac:dyDescent="0.45">
      <c r="A120" s="40"/>
      <c r="B120" s="40"/>
      <c r="C120" s="40"/>
      <c r="D120" s="67" t="s">
        <v>514</v>
      </c>
      <c r="E120" s="40"/>
      <c r="F120" s="40"/>
      <c r="G120" s="40"/>
      <c r="H120" s="40"/>
      <c r="I120" s="40"/>
      <c r="J120" s="40"/>
      <c r="K120" s="40"/>
      <c r="L120" s="40"/>
      <c r="M120" s="40"/>
      <c r="N120" s="40"/>
      <c r="O120" s="40"/>
      <c r="P120" s="40"/>
      <c r="Q120" s="40"/>
      <c r="R120" s="40"/>
      <c r="S120" s="40"/>
      <c r="T120" s="21"/>
      <c r="U120" s="21"/>
      <c r="V120" s="40"/>
      <c r="W120" s="75"/>
      <c r="X120" s="75"/>
      <c r="Y120" s="21"/>
      <c r="Z120" s="40"/>
    </row>
    <row r="121" spans="1:26" ht="18.75" customHeight="1" x14ac:dyDescent="0.45">
      <c r="A121" s="40"/>
      <c r="B121" s="40"/>
      <c r="C121" s="40"/>
      <c r="D121" s="42" t="s">
        <v>527</v>
      </c>
      <c r="E121" s="40" t="s">
        <v>612</v>
      </c>
      <c r="F121" s="40"/>
      <c r="G121" s="40"/>
      <c r="H121" s="40"/>
      <c r="I121" s="40"/>
      <c r="J121" s="40"/>
      <c r="K121" s="21"/>
      <c r="L121" s="21"/>
      <c r="M121" s="212"/>
      <c r="N121" s="214"/>
      <c r="O121" s="68"/>
      <c r="P121" s="68"/>
      <c r="Q121" s="40"/>
      <c r="R121" s="40"/>
      <c r="S121" s="68"/>
      <c r="T121" s="69"/>
      <c r="U121" s="69"/>
      <c r="V121" s="68"/>
      <c r="W121" s="75"/>
      <c r="X121" s="75"/>
      <c r="Y121" s="21"/>
      <c r="Z121" s="40"/>
    </row>
    <row r="122" spans="1:26" ht="18.75" customHeight="1" x14ac:dyDescent="0.45">
      <c r="A122" s="40"/>
      <c r="B122" s="40"/>
      <c r="C122" s="40"/>
      <c r="D122" s="42" t="s">
        <v>528</v>
      </c>
      <c r="E122" s="79" t="str">
        <f>IF(LEFT(J5,3)&lt;&gt;"Ent","Question not used","Are the outputs from the Preliminary Engineering still relevant today?")</f>
        <v>Question not used</v>
      </c>
      <c r="F122" s="79"/>
      <c r="G122" s="79"/>
      <c r="H122" s="79"/>
      <c r="I122" s="79"/>
      <c r="J122" s="79"/>
      <c r="K122" s="21"/>
      <c r="L122" s="21"/>
      <c r="M122" s="215"/>
      <c r="N122" s="216"/>
      <c r="O122" s="95"/>
      <c r="P122" s="21"/>
      <c r="Q122" s="21"/>
      <c r="R122" s="21"/>
      <c r="S122" s="21"/>
      <c r="T122" s="69"/>
      <c r="U122" s="69"/>
      <c r="V122" s="68"/>
      <c r="W122" s="75"/>
      <c r="X122" s="75"/>
      <c r="Y122" s="21"/>
      <c r="Z122" s="40"/>
    </row>
    <row r="123" spans="1:26" ht="18.75" customHeight="1" x14ac:dyDescent="0.45">
      <c r="A123" s="40"/>
      <c r="B123" s="40"/>
      <c r="C123" s="40"/>
      <c r="D123" s="42" t="s">
        <v>529</v>
      </c>
      <c r="E123" s="114" t="s">
        <v>616</v>
      </c>
      <c r="F123" s="114"/>
      <c r="G123" s="119"/>
      <c r="H123" s="120"/>
      <c r="I123" s="120"/>
      <c r="J123" s="120"/>
      <c r="K123" s="120"/>
      <c r="L123" s="120"/>
      <c r="M123" s="120"/>
      <c r="N123" s="120"/>
      <c r="O123" s="120"/>
      <c r="P123" s="120"/>
      <c r="Q123" s="120"/>
      <c r="R123" s="120"/>
      <c r="S123" s="120"/>
      <c r="T123" s="120"/>
      <c r="U123" s="120"/>
      <c r="V123" s="120"/>
      <c r="W123" s="120"/>
      <c r="X123" s="120"/>
      <c r="Y123" s="21"/>
      <c r="Z123" s="40"/>
    </row>
    <row r="124" spans="1:26" ht="18.75" customHeight="1" x14ac:dyDescent="0.45">
      <c r="A124" s="40"/>
      <c r="B124" s="40"/>
      <c r="C124" s="40"/>
      <c r="D124" s="42"/>
      <c r="E124" s="114"/>
      <c r="F124" s="114"/>
      <c r="G124" s="119"/>
      <c r="H124" s="120"/>
      <c r="I124" s="120"/>
      <c r="J124" s="120"/>
      <c r="K124" s="120"/>
      <c r="L124" s="120"/>
      <c r="M124" s="120"/>
      <c r="N124" s="120"/>
      <c r="O124" s="120"/>
      <c r="P124" s="120"/>
      <c r="Q124" s="120"/>
      <c r="R124" s="120"/>
      <c r="S124" s="120"/>
      <c r="T124" s="120"/>
      <c r="U124" s="120"/>
      <c r="V124" s="120"/>
      <c r="W124" s="120"/>
      <c r="X124" s="120"/>
      <c r="Y124" s="21"/>
      <c r="Z124" s="40"/>
    </row>
    <row r="125" spans="1:26" ht="18.75" customHeight="1" x14ac:dyDescent="0.45">
      <c r="A125" s="40"/>
      <c r="B125" s="40"/>
      <c r="C125" s="40"/>
      <c r="D125" s="42"/>
      <c r="E125" s="114"/>
      <c r="F125" s="114"/>
      <c r="G125" s="119"/>
      <c r="H125" s="120"/>
      <c r="I125" s="120"/>
      <c r="J125" s="120"/>
      <c r="K125" s="120"/>
      <c r="L125" s="120"/>
      <c r="M125" s="120"/>
      <c r="N125" s="120"/>
      <c r="O125" s="120"/>
      <c r="P125" s="120"/>
      <c r="Q125" s="120"/>
      <c r="R125" s="120"/>
      <c r="S125" s="120"/>
      <c r="T125" s="120"/>
      <c r="U125" s="120"/>
      <c r="V125" s="120"/>
      <c r="W125" s="120"/>
      <c r="X125" s="120"/>
      <c r="Y125" s="21"/>
      <c r="Z125" s="40"/>
    </row>
    <row r="126" spans="1:26" ht="18.75" customHeight="1" x14ac:dyDescent="0.45">
      <c r="A126" s="40"/>
      <c r="B126" s="40"/>
      <c r="C126" s="40"/>
      <c r="D126" s="42"/>
      <c r="E126" s="114"/>
      <c r="F126" s="114"/>
      <c r="G126" s="119"/>
      <c r="H126" s="120"/>
      <c r="I126" s="120"/>
      <c r="J126" s="120"/>
      <c r="K126" s="120"/>
      <c r="L126" s="120"/>
      <c r="M126" s="120"/>
      <c r="N126" s="120"/>
      <c r="O126" s="120"/>
      <c r="P126" s="120"/>
      <c r="Q126" s="120"/>
      <c r="R126" s="120"/>
      <c r="S126" s="120"/>
      <c r="T126" s="120"/>
      <c r="U126" s="120"/>
      <c r="V126" s="120"/>
      <c r="W126" s="120"/>
      <c r="X126" s="120"/>
      <c r="Y126" s="21"/>
      <c r="Z126" s="40"/>
    </row>
    <row r="127" spans="1:26" ht="18.75" customHeight="1" x14ac:dyDescent="0.45">
      <c r="A127" s="40"/>
      <c r="B127" s="40"/>
      <c r="C127" s="40"/>
      <c r="D127" s="42"/>
      <c r="E127" s="40"/>
      <c r="F127" s="40"/>
      <c r="G127" s="40"/>
      <c r="H127" s="120"/>
      <c r="I127" s="120"/>
      <c r="J127" s="120"/>
      <c r="K127" s="120"/>
      <c r="L127" s="120"/>
      <c r="M127" s="120"/>
      <c r="N127" s="120"/>
      <c r="O127" s="120"/>
      <c r="P127" s="120"/>
      <c r="Q127" s="120"/>
      <c r="R127" s="120"/>
      <c r="S127" s="120"/>
      <c r="T127" s="120"/>
      <c r="U127" s="120"/>
      <c r="V127" s="120"/>
      <c r="W127" s="120"/>
      <c r="X127" s="120"/>
      <c r="Y127" s="21"/>
      <c r="Z127" s="40"/>
    </row>
    <row r="128" spans="1:26" ht="18.75" customHeight="1" x14ac:dyDescent="0.45">
      <c r="A128" s="40"/>
      <c r="B128" s="40"/>
      <c r="C128" s="40"/>
      <c r="D128" s="42" t="s">
        <v>530</v>
      </c>
      <c r="E128" s="114" t="s">
        <v>613</v>
      </c>
      <c r="F128" s="114"/>
      <c r="G128" s="119"/>
      <c r="H128" s="96"/>
      <c r="I128" s="105"/>
      <c r="J128" s="105"/>
      <c r="K128" s="105"/>
      <c r="L128" s="105"/>
      <c r="M128" s="105"/>
      <c r="N128" s="105"/>
      <c r="O128" s="105"/>
      <c r="P128" s="105"/>
      <c r="Q128" s="105"/>
      <c r="R128" s="105"/>
      <c r="S128" s="105"/>
      <c r="T128" s="105"/>
      <c r="U128" s="105"/>
      <c r="V128" s="105"/>
      <c r="W128" s="105"/>
      <c r="X128" s="106"/>
      <c r="Y128" s="21"/>
      <c r="Z128" s="40"/>
    </row>
    <row r="129" spans="1:26" ht="18.75" customHeight="1" x14ac:dyDescent="0.45">
      <c r="A129" s="40"/>
      <c r="B129" s="40"/>
      <c r="C129" s="40"/>
      <c r="D129" s="42"/>
      <c r="E129" s="114"/>
      <c r="F129" s="114"/>
      <c r="G129" s="119"/>
      <c r="H129" s="107"/>
      <c r="I129" s="108"/>
      <c r="J129" s="108"/>
      <c r="K129" s="108"/>
      <c r="L129" s="108"/>
      <c r="M129" s="108"/>
      <c r="N129" s="108"/>
      <c r="O129" s="108"/>
      <c r="P129" s="108"/>
      <c r="Q129" s="108"/>
      <c r="R129" s="108"/>
      <c r="S129" s="108"/>
      <c r="T129" s="108"/>
      <c r="U129" s="108"/>
      <c r="V129" s="108"/>
      <c r="W129" s="108"/>
      <c r="X129" s="109"/>
      <c r="Y129" s="21"/>
      <c r="Z129" s="40"/>
    </row>
    <row r="130" spans="1:26" ht="18.75" customHeight="1" x14ac:dyDescent="0.45">
      <c r="A130" s="40"/>
      <c r="B130" s="40"/>
      <c r="C130" s="40"/>
      <c r="D130" s="42"/>
      <c r="E130" s="114"/>
      <c r="F130" s="114"/>
      <c r="G130" s="119"/>
      <c r="H130" s="107"/>
      <c r="I130" s="108"/>
      <c r="J130" s="108"/>
      <c r="K130" s="108"/>
      <c r="L130" s="108"/>
      <c r="M130" s="108"/>
      <c r="N130" s="108"/>
      <c r="O130" s="108"/>
      <c r="P130" s="108"/>
      <c r="Q130" s="108"/>
      <c r="R130" s="108"/>
      <c r="S130" s="108"/>
      <c r="T130" s="108"/>
      <c r="U130" s="108"/>
      <c r="V130" s="108"/>
      <c r="W130" s="108"/>
      <c r="X130" s="109"/>
      <c r="Y130" s="21"/>
      <c r="Z130" s="40"/>
    </row>
    <row r="131" spans="1:26" ht="18.75" customHeight="1" x14ac:dyDescent="0.45">
      <c r="A131" s="40"/>
      <c r="B131" s="40"/>
      <c r="C131" s="40"/>
      <c r="D131" s="42"/>
      <c r="E131" s="114"/>
      <c r="F131" s="114"/>
      <c r="G131" s="119"/>
      <c r="H131" s="107"/>
      <c r="I131" s="108"/>
      <c r="J131" s="108"/>
      <c r="K131" s="108"/>
      <c r="L131" s="108"/>
      <c r="M131" s="108"/>
      <c r="N131" s="108"/>
      <c r="O131" s="108"/>
      <c r="P131" s="108"/>
      <c r="Q131" s="108"/>
      <c r="R131" s="108"/>
      <c r="S131" s="108"/>
      <c r="T131" s="108"/>
      <c r="U131" s="108"/>
      <c r="V131" s="108"/>
      <c r="W131" s="108"/>
      <c r="X131" s="109"/>
      <c r="Y131" s="21"/>
      <c r="Z131" s="40"/>
    </row>
    <row r="132" spans="1:26" ht="18.75" customHeight="1" x14ac:dyDescent="0.45">
      <c r="A132" s="40"/>
      <c r="B132" s="40"/>
      <c r="C132" s="40"/>
      <c r="D132" s="42"/>
      <c r="E132" s="40"/>
      <c r="F132" s="40"/>
      <c r="G132" s="40"/>
      <c r="H132" s="110"/>
      <c r="I132" s="111"/>
      <c r="J132" s="111"/>
      <c r="K132" s="111"/>
      <c r="L132" s="111"/>
      <c r="M132" s="111"/>
      <c r="N132" s="111"/>
      <c r="O132" s="111"/>
      <c r="P132" s="111"/>
      <c r="Q132" s="111"/>
      <c r="R132" s="111"/>
      <c r="S132" s="111"/>
      <c r="T132" s="111"/>
      <c r="U132" s="111"/>
      <c r="V132" s="111"/>
      <c r="W132" s="111"/>
      <c r="X132" s="112"/>
      <c r="Y132" s="21"/>
      <c r="Z132" s="40"/>
    </row>
    <row r="133" spans="1:26" ht="18.75" customHeight="1" x14ac:dyDescent="0.45">
      <c r="A133" s="40"/>
      <c r="B133" s="40"/>
      <c r="C133" s="40"/>
      <c r="D133" s="42" t="s">
        <v>531</v>
      </c>
      <c r="E133" s="114" t="s">
        <v>614</v>
      </c>
      <c r="F133" s="114"/>
      <c r="G133" s="119"/>
      <c r="H133" s="96"/>
      <c r="I133" s="105"/>
      <c r="J133" s="105"/>
      <c r="K133" s="105"/>
      <c r="L133" s="105"/>
      <c r="M133" s="105"/>
      <c r="N133" s="105"/>
      <c r="O133" s="105"/>
      <c r="P133" s="105"/>
      <c r="Q133" s="105"/>
      <c r="R133" s="105"/>
      <c r="S133" s="105"/>
      <c r="T133" s="105"/>
      <c r="U133" s="105"/>
      <c r="V133" s="105"/>
      <c r="W133" s="105"/>
      <c r="X133" s="106"/>
      <c r="Y133" s="21"/>
      <c r="Z133" s="40"/>
    </row>
    <row r="134" spans="1:26" ht="18.75" customHeight="1" x14ac:dyDescent="0.45">
      <c r="A134" s="40"/>
      <c r="B134" s="40"/>
      <c r="C134" s="40"/>
      <c r="D134" s="42"/>
      <c r="E134" s="114"/>
      <c r="F134" s="114"/>
      <c r="G134" s="119"/>
      <c r="H134" s="107"/>
      <c r="I134" s="108"/>
      <c r="J134" s="108"/>
      <c r="K134" s="108"/>
      <c r="L134" s="108"/>
      <c r="M134" s="108"/>
      <c r="N134" s="108"/>
      <c r="O134" s="108"/>
      <c r="P134" s="108"/>
      <c r="Q134" s="108"/>
      <c r="R134" s="108"/>
      <c r="S134" s="108"/>
      <c r="T134" s="108"/>
      <c r="U134" s="108"/>
      <c r="V134" s="108"/>
      <c r="W134" s="108"/>
      <c r="X134" s="109"/>
      <c r="Y134" s="21"/>
      <c r="Z134" s="40"/>
    </row>
    <row r="135" spans="1:26" ht="18.75" customHeight="1" x14ac:dyDescent="0.45">
      <c r="A135" s="40"/>
      <c r="B135" s="40"/>
      <c r="C135" s="40"/>
      <c r="D135" s="42"/>
      <c r="E135" s="114"/>
      <c r="F135" s="114"/>
      <c r="G135" s="119"/>
      <c r="H135" s="107"/>
      <c r="I135" s="108"/>
      <c r="J135" s="108"/>
      <c r="K135" s="108"/>
      <c r="L135" s="108"/>
      <c r="M135" s="108"/>
      <c r="N135" s="108"/>
      <c r="O135" s="108"/>
      <c r="P135" s="108"/>
      <c r="Q135" s="108"/>
      <c r="R135" s="108"/>
      <c r="S135" s="108"/>
      <c r="T135" s="108"/>
      <c r="U135" s="108"/>
      <c r="V135" s="108"/>
      <c r="W135" s="108"/>
      <c r="X135" s="109"/>
      <c r="Y135" s="21"/>
      <c r="Z135" s="40"/>
    </row>
    <row r="136" spans="1:26" ht="18.75" customHeight="1" x14ac:dyDescent="0.45">
      <c r="A136" s="40"/>
      <c r="B136" s="40"/>
      <c r="C136" s="40"/>
      <c r="D136" s="42"/>
      <c r="E136" s="114"/>
      <c r="F136" s="114"/>
      <c r="G136" s="119"/>
      <c r="H136" s="107"/>
      <c r="I136" s="108"/>
      <c r="J136" s="108"/>
      <c r="K136" s="108"/>
      <c r="L136" s="108"/>
      <c r="M136" s="108"/>
      <c r="N136" s="108"/>
      <c r="O136" s="108"/>
      <c r="P136" s="108"/>
      <c r="Q136" s="108"/>
      <c r="R136" s="108"/>
      <c r="S136" s="108"/>
      <c r="T136" s="108"/>
      <c r="U136" s="108"/>
      <c r="V136" s="108"/>
      <c r="W136" s="108"/>
      <c r="X136" s="109"/>
      <c r="Y136" s="21"/>
      <c r="Z136" s="40"/>
    </row>
    <row r="137" spans="1:26" ht="18.75" customHeight="1" x14ac:dyDescent="0.45">
      <c r="A137" s="40"/>
      <c r="B137" s="40"/>
      <c r="C137" s="40"/>
      <c r="D137" s="42"/>
      <c r="E137" s="114"/>
      <c r="F137" s="114"/>
      <c r="G137" s="119"/>
      <c r="H137" s="110"/>
      <c r="I137" s="111"/>
      <c r="J137" s="111"/>
      <c r="K137" s="111"/>
      <c r="L137" s="111"/>
      <c r="M137" s="111"/>
      <c r="N137" s="111"/>
      <c r="O137" s="111"/>
      <c r="P137" s="111"/>
      <c r="Q137" s="111"/>
      <c r="R137" s="111"/>
      <c r="S137" s="111"/>
      <c r="T137" s="111"/>
      <c r="U137" s="111"/>
      <c r="V137" s="111"/>
      <c r="W137" s="111"/>
      <c r="X137" s="112"/>
      <c r="Y137" s="21"/>
      <c r="Z137" s="40"/>
    </row>
    <row r="138" spans="1:26" ht="18.75" customHeight="1" x14ac:dyDescent="0.45">
      <c r="A138" s="40"/>
      <c r="B138" s="40"/>
      <c r="C138" s="40"/>
      <c r="D138" s="42" t="s">
        <v>715</v>
      </c>
      <c r="E138" s="114" t="s">
        <v>615</v>
      </c>
      <c r="F138" s="114"/>
      <c r="G138" s="119"/>
      <c r="H138" s="96"/>
      <c r="I138" s="105"/>
      <c r="J138" s="105"/>
      <c r="K138" s="105"/>
      <c r="L138" s="105"/>
      <c r="M138" s="105"/>
      <c r="N138" s="105"/>
      <c r="O138" s="105"/>
      <c r="P138" s="105"/>
      <c r="Q138" s="105"/>
      <c r="R138" s="105"/>
      <c r="S138" s="105"/>
      <c r="T138" s="105"/>
      <c r="U138" s="105"/>
      <c r="V138" s="105"/>
      <c r="W138" s="105"/>
      <c r="X138" s="106"/>
      <c r="Y138" s="21"/>
      <c r="Z138" s="40"/>
    </row>
    <row r="139" spans="1:26" ht="18.75" customHeight="1" x14ac:dyDescent="0.45">
      <c r="A139" s="40"/>
      <c r="B139" s="40"/>
      <c r="C139" s="40"/>
      <c r="D139" s="42"/>
      <c r="E139" s="114"/>
      <c r="F139" s="114"/>
      <c r="G139" s="119"/>
      <c r="H139" s="107"/>
      <c r="I139" s="108"/>
      <c r="J139" s="108"/>
      <c r="K139" s="108"/>
      <c r="L139" s="108"/>
      <c r="M139" s="108"/>
      <c r="N139" s="108"/>
      <c r="O139" s="108"/>
      <c r="P139" s="108"/>
      <c r="Q139" s="108"/>
      <c r="R139" s="108"/>
      <c r="S139" s="108"/>
      <c r="T139" s="108"/>
      <c r="U139" s="108"/>
      <c r="V139" s="108"/>
      <c r="W139" s="108"/>
      <c r="X139" s="109"/>
      <c r="Y139" s="21"/>
      <c r="Z139" s="40"/>
    </row>
    <row r="140" spans="1:26" ht="18.75" customHeight="1" x14ac:dyDescent="0.45">
      <c r="A140" s="40"/>
      <c r="B140" s="40"/>
      <c r="C140" s="40"/>
      <c r="D140" s="42"/>
      <c r="E140" s="114"/>
      <c r="F140" s="114"/>
      <c r="G140" s="119"/>
      <c r="H140" s="107"/>
      <c r="I140" s="108"/>
      <c r="J140" s="108"/>
      <c r="K140" s="108"/>
      <c r="L140" s="108"/>
      <c r="M140" s="108"/>
      <c r="N140" s="108"/>
      <c r="O140" s="108"/>
      <c r="P140" s="108"/>
      <c r="Q140" s="108"/>
      <c r="R140" s="108"/>
      <c r="S140" s="108"/>
      <c r="T140" s="108"/>
      <c r="U140" s="108"/>
      <c r="V140" s="108"/>
      <c r="W140" s="108"/>
      <c r="X140" s="109"/>
      <c r="Y140" s="21"/>
      <c r="Z140" s="40"/>
    </row>
    <row r="141" spans="1:26" ht="18.75" customHeight="1" x14ac:dyDescent="0.45">
      <c r="A141" s="40"/>
      <c r="B141" s="40"/>
      <c r="C141" s="40"/>
      <c r="D141" s="42"/>
      <c r="E141" s="114"/>
      <c r="F141" s="114"/>
      <c r="G141" s="119"/>
      <c r="H141" s="107"/>
      <c r="I141" s="108"/>
      <c r="J141" s="108"/>
      <c r="K141" s="108"/>
      <c r="L141" s="108"/>
      <c r="M141" s="108"/>
      <c r="N141" s="108"/>
      <c r="O141" s="108"/>
      <c r="P141" s="108"/>
      <c r="Q141" s="108"/>
      <c r="R141" s="108"/>
      <c r="S141" s="108"/>
      <c r="T141" s="108"/>
      <c r="U141" s="108"/>
      <c r="V141" s="108"/>
      <c r="W141" s="108"/>
      <c r="X141" s="109"/>
      <c r="Y141" s="21"/>
      <c r="Z141" s="40"/>
    </row>
    <row r="142" spans="1:26" ht="18.75" customHeight="1" x14ac:dyDescent="0.45">
      <c r="A142" s="40"/>
      <c r="B142" s="40"/>
      <c r="C142" s="40"/>
      <c r="D142" s="42"/>
      <c r="E142" s="114"/>
      <c r="F142" s="114"/>
      <c r="G142" s="119"/>
      <c r="H142" s="110"/>
      <c r="I142" s="111"/>
      <c r="J142" s="111"/>
      <c r="K142" s="111"/>
      <c r="L142" s="111"/>
      <c r="M142" s="111"/>
      <c r="N142" s="111"/>
      <c r="O142" s="111"/>
      <c r="P142" s="111"/>
      <c r="Q142" s="111"/>
      <c r="R142" s="111"/>
      <c r="S142" s="111"/>
      <c r="T142" s="111"/>
      <c r="U142" s="111"/>
      <c r="V142" s="111"/>
      <c r="W142" s="111"/>
      <c r="X142" s="112"/>
      <c r="Y142" s="21"/>
      <c r="Z142" s="40"/>
    </row>
    <row r="143" spans="1:26" ht="18.75" customHeight="1" x14ac:dyDescent="0.45">
      <c r="A143" s="40"/>
      <c r="B143" s="40"/>
      <c r="C143" s="40"/>
      <c r="D143" s="42" t="s">
        <v>714</v>
      </c>
      <c r="E143" s="45" t="str">
        <f>IF(OR(LEFT(J5,3)="Exi",LEFT(J5,3)="Con"),"Please confirm the deliverables as stipulated in the Grant Offer Letter are being provided with this form?",IF(LEFT(J5,3)="Ent","Please provide a copy of the Preliminary Engineering outputs with this form.",""))</f>
        <v/>
      </c>
      <c r="F143" s="72"/>
      <c r="G143" s="72"/>
      <c r="H143" s="72"/>
      <c r="I143" s="72"/>
      <c r="J143" s="72"/>
      <c r="K143" s="72"/>
      <c r="L143" s="72"/>
      <c r="M143" s="72"/>
      <c r="N143" s="72"/>
      <c r="O143" s="72"/>
      <c r="P143" s="72"/>
      <c r="Q143" s="72"/>
      <c r="R143" s="121"/>
      <c r="S143" s="121"/>
      <c r="T143" s="121"/>
      <c r="U143" s="121"/>
      <c r="V143" s="121"/>
      <c r="W143" s="121"/>
      <c r="X143" s="121"/>
      <c r="Y143" s="72"/>
      <c r="Z143" s="40"/>
    </row>
    <row r="144" spans="1:26" ht="18.75" customHeight="1" x14ac:dyDescent="0.45">
      <c r="A144" s="40"/>
      <c r="B144" s="40"/>
      <c r="C144" s="40"/>
      <c r="D144" s="42"/>
      <c r="E144" s="45"/>
      <c r="F144" s="72"/>
      <c r="G144" s="72"/>
      <c r="H144" s="72"/>
      <c r="I144" s="72"/>
      <c r="J144" s="72"/>
      <c r="K144" s="72"/>
      <c r="L144" s="72"/>
      <c r="M144" s="72"/>
      <c r="N144" s="72"/>
      <c r="O144" s="72"/>
      <c r="P144" s="72"/>
      <c r="Q144" s="72"/>
      <c r="R144" s="72"/>
      <c r="S144" s="72"/>
      <c r="T144" s="72"/>
      <c r="U144" s="72"/>
      <c r="V144" s="72"/>
      <c r="W144" s="72"/>
      <c r="X144" s="72"/>
      <c r="Y144" s="72"/>
      <c r="Z144" s="40"/>
    </row>
    <row r="145" spans="1:26" ht="18.75" customHeight="1" x14ac:dyDescent="0.45">
      <c r="A145" s="40"/>
      <c r="B145" s="40"/>
      <c r="C145" s="40"/>
      <c r="D145" s="67" t="s">
        <v>625</v>
      </c>
      <c r="E145" s="45"/>
      <c r="F145" s="72"/>
      <c r="G145" s="72"/>
      <c r="H145" s="72"/>
      <c r="I145" s="72"/>
      <c r="J145" s="72"/>
      <c r="K145" s="72"/>
      <c r="L145" s="72"/>
      <c r="M145" s="72"/>
      <c r="N145" s="72"/>
      <c r="O145" s="72"/>
      <c r="P145" s="72"/>
      <c r="Q145" s="72"/>
      <c r="R145" s="72"/>
      <c r="S145" s="72"/>
      <c r="T145" s="72"/>
      <c r="U145" s="72"/>
      <c r="V145" s="72"/>
      <c r="W145" s="72"/>
      <c r="X145" s="72"/>
      <c r="Y145" s="72"/>
      <c r="Z145" s="72"/>
    </row>
    <row r="146" spans="1:26" ht="18.75" customHeight="1" x14ac:dyDescent="0.45">
      <c r="A146" s="40"/>
      <c r="B146" s="40"/>
      <c r="C146" s="40"/>
      <c r="D146" s="42" t="s">
        <v>626</v>
      </c>
      <c r="E146" s="40" t="s">
        <v>623</v>
      </c>
      <c r="F146" s="72"/>
      <c r="G146" s="72"/>
      <c r="H146" s="174"/>
      <c r="I146" s="175"/>
      <c r="J146" s="72"/>
      <c r="K146" s="72"/>
      <c r="L146" s="72"/>
      <c r="M146" s="72"/>
      <c r="N146" s="72"/>
      <c r="O146" s="72"/>
      <c r="P146" s="72"/>
      <c r="Q146" s="72"/>
      <c r="R146" s="72"/>
      <c r="S146" s="72"/>
      <c r="T146" s="72"/>
      <c r="U146" s="72"/>
      <c r="V146" s="72"/>
      <c r="W146" s="72"/>
      <c r="X146" s="72"/>
      <c r="Y146" s="21"/>
      <c r="Z146" s="40"/>
    </row>
    <row r="147" spans="1:26" ht="18.75" customHeight="1" x14ac:dyDescent="0.45">
      <c r="A147" s="40"/>
      <c r="B147" s="40"/>
      <c r="C147" s="40"/>
      <c r="D147" s="42" t="s">
        <v>627</v>
      </c>
      <c r="E147" s="40" t="s">
        <v>624</v>
      </c>
      <c r="F147" s="72"/>
      <c r="G147" s="72"/>
      <c r="H147" s="174"/>
      <c r="I147" s="175"/>
      <c r="J147" s="72"/>
      <c r="K147" s="72"/>
      <c r="L147" s="72"/>
      <c r="M147" s="72"/>
      <c r="N147" s="72"/>
      <c r="O147" s="72"/>
      <c r="P147" s="72"/>
      <c r="Q147" s="72"/>
      <c r="R147" s="72"/>
      <c r="S147" s="72"/>
      <c r="T147" s="72"/>
      <c r="U147" s="72"/>
      <c r="V147" s="72"/>
      <c r="W147" s="72"/>
      <c r="X147" s="72"/>
      <c r="Y147" s="21"/>
      <c r="Z147" s="40"/>
    </row>
    <row r="148" spans="1:26" ht="18.75" customHeight="1" x14ac:dyDescent="0.45">
      <c r="A148" s="40"/>
      <c r="B148" s="40"/>
      <c r="C148" s="40"/>
      <c r="D148" s="42" t="s">
        <v>639</v>
      </c>
      <c r="E148" s="114" t="s">
        <v>645</v>
      </c>
      <c r="F148" s="114"/>
      <c r="G148" s="119"/>
      <c r="H148" s="120"/>
      <c r="I148" s="121"/>
      <c r="J148" s="121"/>
      <c r="K148" s="121"/>
      <c r="L148" s="121"/>
      <c r="M148" s="121"/>
      <c r="N148" s="121"/>
      <c r="O148" s="121"/>
      <c r="P148" s="121"/>
      <c r="Q148" s="121"/>
      <c r="R148" s="121"/>
      <c r="S148" s="121"/>
      <c r="T148" s="121"/>
      <c r="U148" s="121"/>
      <c r="V148" s="121"/>
      <c r="W148" s="121"/>
      <c r="X148" s="121"/>
      <c r="Y148" s="21"/>
      <c r="Z148" s="40"/>
    </row>
    <row r="149" spans="1:26" ht="18.75" customHeight="1" x14ac:dyDescent="0.45">
      <c r="A149" s="40"/>
      <c r="B149" s="40"/>
      <c r="C149" s="40"/>
      <c r="D149" s="42"/>
      <c r="E149" s="114"/>
      <c r="F149" s="114"/>
      <c r="G149" s="119"/>
      <c r="H149" s="121"/>
      <c r="I149" s="121"/>
      <c r="J149" s="121"/>
      <c r="K149" s="121"/>
      <c r="L149" s="121"/>
      <c r="M149" s="121"/>
      <c r="N149" s="121"/>
      <c r="O149" s="121"/>
      <c r="P149" s="121"/>
      <c r="Q149" s="121"/>
      <c r="R149" s="121"/>
      <c r="S149" s="121"/>
      <c r="T149" s="121"/>
      <c r="U149" s="121"/>
      <c r="V149" s="121"/>
      <c r="W149" s="121"/>
      <c r="X149" s="121"/>
      <c r="Y149" s="21"/>
      <c r="Z149" s="40"/>
    </row>
    <row r="150" spans="1:26" ht="18.75" customHeight="1" x14ac:dyDescent="0.45">
      <c r="A150" s="40"/>
      <c r="B150" s="40"/>
      <c r="C150" s="40"/>
      <c r="D150" s="42"/>
      <c r="E150" s="114"/>
      <c r="F150" s="114"/>
      <c r="G150" s="119"/>
      <c r="H150" s="121"/>
      <c r="I150" s="121"/>
      <c r="J150" s="121"/>
      <c r="K150" s="121"/>
      <c r="L150" s="121"/>
      <c r="M150" s="121"/>
      <c r="N150" s="121"/>
      <c r="O150" s="121"/>
      <c r="P150" s="121"/>
      <c r="Q150" s="121"/>
      <c r="R150" s="121"/>
      <c r="S150" s="121"/>
      <c r="T150" s="121"/>
      <c r="U150" s="121"/>
      <c r="V150" s="121"/>
      <c r="W150" s="121"/>
      <c r="X150" s="121"/>
      <c r="Y150" s="21"/>
      <c r="Z150" s="40"/>
    </row>
    <row r="151" spans="1:26" ht="18.75" customHeight="1" x14ac:dyDescent="0.45">
      <c r="A151" s="40"/>
      <c r="B151" s="40"/>
      <c r="C151" s="40"/>
      <c r="D151" s="42"/>
      <c r="E151" s="45"/>
      <c r="F151" s="72"/>
      <c r="G151" s="75"/>
      <c r="H151" s="121"/>
      <c r="I151" s="121"/>
      <c r="J151" s="121"/>
      <c r="K151" s="121"/>
      <c r="L151" s="121"/>
      <c r="M151" s="121"/>
      <c r="N151" s="121"/>
      <c r="O151" s="121"/>
      <c r="P151" s="121"/>
      <c r="Q151" s="121"/>
      <c r="R151" s="121"/>
      <c r="S151" s="121"/>
      <c r="T151" s="121"/>
      <c r="U151" s="121"/>
      <c r="V151" s="121"/>
      <c r="W151" s="121"/>
      <c r="X151" s="121"/>
      <c r="Y151" s="21"/>
      <c r="Z151" s="40"/>
    </row>
    <row r="152" spans="1:26" ht="18.75" customHeight="1" x14ac:dyDescent="0.45">
      <c r="A152" s="40"/>
      <c r="B152" s="40"/>
      <c r="C152" s="40"/>
      <c r="D152" s="42"/>
      <c r="E152" s="45"/>
      <c r="F152" s="72"/>
      <c r="G152" s="75"/>
      <c r="H152" s="121"/>
      <c r="I152" s="121"/>
      <c r="J152" s="121"/>
      <c r="K152" s="121"/>
      <c r="L152" s="121"/>
      <c r="M152" s="121"/>
      <c r="N152" s="121"/>
      <c r="O152" s="121"/>
      <c r="P152" s="121"/>
      <c r="Q152" s="121"/>
      <c r="R152" s="121"/>
      <c r="S152" s="121"/>
      <c r="T152" s="121"/>
      <c r="U152" s="121"/>
      <c r="V152" s="121"/>
      <c r="W152" s="121"/>
      <c r="X152" s="121"/>
      <c r="Y152" s="21"/>
      <c r="Z152" s="40"/>
    </row>
    <row r="153" spans="1:26" ht="18.75" customHeight="1" x14ac:dyDescent="0.45">
      <c r="A153" s="40"/>
      <c r="B153" s="40"/>
      <c r="C153" s="40"/>
      <c r="D153" s="42"/>
      <c r="E153" s="45"/>
      <c r="F153" s="72"/>
      <c r="G153" s="75"/>
      <c r="H153" s="75"/>
      <c r="I153" s="75"/>
      <c r="J153" s="75"/>
      <c r="K153" s="75"/>
      <c r="L153" s="75"/>
      <c r="M153" s="75"/>
      <c r="N153" s="75"/>
      <c r="O153" s="75"/>
      <c r="P153" s="75"/>
      <c r="Q153" s="75"/>
      <c r="R153" s="75"/>
      <c r="S153" s="75"/>
      <c r="T153" s="75"/>
      <c r="U153" s="75"/>
      <c r="V153" s="75"/>
      <c r="W153" s="75"/>
      <c r="X153" s="75"/>
      <c r="Y153" s="21"/>
      <c r="Z153" s="40"/>
    </row>
    <row r="154" spans="1:26" ht="18.75" customHeight="1" x14ac:dyDescent="0.45">
      <c r="A154" s="40"/>
      <c r="B154" s="40"/>
      <c r="C154" s="40"/>
      <c r="D154" s="42" t="s">
        <v>641</v>
      </c>
      <c r="E154" s="114" t="s">
        <v>646</v>
      </c>
      <c r="F154" s="114"/>
      <c r="G154" s="179"/>
      <c r="H154" s="158" t="s">
        <v>632</v>
      </c>
      <c r="I154" s="158"/>
      <c r="J154" s="176" t="s">
        <v>633</v>
      </c>
      <c r="K154" s="176"/>
      <c r="L154" s="176" t="s">
        <v>634</v>
      </c>
      <c r="M154" s="176"/>
      <c r="N154" s="158" t="s">
        <v>635</v>
      </c>
      <c r="O154" s="158"/>
      <c r="P154" s="158"/>
      <c r="Q154" s="158"/>
      <c r="R154" s="158" t="s">
        <v>647</v>
      </c>
      <c r="S154" s="158"/>
      <c r="T154" s="158"/>
      <c r="U154" s="158" t="s">
        <v>636</v>
      </c>
      <c r="V154" s="158"/>
      <c r="W154" s="158" t="s">
        <v>637</v>
      </c>
      <c r="X154" s="158"/>
      <c r="Y154" s="21"/>
      <c r="Z154" s="40"/>
    </row>
    <row r="155" spans="1:26" ht="18.75" customHeight="1" x14ac:dyDescent="0.45">
      <c r="A155" s="40"/>
      <c r="B155" s="40"/>
      <c r="C155" s="40"/>
      <c r="D155" s="42"/>
      <c r="E155" s="114"/>
      <c r="F155" s="114"/>
      <c r="G155" s="179"/>
      <c r="H155" s="159"/>
      <c r="I155" s="159"/>
      <c r="J155" s="177"/>
      <c r="K155" s="177"/>
      <c r="L155" s="177"/>
      <c r="M155" s="177"/>
      <c r="N155" s="159"/>
      <c r="O155" s="159"/>
      <c r="P155" s="159"/>
      <c r="Q155" s="159"/>
      <c r="R155" s="159"/>
      <c r="S155" s="159"/>
      <c r="T155" s="159"/>
      <c r="U155" s="159"/>
      <c r="V155" s="159"/>
      <c r="W155" s="159"/>
      <c r="X155" s="159"/>
      <c r="Y155" s="21"/>
      <c r="Z155" s="40"/>
    </row>
    <row r="156" spans="1:26" ht="18.75" customHeight="1" x14ac:dyDescent="0.45">
      <c r="A156" s="40"/>
      <c r="B156" s="40"/>
      <c r="C156" s="40"/>
      <c r="D156" s="42"/>
      <c r="E156" s="114"/>
      <c r="F156" s="114"/>
      <c r="G156" s="179"/>
      <c r="H156" s="160"/>
      <c r="I156" s="160"/>
      <c r="J156" s="178"/>
      <c r="K156" s="178"/>
      <c r="L156" s="178"/>
      <c r="M156" s="178"/>
      <c r="N156" s="160"/>
      <c r="O156" s="160"/>
      <c r="P156" s="160"/>
      <c r="Q156" s="160"/>
      <c r="R156" s="160"/>
      <c r="S156" s="160"/>
      <c r="T156" s="160"/>
      <c r="U156" s="160"/>
      <c r="V156" s="160"/>
      <c r="W156" s="160"/>
      <c r="X156" s="160"/>
      <c r="Y156" s="21"/>
      <c r="Z156" s="40"/>
    </row>
    <row r="157" spans="1:26" ht="18.75" customHeight="1" x14ac:dyDescent="0.45">
      <c r="A157" s="40"/>
      <c r="B157" s="40"/>
      <c r="C157" s="40"/>
      <c r="D157" s="42"/>
      <c r="E157" s="45"/>
      <c r="F157" s="72"/>
      <c r="G157" s="21"/>
      <c r="H157" s="161" t="s">
        <v>712</v>
      </c>
      <c r="I157" s="162"/>
      <c r="J157" s="138"/>
      <c r="K157" s="139"/>
      <c r="L157" s="138"/>
      <c r="M157" s="139"/>
      <c r="N157" s="180"/>
      <c r="O157" s="181"/>
      <c r="P157" s="181"/>
      <c r="Q157" s="182"/>
      <c r="R157" s="189"/>
      <c r="S157" s="189"/>
      <c r="T157" s="189"/>
      <c r="U157" s="168"/>
      <c r="V157" s="169"/>
      <c r="W157" s="168"/>
      <c r="X157" s="169"/>
      <c r="Y157" s="21"/>
      <c r="Z157" s="40"/>
    </row>
    <row r="158" spans="1:26" ht="18.75" customHeight="1" x14ac:dyDescent="0.45">
      <c r="A158" s="40"/>
      <c r="B158" s="40"/>
      <c r="C158" s="40"/>
      <c r="D158" s="42"/>
      <c r="E158" s="45"/>
      <c r="F158" s="72"/>
      <c r="G158" s="21"/>
      <c r="H158" s="163"/>
      <c r="I158" s="164"/>
      <c r="J158" s="140"/>
      <c r="K158" s="141"/>
      <c r="L158" s="140"/>
      <c r="M158" s="141"/>
      <c r="N158" s="183"/>
      <c r="O158" s="184"/>
      <c r="P158" s="184"/>
      <c r="Q158" s="185"/>
      <c r="R158" s="189"/>
      <c r="S158" s="189"/>
      <c r="T158" s="189"/>
      <c r="U158" s="170"/>
      <c r="V158" s="171"/>
      <c r="W158" s="170"/>
      <c r="X158" s="171"/>
      <c r="Y158" s="21"/>
      <c r="Z158" s="40"/>
    </row>
    <row r="159" spans="1:26" ht="18.75" customHeight="1" x14ac:dyDescent="0.45">
      <c r="A159" s="40"/>
      <c r="B159" s="40"/>
      <c r="C159" s="40"/>
      <c r="D159" s="42"/>
      <c r="E159" s="45"/>
      <c r="F159" s="72"/>
      <c r="G159" s="21"/>
      <c r="H159" s="163"/>
      <c r="I159" s="164"/>
      <c r="J159" s="140"/>
      <c r="K159" s="141"/>
      <c r="L159" s="140"/>
      <c r="M159" s="141"/>
      <c r="N159" s="183"/>
      <c r="O159" s="184"/>
      <c r="P159" s="184"/>
      <c r="Q159" s="185"/>
      <c r="R159" s="189"/>
      <c r="S159" s="189"/>
      <c r="T159" s="189"/>
      <c r="U159" s="170"/>
      <c r="V159" s="171"/>
      <c r="W159" s="170"/>
      <c r="X159" s="171"/>
      <c r="Y159" s="21"/>
      <c r="Z159" s="40"/>
    </row>
    <row r="160" spans="1:26" ht="18.75" customHeight="1" x14ac:dyDescent="0.45">
      <c r="A160" s="40"/>
      <c r="B160" s="40"/>
      <c r="C160" s="40"/>
      <c r="D160" s="42"/>
      <c r="E160" s="45"/>
      <c r="F160" s="72"/>
      <c r="G160" s="21"/>
      <c r="H160" s="163"/>
      <c r="I160" s="164"/>
      <c r="J160" s="140"/>
      <c r="K160" s="141"/>
      <c r="L160" s="140"/>
      <c r="M160" s="141"/>
      <c r="N160" s="183"/>
      <c r="O160" s="184"/>
      <c r="P160" s="184"/>
      <c r="Q160" s="185"/>
      <c r="R160" s="189"/>
      <c r="S160" s="189"/>
      <c r="T160" s="189"/>
      <c r="U160" s="170"/>
      <c r="V160" s="171"/>
      <c r="W160" s="170"/>
      <c r="X160" s="171"/>
      <c r="Y160" s="21"/>
      <c r="Z160" s="40"/>
    </row>
    <row r="161" spans="1:26" ht="18.75" customHeight="1" x14ac:dyDescent="0.45">
      <c r="A161" s="40"/>
      <c r="B161" s="40"/>
      <c r="C161" s="40"/>
      <c r="D161" s="42"/>
      <c r="E161" s="45"/>
      <c r="F161" s="72"/>
      <c r="G161" s="21"/>
      <c r="H161" s="165"/>
      <c r="I161" s="166"/>
      <c r="J161" s="142"/>
      <c r="K161" s="143"/>
      <c r="L161" s="142"/>
      <c r="M161" s="143"/>
      <c r="N161" s="186"/>
      <c r="O161" s="187"/>
      <c r="P161" s="187"/>
      <c r="Q161" s="188"/>
      <c r="R161" s="189"/>
      <c r="S161" s="189"/>
      <c r="T161" s="189"/>
      <c r="U161" s="172"/>
      <c r="V161" s="173"/>
      <c r="W161" s="172"/>
      <c r="X161" s="173"/>
      <c r="Y161" s="21"/>
      <c r="Z161" s="40"/>
    </row>
    <row r="162" spans="1:26" ht="18.75" customHeight="1" x14ac:dyDescent="0.45">
      <c r="A162" s="40"/>
      <c r="B162" s="40"/>
      <c r="C162" s="40"/>
      <c r="D162" s="42"/>
      <c r="E162" s="45"/>
      <c r="F162" s="72"/>
      <c r="G162" s="21"/>
      <c r="H162" s="200" t="s">
        <v>640</v>
      </c>
      <c r="I162" s="201"/>
      <c r="J162" s="138"/>
      <c r="K162" s="139"/>
      <c r="L162" s="138"/>
      <c r="M162" s="139"/>
      <c r="N162" s="180"/>
      <c r="O162" s="181"/>
      <c r="P162" s="181"/>
      <c r="Q162" s="182"/>
      <c r="R162" s="189"/>
      <c r="S162" s="189"/>
      <c r="T162" s="189"/>
      <c r="U162" s="168"/>
      <c r="V162" s="169"/>
      <c r="W162" s="168"/>
      <c r="X162" s="169"/>
      <c r="Y162" s="21"/>
      <c r="Z162" s="40"/>
    </row>
    <row r="163" spans="1:26" ht="18.75" customHeight="1" x14ac:dyDescent="0.45">
      <c r="A163" s="40"/>
      <c r="B163" s="40"/>
      <c r="C163" s="40"/>
      <c r="D163" s="42"/>
      <c r="E163" s="45"/>
      <c r="F163" s="72"/>
      <c r="G163" s="21"/>
      <c r="H163" s="202"/>
      <c r="I163" s="203"/>
      <c r="J163" s="140"/>
      <c r="K163" s="141"/>
      <c r="L163" s="140"/>
      <c r="M163" s="141"/>
      <c r="N163" s="183"/>
      <c r="O163" s="184"/>
      <c r="P163" s="184"/>
      <c r="Q163" s="185"/>
      <c r="R163" s="189"/>
      <c r="S163" s="189"/>
      <c r="T163" s="189"/>
      <c r="U163" s="170"/>
      <c r="V163" s="171"/>
      <c r="W163" s="170"/>
      <c r="X163" s="171"/>
      <c r="Y163" s="21"/>
      <c r="Z163" s="40"/>
    </row>
    <row r="164" spans="1:26" ht="18.75" customHeight="1" x14ac:dyDescent="0.45">
      <c r="A164" s="40"/>
      <c r="B164" s="40"/>
      <c r="C164" s="40"/>
      <c r="D164" s="42"/>
      <c r="E164" s="45"/>
      <c r="F164" s="72"/>
      <c r="G164" s="21"/>
      <c r="H164" s="202"/>
      <c r="I164" s="203"/>
      <c r="J164" s="140"/>
      <c r="K164" s="141"/>
      <c r="L164" s="140"/>
      <c r="M164" s="141"/>
      <c r="N164" s="183"/>
      <c r="O164" s="184"/>
      <c r="P164" s="184"/>
      <c r="Q164" s="185"/>
      <c r="R164" s="189"/>
      <c r="S164" s="189"/>
      <c r="T164" s="189"/>
      <c r="U164" s="170"/>
      <c r="V164" s="171"/>
      <c r="W164" s="170"/>
      <c r="X164" s="171"/>
      <c r="Y164" s="21"/>
      <c r="Z164" s="40"/>
    </row>
    <row r="165" spans="1:26" ht="18.75" customHeight="1" x14ac:dyDescent="0.45">
      <c r="A165" s="40"/>
      <c r="B165" s="40"/>
      <c r="C165" s="40"/>
      <c r="D165" s="42"/>
      <c r="E165" s="45"/>
      <c r="F165" s="72"/>
      <c r="G165" s="21"/>
      <c r="H165" s="202"/>
      <c r="I165" s="203"/>
      <c r="J165" s="140"/>
      <c r="K165" s="141"/>
      <c r="L165" s="140"/>
      <c r="M165" s="141"/>
      <c r="N165" s="183"/>
      <c r="O165" s="184"/>
      <c r="P165" s="184"/>
      <c r="Q165" s="185"/>
      <c r="R165" s="189"/>
      <c r="S165" s="189"/>
      <c r="T165" s="189"/>
      <c r="U165" s="170"/>
      <c r="V165" s="171"/>
      <c r="W165" s="170"/>
      <c r="X165" s="171"/>
      <c r="Y165" s="21"/>
      <c r="Z165" s="40"/>
    </row>
    <row r="166" spans="1:26" ht="18.75" customHeight="1" x14ac:dyDescent="0.45">
      <c r="A166" s="40"/>
      <c r="B166" s="40"/>
      <c r="C166" s="40"/>
      <c r="D166" s="42"/>
      <c r="E166" s="45"/>
      <c r="F166" s="72"/>
      <c r="G166" s="21"/>
      <c r="H166" s="204"/>
      <c r="I166" s="205"/>
      <c r="J166" s="142"/>
      <c r="K166" s="143"/>
      <c r="L166" s="142"/>
      <c r="M166" s="143"/>
      <c r="N166" s="186"/>
      <c r="O166" s="187"/>
      <c r="P166" s="187"/>
      <c r="Q166" s="188"/>
      <c r="R166" s="189"/>
      <c r="S166" s="189"/>
      <c r="T166" s="189"/>
      <c r="U166" s="172"/>
      <c r="V166" s="173"/>
      <c r="W166" s="172"/>
      <c r="X166" s="173"/>
      <c r="Y166" s="21"/>
      <c r="Z166" s="40"/>
    </row>
    <row r="167" spans="1:26" ht="18.75" customHeight="1" x14ac:dyDescent="0.45">
      <c r="A167" s="40"/>
      <c r="B167" s="40"/>
      <c r="C167" s="40"/>
      <c r="D167" s="42"/>
      <c r="E167" s="45"/>
      <c r="F167" s="72"/>
      <c r="G167" s="21"/>
      <c r="H167" s="161" t="s">
        <v>713</v>
      </c>
      <c r="I167" s="162"/>
      <c r="J167" s="138"/>
      <c r="K167" s="139"/>
      <c r="L167" s="138"/>
      <c r="M167" s="139"/>
      <c r="N167" s="180"/>
      <c r="O167" s="181"/>
      <c r="P167" s="181"/>
      <c r="Q167" s="182"/>
      <c r="R167" s="189"/>
      <c r="S167" s="189"/>
      <c r="T167" s="189"/>
      <c r="U167" s="168"/>
      <c r="V167" s="169"/>
      <c r="W167" s="168"/>
      <c r="X167" s="169"/>
      <c r="Y167" s="21"/>
      <c r="Z167" s="40"/>
    </row>
    <row r="168" spans="1:26" ht="18.75" customHeight="1" x14ac:dyDescent="0.45">
      <c r="A168" s="40"/>
      <c r="B168" s="40"/>
      <c r="C168" s="40"/>
      <c r="D168" s="42"/>
      <c r="E168" s="45"/>
      <c r="F168" s="72"/>
      <c r="G168" s="21"/>
      <c r="H168" s="163"/>
      <c r="I168" s="164"/>
      <c r="J168" s="140"/>
      <c r="K168" s="141"/>
      <c r="L168" s="140"/>
      <c r="M168" s="141"/>
      <c r="N168" s="183"/>
      <c r="O168" s="184"/>
      <c r="P168" s="184"/>
      <c r="Q168" s="185"/>
      <c r="R168" s="189"/>
      <c r="S168" s="189"/>
      <c r="T168" s="189"/>
      <c r="U168" s="170"/>
      <c r="V168" s="171"/>
      <c r="W168" s="170"/>
      <c r="X168" s="171"/>
      <c r="Y168" s="21"/>
      <c r="Z168" s="40"/>
    </row>
    <row r="169" spans="1:26" ht="18.75" customHeight="1" x14ac:dyDescent="0.45">
      <c r="A169" s="40"/>
      <c r="B169" s="40"/>
      <c r="C169" s="40"/>
      <c r="D169" s="42"/>
      <c r="E169" s="45"/>
      <c r="F169" s="72"/>
      <c r="G169" s="21"/>
      <c r="H169" s="163"/>
      <c r="I169" s="164"/>
      <c r="J169" s="140"/>
      <c r="K169" s="141"/>
      <c r="L169" s="140"/>
      <c r="M169" s="141"/>
      <c r="N169" s="183"/>
      <c r="O169" s="184"/>
      <c r="P169" s="184"/>
      <c r="Q169" s="185"/>
      <c r="R169" s="189"/>
      <c r="S169" s="189"/>
      <c r="T169" s="189"/>
      <c r="U169" s="170"/>
      <c r="V169" s="171"/>
      <c r="W169" s="170"/>
      <c r="X169" s="171"/>
      <c r="Y169" s="21"/>
      <c r="Z169" s="40"/>
    </row>
    <row r="170" spans="1:26" ht="18.75" customHeight="1" x14ac:dyDescent="0.45">
      <c r="A170" s="40"/>
      <c r="B170" s="40"/>
      <c r="C170" s="40"/>
      <c r="D170" s="42"/>
      <c r="E170" s="45"/>
      <c r="F170" s="72"/>
      <c r="G170" s="21"/>
      <c r="H170" s="163"/>
      <c r="I170" s="164"/>
      <c r="J170" s="140"/>
      <c r="K170" s="141"/>
      <c r="L170" s="140"/>
      <c r="M170" s="141"/>
      <c r="N170" s="183"/>
      <c r="O170" s="184"/>
      <c r="P170" s="184"/>
      <c r="Q170" s="185"/>
      <c r="R170" s="189"/>
      <c r="S170" s="189"/>
      <c r="T170" s="189"/>
      <c r="U170" s="170"/>
      <c r="V170" s="171"/>
      <c r="W170" s="170"/>
      <c r="X170" s="171"/>
      <c r="Y170" s="21"/>
      <c r="Z170" s="40"/>
    </row>
    <row r="171" spans="1:26" ht="18.75" customHeight="1" x14ac:dyDescent="0.45">
      <c r="A171" s="40"/>
      <c r="B171" s="40"/>
      <c r="C171" s="40"/>
      <c r="D171" s="42"/>
      <c r="E171" s="45"/>
      <c r="F171" s="72"/>
      <c r="G171" s="21"/>
      <c r="H171" s="165"/>
      <c r="I171" s="166"/>
      <c r="J171" s="142"/>
      <c r="K171" s="143"/>
      <c r="L171" s="142"/>
      <c r="M171" s="143"/>
      <c r="N171" s="186"/>
      <c r="O171" s="187"/>
      <c r="P171" s="187"/>
      <c r="Q171" s="188"/>
      <c r="R171" s="189"/>
      <c r="S171" s="189"/>
      <c r="T171" s="189"/>
      <c r="U171" s="172"/>
      <c r="V171" s="173"/>
      <c r="W171" s="172"/>
      <c r="X171" s="173"/>
      <c r="Y171" s="21"/>
      <c r="Z171" s="40"/>
    </row>
    <row r="172" spans="1:26" ht="18.75" customHeight="1" x14ac:dyDescent="0.45">
      <c r="A172" s="40"/>
      <c r="B172" s="40"/>
      <c r="C172" s="40"/>
      <c r="D172" s="42"/>
      <c r="E172" s="45"/>
      <c r="F172" s="72"/>
      <c r="G172" s="72"/>
      <c r="H172" s="72"/>
      <c r="I172" s="72"/>
      <c r="J172" s="72"/>
      <c r="K172" s="45"/>
      <c r="L172" s="45"/>
      <c r="M172" s="45"/>
      <c r="N172" s="45"/>
      <c r="O172" s="45"/>
      <c r="P172" s="45"/>
      <c r="Q172" s="45"/>
      <c r="R172" s="45"/>
      <c r="S172" s="45"/>
      <c r="T172" s="45"/>
      <c r="U172" s="45"/>
      <c r="V172" s="45"/>
      <c r="W172" s="45"/>
      <c r="X172" s="45"/>
      <c r="Y172" s="45"/>
      <c r="Z172" s="40"/>
    </row>
    <row r="173" spans="1:26" ht="18.75" customHeight="1" x14ac:dyDescent="0.45">
      <c r="A173" s="40"/>
      <c r="B173" s="40"/>
      <c r="C173" s="40"/>
      <c r="D173" s="42"/>
      <c r="E173" s="45"/>
      <c r="F173" s="72"/>
      <c r="G173" s="72"/>
      <c r="H173" s="72"/>
      <c r="I173" s="72"/>
      <c r="J173" s="72"/>
      <c r="K173" s="45"/>
      <c r="L173" s="45"/>
      <c r="M173" s="45"/>
      <c r="N173" s="45"/>
      <c r="O173" s="45"/>
      <c r="P173" s="45"/>
      <c r="Q173" s="45"/>
      <c r="R173" s="45"/>
      <c r="S173" s="45"/>
      <c r="T173" s="45"/>
      <c r="U173" s="45"/>
      <c r="V173" s="45"/>
      <c r="W173" s="45"/>
      <c r="X173" s="45"/>
      <c r="Y173" s="45"/>
      <c r="Z173" s="40"/>
    </row>
    <row r="174" spans="1:26" ht="18.75" customHeight="1" x14ac:dyDescent="0.45">
      <c r="A174" s="40"/>
      <c r="B174" s="40"/>
      <c r="C174" s="40"/>
      <c r="D174" s="42" t="s">
        <v>650</v>
      </c>
      <c r="E174" s="114" t="s">
        <v>717</v>
      </c>
      <c r="F174" s="114"/>
      <c r="G174" s="119"/>
      <c r="H174" s="120"/>
      <c r="I174" s="120"/>
      <c r="J174" s="120"/>
      <c r="K174" s="120"/>
      <c r="L174" s="120"/>
      <c r="M174" s="120"/>
      <c r="N174" s="120"/>
      <c r="O174" s="120"/>
      <c r="P174" s="120"/>
      <c r="Q174" s="120"/>
      <c r="R174" s="120"/>
      <c r="S174" s="120"/>
      <c r="T174" s="120"/>
      <c r="U174" s="120"/>
      <c r="V174" s="120"/>
      <c r="W174" s="120"/>
      <c r="X174" s="120"/>
      <c r="Y174" s="21"/>
      <c r="Z174" s="40"/>
    </row>
    <row r="175" spans="1:26" ht="18.75" customHeight="1" x14ac:dyDescent="0.45">
      <c r="A175" s="40"/>
      <c r="B175" s="40"/>
      <c r="C175" s="40"/>
      <c r="D175" s="42"/>
      <c r="E175" s="114"/>
      <c r="F175" s="114"/>
      <c r="G175" s="119"/>
      <c r="H175" s="120"/>
      <c r="I175" s="120"/>
      <c r="J175" s="120"/>
      <c r="K175" s="120"/>
      <c r="L175" s="120"/>
      <c r="M175" s="120"/>
      <c r="N175" s="120"/>
      <c r="O175" s="120"/>
      <c r="P175" s="120"/>
      <c r="Q175" s="120"/>
      <c r="R175" s="120"/>
      <c r="S175" s="120"/>
      <c r="T175" s="120"/>
      <c r="U175" s="120"/>
      <c r="V175" s="120"/>
      <c r="W175" s="120"/>
      <c r="X175" s="120"/>
      <c r="Y175" s="21"/>
      <c r="Z175" s="40"/>
    </row>
    <row r="176" spans="1:26" ht="18.75" customHeight="1" x14ac:dyDescent="0.45">
      <c r="A176" s="40"/>
      <c r="B176" s="40"/>
      <c r="C176" s="40"/>
      <c r="D176" s="42"/>
      <c r="E176" s="114"/>
      <c r="F176" s="114"/>
      <c r="G176" s="119"/>
      <c r="H176" s="120"/>
      <c r="I176" s="120"/>
      <c r="J176" s="120"/>
      <c r="K176" s="120"/>
      <c r="L176" s="120"/>
      <c r="M176" s="120"/>
      <c r="N176" s="120"/>
      <c r="O176" s="120"/>
      <c r="P176" s="120"/>
      <c r="Q176" s="120"/>
      <c r="R176" s="120"/>
      <c r="S176" s="120"/>
      <c r="T176" s="120"/>
      <c r="U176" s="120"/>
      <c r="V176" s="120"/>
      <c r="W176" s="120"/>
      <c r="X176" s="120"/>
      <c r="Y176" s="21"/>
      <c r="Z176" s="40"/>
    </row>
    <row r="177" spans="1:26" ht="18.75" customHeight="1" x14ac:dyDescent="0.45">
      <c r="A177" s="40"/>
      <c r="B177" s="40"/>
      <c r="C177" s="40"/>
      <c r="D177" s="42"/>
      <c r="E177" s="114"/>
      <c r="F177" s="114"/>
      <c r="G177" s="119"/>
      <c r="H177" s="120"/>
      <c r="I177" s="120"/>
      <c r="J177" s="120"/>
      <c r="K177" s="120"/>
      <c r="L177" s="120"/>
      <c r="M177" s="120"/>
      <c r="N177" s="120"/>
      <c r="O177" s="120"/>
      <c r="P177" s="120"/>
      <c r="Q177" s="120"/>
      <c r="R177" s="120"/>
      <c r="S177" s="120"/>
      <c r="T177" s="120"/>
      <c r="U177" s="120"/>
      <c r="V177" s="120"/>
      <c r="W177" s="120"/>
      <c r="X177" s="120"/>
      <c r="Y177" s="21"/>
      <c r="Z177" s="40"/>
    </row>
    <row r="178" spans="1:26" ht="18.75" customHeight="1" x14ac:dyDescent="0.45">
      <c r="A178" s="40"/>
      <c r="B178" s="40"/>
      <c r="C178" s="40"/>
      <c r="D178" s="42"/>
      <c r="E178" s="45"/>
      <c r="F178" s="72"/>
      <c r="G178" s="72"/>
      <c r="H178" s="120"/>
      <c r="I178" s="120"/>
      <c r="J178" s="120"/>
      <c r="K178" s="120"/>
      <c r="L178" s="120"/>
      <c r="M178" s="120"/>
      <c r="N178" s="120"/>
      <c r="O178" s="120"/>
      <c r="P178" s="120"/>
      <c r="Q178" s="120"/>
      <c r="R178" s="120"/>
      <c r="S178" s="120"/>
      <c r="T178" s="120"/>
      <c r="U178" s="120"/>
      <c r="V178" s="120"/>
      <c r="W178" s="120"/>
      <c r="X178" s="120"/>
      <c r="Y178" s="21"/>
      <c r="Z178" s="40"/>
    </row>
    <row r="179" spans="1:26" ht="18.75" customHeight="1" x14ac:dyDescent="0.4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8.75" customHeight="1" x14ac:dyDescent="0.45">
      <c r="A180" s="40"/>
      <c r="B180" s="40"/>
      <c r="C180" s="40"/>
      <c r="D180" s="42" t="s">
        <v>716</v>
      </c>
      <c r="E180" s="114" t="s">
        <v>718</v>
      </c>
      <c r="F180" s="114"/>
      <c r="G180" s="119"/>
      <c r="H180" s="120"/>
      <c r="I180" s="120"/>
      <c r="J180" s="120"/>
      <c r="K180" s="120"/>
      <c r="L180" s="120"/>
      <c r="M180" s="120"/>
      <c r="N180" s="120"/>
      <c r="O180" s="120"/>
      <c r="P180" s="120"/>
      <c r="Q180" s="120"/>
      <c r="R180" s="120"/>
      <c r="S180" s="120"/>
      <c r="T180" s="120"/>
      <c r="U180" s="120"/>
      <c r="V180" s="120"/>
      <c r="W180" s="120"/>
      <c r="X180" s="120"/>
      <c r="Y180" s="21"/>
      <c r="Z180" s="40"/>
    </row>
    <row r="181" spans="1:26" ht="18.75" customHeight="1" x14ac:dyDescent="0.45">
      <c r="A181" s="40"/>
      <c r="B181" s="40"/>
      <c r="C181" s="40"/>
      <c r="D181" s="42"/>
      <c r="E181" s="114"/>
      <c r="F181" s="114"/>
      <c r="G181" s="119"/>
      <c r="H181" s="120"/>
      <c r="I181" s="120"/>
      <c r="J181" s="120"/>
      <c r="K181" s="120"/>
      <c r="L181" s="120"/>
      <c r="M181" s="120"/>
      <c r="N181" s="120"/>
      <c r="O181" s="120"/>
      <c r="P181" s="120"/>
      <c r="Q181" s="120"/>
      <c r="R181" s="120"/>
      <c r="S181" s="120"/>
      <c r="T181" s="120"/>
      <c r="U181" s="120"/>
      <c r="V181" s="120"/>
      <c r="W181" s="120"/>
      <c r="X181" s="120"/>
      <c r="Y181" s="21"/>
      <c r="Z181" s="40"/>
    </row>
    <row r="182" spans="1:26" ht="18.75" customHeight="1" x14ac:dyDescent="0.45">
      <c r="A182" s="40"/>
      <c r="B182" s="40"/>
      <c r="C182" s="40"/>
      <c r="D182" s="42"/>
      <c r="E182" s="114"/>
      <c r="F182" s="114"/>
      <c r="G182" s="119"/>
      <c r="H182" s="120"/>
      <c r="I182" s="120"/>
      <c r="J182" s="120"/>
      <c r="K182" s="120"/>
      <c r="L182" s="120"/>
      <c r="M182" s="120"/>
      <c r="N182" s="120"/>
      <c r="O182" s="120"/>
      <c r="P182" s="120"/>
      <c r="Q182" s="120"/>
      <c r="R182" s="120"/>
      <c r="S182" s="120"/>
      <c r="T182" s="120"/>
      <c r="U182" s="120"/>
      <c r="V182" s="120"/>
      <c r="W182" s="120"/>
      <c r="X182" s="120"/>
      <c r="Y182" s="21"/>
      <c r="Z182" s="40"/>
    </row>
    <row r="183" spans="1:26" ht="18.75" customHeight="1" x14ac:dyDescent="0.45">
      <c r="A183" s="40"/>
      <c r="B183" s="40"/>
      <c r="C183" s="40"/>
      <c r="D183" s="42"/>
      <c r="E183" s="114"/>
      <c r="F183" s="114"/>
      <c r="G183" s="119"/>
      <c r="H183" s="120"/>
      <c r="I183" s="120"/>
      <c r="J183" s="120"/>
      <c r="K183" s="120"/>
      <c r="L183" s="120"/>
      <c r="M183" s="120"/>
      <c r="N183" s="120"/>
      <c r="O183" s="120"/>
      <c r="P183" s="120"/>
      <c r="Q183" s="120"/>
      <c r="R183" s="120"/>
      <c r="S183" s="120"/>
      <c r="T183" s="120"/>
      <c r="U183" s="120"/>
      <c r="V183" s="120"/>
      <c r="W183" s="120"/>
      <c r="X183" s="120"/>
      <c r="Y183" s="21"/>
      <c r="Z183" s="40"/>
    </row>
    <row r="184" spans="1:26" ht="18.75" customHeight="1" x14ac:dyDescent="0.45">
      <c r="A184" s="40"/>
      <c r="B184" s="40"/>
      <c r="C184" s="40"/>
      <c r="D184" s="42"/>
      <c r="E184" s="45"/>
      <c r="F184" s="72"/>
      <c r="G184" s="72"/>
      <c r="H184" s="120"/>
      <c r="I184" s="120"/>
      <c r="J184" s="120"/>
      <c r="K184" s="120"/>
      <c r="L184" s="120"/>
      <c r="M184" s="120"/>
      <c r="N184" s="120"/>
      <c r="O184" s="120"/>
      <c r="P184" s="120"/>
      <c r="Q184" s="120"/>
      <c r="R184" s="120"/>
      <c r="S184" s="120"/>
      <c r="T184" s="120"/>
      <c r="U184" s="120"/>
      <c r="V184" s="120"/>
      <c r="W184" s="120"/>
      <c r="X184" s="120"/>
      <c r="Y184" s="21"/>
      <c r="Z184" s="40"/>
    </row>
    <row r="185" spans="1:26" ht="18.75" customHeight="1" x14ac:dyDescent="0.45">
      <c r="A185" s="40"/>
      <c r="B185" s="40"/>
      <c r="C185" s="40"/>
      <c r="D185" s="42"/>
      <c r="E185" s="45"/>
      <c r="F185" s="72"/>
      <c r="G185" s="72"/>
      <c r="H185" s="120"/>
      <c r="I185" s="120"/>
      <c r="J185" s="120"/>
      <c r="K185" s="120"/>
      <c r="L185" s="120"/>
      <c r="M185" s="120"/>
      <c r="N185" s="120"/>
      <c r="O185" s="120"/>
      <c r="P185" s="120"/>
      <c r="Q185" s="120"/>
      <c r="R185" s="120"/>
      <c r="S185" s="120"/>
      <c r="T185" s="120"/>
      <c r="U185" s="120"/>
      <c r="V185" s="120"/>
      <c r="W185" s="120"/>
      <c r="X185" s="120"/>
      <c r="Y185" s="21"/>
      <c r="Z185" s="40"/>
    </row>
    <row r="186" spans="1:26" ht="18.75" customHeight="1" x14ac:dyDescent="0.45">
      <c r="A186" s="40"/>
      <c r="B186" s="40"/>
      <c r="C186" s="40"/>
      <c r="D186" s="42"/>
      <c r="E186" s="40"/>
      <c r="F186" s="40"/>
      <c r="G186" s="40"/>
      <c r="H186" s="40"/>
      <c r="I186" s="40"/>
      <c r="J186" s="40"/>
      <c r="K186" s="40"/>
      <c r="L186" s="40"/>
      <c r="M186" s="40"/>
      <c r="N186" s="40"/>
      <c r="O186" s="40"/>
      <c r="P186" s="40"/>
      <c r="Q186" s="40"/>
      <c r="R186" s="40"/>
      <c r="S186" s="40"/>
      <c r="T186" s="40"/>
      <c r="U186" s="40"/>
      <c r="V186" s="40"/>
      <c r="W186" s="40"/>
      <c r="X186" s="40"/>
      <c r="Y186" s="21"/>
      <c r="Z186" s="40"/>
    </row>
    <row r="187" spans="1:26" ht="18.75" customHeight="1" x14ac:dyDescent="0.45">
      <c r="A187" s="40"/>
      <c r="B187" s="40"/>
      <c r="C187" s="40"/>
      <c r="D187" s="42"/>
      <c r="E187" s="40"/>
      <c r="F187" s="40"/>
      <c r="G187" s="40"/>
      <c r="H187" s="40"/>
      <c r="I187" s="40"/>
      <c r="J187" s="40"/>
      <c r="K187" s="40"/>
      <c r="L187" s="40"/>
      <c r="M187" s="40"/>
      <c r="N187" s="40"/>
      <c r="O187" s="40"/>
      <c r="P187" s="40"/>
      <c r="Q187" s="40"/>
      <c r="R187" s="40"/>
      <c r="S187" s="40"/>
      <c r="T187" s="40"/>
      <c r="U187" s="40"/>
      <c r="V187" s="40"/>
      <c r="W187" s="40"/>
      <c r="X187" s="40"/>
      <c r="Y187" s="21"/>
      <c r="Z187" s="40"/>
    </row>
    <row r="188" spans="1:26" ht="18.75" customHeight="1" x14ac:dyDescent="0.6">
      <c r="A188" s="40"/>
      <c r="B188" s="40"/>
      <c r="C188" s="39" t="s">
        <v>668</v>
      </c>
      <c r="D188" s="42"/>
      <c r="E188" s="40"/>
      <c r="F188" s="40"/>
      <c r="G188" s="40"/>
      <c r="H188" s="40"/>
      <c r="I188" s="40"/>
      <c r="J188" s="40"/>
      <c r="K188" s="40"/>
      <c r="L188" s="40"/>
      <c r="M188" s="40"/>
      <c r="N188" s="40"/>
      <c r="O188" s="40"/>
      <c r="P188" s="40"/>
      <c r="Q188" s="40"/>
      <c r="R188" s="40"/>
      <c r="S188" s="40"/>
      <c r="T188" s="40"/>
      <c r="U188" s="40"/>
      <c r="V188" s="40"/>
      <c r="W188" s="40"/>
      <c r="X188" s="40"/>
      <c r="Y188" s="21"/>
      <c r="Z188" s="40"/>
    </row>
    <row r="189" spans="1:26" ht="18.75" customHeight="1" x14ac:dyDescent="0.45">
      <c r="A189" s="40"/>
      <c r="B189" s="40"/>
      <c r="C189" s="40"/>
      <c r="D189" s="42"/>
      <c r="E189" s="40"/>
      <c r="F189" s="40"/>
      <c r="G189" s="40"/>
      <c r="H189" s="40"/>
      <c r="I189" s="40"/>
      <c r="J189" s="40"/>
      <c r="K189" s="40"/>
      <c r="L189" s="40"/>
      <c r="M189" s="40"/>
      <c r="N189" s="40"/>
      <c r="O189" s="40"/>
      <c r="P189" s="40"/>
      <c r="Q189" s="40"/>
      <c r="R189" s="40"/>
      <c r="S189" s="40"/>
      <c r="T189" s="40"/>
      <c r="U189" s="40"/>
      <c r="V189" s="40"/>
      <c r="W189" s="40"/>
      <c r="X189" s="40"/>
      <c r="Y189" s="21"/>
      <c r="Z189" s="40"/>
    </row>
    <row r="190" spans="1:26" ht="18.75" customHeight="1" x14ac:dyDescent="0.45">
      <c r="A190" s="40"/>
      <c r="B190" s="40"/>
      <c r="C190" s="40"/>
      <c r="D190" s="41" t="s">
        <v>719</v>
      </c>
      <c r="E190" s="40"/>
      <c r="F190" s="40"/>
      <c r="G190" s="40"/>
      <c r="H190" s="40"/>
      <c r="I190" s="40"/>
      <c r="J190" s="40"/>
      <c r="K190" s="40"/>
      <c r="L190" s="40"/>
      <c r="M190" s="40"/>
      <c r="N190" s="40"/>
      <c r="O190" s="40"/>
      <c r="P190" s="40"/>
      <c r="Q190" s="40"/>
      <c r="R190" s="40"/>
      <c r="S190" s="40"/>
      <c r="T190" s="40"/>
      <c r="U190" s="40"/>
      <c r="V190" s="40"/>
      <c r="W190" s="40"/>
      <c r="X190" s="40"/>
      <c r="Y190" s="21"/>
      <c r="Z190" s="40"/>
    </row>
    <row r="191" spans="1:26" ht="18.75" customHeight="1" x14ac:dyDescent="0.45">
      <c r="A191" s="40"/>
      <c r="B191" s="40"/>
      <c r="C191" s="40"/>
      <c r="D191" s="42"/>
      <c r="E191" s="128"/>
      <c r="F191" s="128"/>
      <c r="G191" s="128"/>
      <c r="H191" s="129" t="s">
        <v>542</v>
      </c>
      <c r="I191" s="129"/>
      <c r="J191" s="129"/>
      <c r="K191" s="132" t="s">
        <v>543</v>
      </c>
      <c r="L191" s="133"/>
      <c r="M191" s="134"/>
      <c r="N191" s="132" t="s">
        <v>544</v>
      </c>
      <c r="O191" s="133"/>
      <c r="P191" s="134"/>
      <c r="Q191" s="132" t="s">
        <v>545</v>
      </c>
      <c r="R191" s="133"/>
      <c r="S191" s="134"/>
      <c r="T191" s="132" t="s">
        <v>563</v>
      </c>
      <c r="U191" s="133"/>
      <c r="V191" s="134"/>
      <c r="W191" s="40"/>
      <c r="X191" s="40"/>
      <c r="Y191" s="21"/>
      <c r="Z191" s="40"/>
    </row>
    <row r="192" spans="1:26" ht="18.75" customHeight="1" x14ac:dyDescent="0.45">
      <c r="A192" s="40"/>
      <c r="B192" s="40"/>
      <c r="C192" s="40"/>
      <c r="D192" s="42"/>
      <c r="E192" s="131"/>
      <c r="F192" s="131"/>
      <c r="G192" s="131"/>
      <c r="H192" s="113" t="s">
        <v>652</v>
      </c>
      <c r="I192" s="113"/>
      <c r="J192" s="113"/>
      <c r="K192" s="113" t="s">
        <v>551</v>
      </c>
      <c r="L192" s="113"/>
      <c r="M192" s="113"/>
      <c r="N192" s="113" t="s">
        <v>729</v>
      </c>
      <c r="O192" s="113"/>
      <c r="P192" s="113"/>
      <c r="Q192" s="113" t="s">
        <v>554</v>
      </c>
      <c r="R192" s="113"/>
      <c r="S192" s="113"/>
      <c r="T192" s="113" t="s">
        <v>720</v>
      </c>
      <c r="U192" s="113"/>
      <c r="V192" s="113"/>
      <c r="W192" s="40"/>
      <c r="X192" s="40"/>
      <c r="Y192" s="21"/>
      <c r="Z192" s="40"/>
    </row>
    <row r="193" spans="1:26" ht="18.75" customHeight="1" x14ac:dyDescent="0.45">
      <c r="A193" s="40"/>
      <c r="B193" s="40"/>
      <c r="C193" s="40"/>
      <c r="D193" s="42"/>
      <c r="E193" s="131"/>
      <c r="F193" s="131"/>
      <c r="G193" s="131"/>
      <c r="H193" s="113"/>
      <c r="I193" s="113"/>
      <c r="J193" s="113"/>
      <c r="K193" s="113"/>
      <c r="L193" s="113"/>
      <c r="M193" s="113"/>
      <c r="N193" s="113"/>
      <c r="O193" s="113"/>
      <c r="P193" s="113"/>
      <c r="Q193" s="113"/>
      <c r="R193" s="113"/>
      <c r="S193" s="113"/>
      <c r="T193" s="113"/>
      <c r="U193" s="113"/>
      <c r="V193" s="113"/>
      <c r="W193" s="40"/>
      <c r="X193" s="40"/>
      <c r="Y193" s="21"/>
      <c r="Z193" s="40"/>
    </row>
    <row r="194" spans="1:26" ht="18.75" customHeight="1" x14ac:dyDescent="0.45">
      <c r="A194" s="40"/>
      <c r="B194" s="40"/>
      <c r="C194" s="40"/>
      <c r="D194" s="42"/>
      <c r="E194" s="131"/>
      <c r="F194" s="131"/>
      <c r="G194" s="131"/>
      <c r="H194" s="113"/>
      <c r="I194" s="113"/>
      <c r="J194" s="113"/>
      <c r="K194" s="113"/>
      <c r="L194" s="113"/>
      <c r="M194" s="113"/>
      <c r="N194" s="113"/>
      <c r="O194" s="113"/>
      <c r="P194" s="113"/>
      <c r="Q194" s="113"/>
      <c r="R194" s="113"/>
      <c r="S194" s="113"/>
      <c r="T194" s="113"/>
      <c r="U194" s="113"/>
      <c r="V194" s="113"/>
      <c r="W194" s="40"/>
      <c r="X194" s="40"/>
      <c r="Y194" s="21"/>
      <c r="Z194" s="40"/>
    </row>
    <row r="195" spans="1:26" ht="18.75" customHeight="1" x14ac:dyDescent="0.45">
      <c r="A195" s="40"/>
      <c r="B195" s="40"/>
      <c r="C195" s="40"/>
      <c r="D195" s="42"/>
      <c r="E195" s="157"/>
      <c r="F195" s="157"/>
      <c r="G195" s="157"/>
      <c r="H195" s="130" t="s">
        <v>549</v>
      </c>
      <c r="I195" s="130"/>
      <c r="J195" s="130"/>
      <c r="K195" s="130" t="s">
        <v>549</v>
      </c>
      <c r="L195" s="130"/>
      <c r="M195" s="130"/>
      <c r="N195" s="130" t="s">
        <v>555</v>
      </c>
      <c r="O195" s="130"/>
      <c r="P195" s="130"/>
      <c r="Q195" s="130" t="s">
        <v>555</v>
      </c>
      <c r="R195" s="130"/>
      <c r="S195" s="130"/>
      <c r="T195" s="130" t="s">
        <v>555</v>
      </c>
      <c r="U195" s="130"/>
      <c r="V195" s="130"/>
      <c r="W195" s="40"/>
      <c r="X195" s="40"/>
      <c r="Y195" s="21"/>
      <c r="Z195" s="40"/>
    </row>
    <row r="196" spans="1:26" ht="18.75" customHeight="1" x14ac:dyDescent="0.45">
      <c r="A196" s="40"/>
      <c r="B196" s="40"/>
      <c r="C196" s="40"/>
      <c r="D196" s="42"/>
      <c r="E196" s="136" t="s">
        <v>586</v>
      </c>
      <c r="F196" s="136"/>
      <c r="G196" s="137"/>
      <c r="H196" s="123"/>
      <c r="I196" s="123"/>
      <c r="J196" s="123"/>
      <c r="K196" s="123"/>
      <c r="L196" s="123"/>
      <c r="M196" s="123"/>
      <c r="N196" s="146"/>
      <c r="O196" s="146"/>
      <c r="P196" s="146"/>
      <c r="Q196" s="146"/>
      <c r="R196" s="146"/>
      <c r="S196" s="146"/>
      <c r="T196" s="146" t="str">
        <f>IF(ISERROR(K196/U220),"",(K196/U220))</f>
        <v/>
      </c>
      <c r="U196" s="146"/>
      <c r="V196" s="146"/>
      <c r="W196" s="40"/>
      <c r="X196" s="40"/>
      <c r="Y196" s="21"/>
      <c r="Z196" s="40"/>
    </row>
    <row r="197" spans="1:26" ht="18.75" customHeight="1" x14ac:dyDescent="0.45">
      <c r="A197" s="40"/>
      <c r="B197" s="40"/>
      <c r="C197" s="40"/>
      <c r="D197" s="42"/>
      <c r="E197" s="136"/>
      <c r="F197" s="136"/>
      <c r="G197" s="137"/>
      <c r="H197" s="123"/>
      <c r="I197" s="123"/>
      <c r="J197" s="123"/>
      <c r="K197" s="123"/>
      <c r="L197" s="123"/>
      <c r="M197" s="123"/>
      <c r="N197" s="146"/>
      <c r="O197" s="146"/>
      <c r="P197" s="146"/>
      <c r="Q197" s="146"/>
      <c r="R197" s="146"/>
      <c r="S197" s="146"/>
      <c r="T197" s="146"/>
      <c r="U197" s="146"/>
      <c r="V197" s="146"/>
      <c r="W197" s="40"/>
      <c r="X197" s="40"/>
      <c r="Y197" s="21"/>
      <c r="Z197" s="40"/>
    </row>
    <row r="198" spans="1:26" ht="18.75" customHeight="1" x14ac:dyDescent="0.45">
      <c r="A198" s="40"/>
      <c r="B198" s="40"/>
      <c r="C198" s="40"/>
      <c r="D198" s="42"/>
      <c r="E198" s="136" t="s">
        <v>617</v>
      </c>
      <c r="F198" s="136"/>
      <c r="G198" s="137"/>
      <c r="H198" s="123"/>
      <c r="I198" s="123"/>
      <c r="J198" s="123"/>
      <c r="K198" s="123"/>
      <c r="L198" s="123"/>
      <c r="M198" s="123"/>
      <c r="N198" s="146"/>
      <c r="O198" s="146"/>
      <c r="P198" s="146"/>
      <c r="Q198" s="146"/>
      <c r="R198" s="146"/>
      <c r="S198" s="146"/>
      <c r="T198" s="146" t="str">
        <f>IF(ISERROR(K198/U222),"",(K198/U222))</f>
        <v/>
      </c>
      <c r="U198" s="146"/>
      <c r="V198" s="146"/>
      <c r="W198" s="40"/>
      <c r="X198" s="40"/>
      <c r="Y198" s="21"/>
      <c r="Z198" s="40"/>
    </row>
    <row r="199" spans="1:26" ht="18.75" customHeight="1" x14ac:dyDescent="0.45">
      <c r="A199" s="40"/>
      <c r="B199" s="40"/>
      <c r="C199" s="40"/>
      <c r="D199" s="42"/>
      <c r="E199" s="136"/>
      <c r="F199" s="136"/>
      <c r="G199" s="137"/>
      <c r="H199" s="123"/>
      <c r="I199" s="123"/>
      <c r="J199" s="123"/>
      <c r="K199" s="123"/>
      <c r="L199" s="123"/>
      <c r="M199" s="123"/>
      <c r="N199" s="146"/>
      <c r="O199" s="146"/>
      <c r="P199" s="146"/>
      <c r="Q199" s="146"/>
      <c r="R199" s="146"/>
      <c r="S199" s="146"/>
      <c r="T199" s="146"/>
      <c r="U199" s="146"/>
      <c r="V199" s="146"/>
      <c r="W199" s="40"/>
      <c r="X199" s="40"/>
      <c r="Y199" s="21"/>
      <c r="Z199" s="40"/>
    </row>
    <row r="200" spans="1:26" ht="18.75" customHeight="1" x14ac:dyDescent="0.45">
      <c r="A200" s="40"/>
      <c r="B200" s="40"/>
      <c r="C200" s="40"/>
      <c r="D200" s="42"/>
      <c r="E200" s="126" t="s">
        <v>728</v>
      </c>
      <c r="F200" s="126"/>
      <c r="G200" s="127"/>
      <c r="H200" s="116"/>
      <c r="I200" s="116"/>
      <c r="J200" s="116"/>
      <c r="K200" s="116"/>
      <c r="L200" s="116"/>
      <c r="M200" s="116"/>
      <c r="N200" s="135"/>
      <c r="O200" s="135"/>
      <c r="P200" s="135"/>
      <c r="Q200" s="135"/>
      <c r="R200" s="135"/>
      <c r="S200" s="135"/>
      <c r="T200" s="167" t="str">
        <f>IF(ISERROR(K200/U224),"",(K200/U224))</f>
        <v/>
      </c>
      <c r="U200" s="167"/>
      <c r="V200" s="167"/>
      <c r="W200" s="77"/>
      <c r="X200" s="40"/>
      <c r="Y200" s="21"/>
      <c r="Z200" s="40"/>
    </row>
    <row r="201" spans="1:26" ht="18.75" customHeight="1" x14ac:dyDescent="0.45">
      <c r="A201" s="40"/>
      <c r="B201" s="40"/>
      <c r="C201" s="40"/>
      <c r="D201" s="42"/>
      <c r="E201" s="126"/>
      <c r="F201" s="126"/>
      <c r="G201" s="127"/>
      <c r="H201" s="116"/>
      <c r="I201" s="116"/>
      <c r="J201" s="116"/>
      <c r="K201" s="116"/>
      <c r="L201" s="116"/>
      <c r="M201" s="116"/>
      <c r="N201" s="135"/>
      <c r="O201" s="135"/>
      <c r="P201" s="135"/>
      <c r="Q201" s="135"/>
      <c r="R201" s="135"/>
      <c r="S201" s="135"/>
      <c r="T201" s="167"/>
      <c r="U201" s="167"/>
      <c r="V201" s="167"/>
      <c r="W201" s="40"/>
      <c r="X201" s="40"/>
      <c r="Y201" s="21"/>
      <c r="Z201" s="40"/>
    </row>
    <row r="202" spans="1:26" ht="18.75" customHeight="1" x14ac:dyDescent="0.45">
      <c r="A202" s="40"/>
      <c r="B202" s="40"/>
      <c r="C202" s="40"/>
      <c r="D202" s="42"/>
      <c r="E202" s="40"/>
      <c r="F202" s="40"/>
      <c r="G202" s="40"/>
      <c r="H202" s="40"/>
      <c r="I202" s="40"/>
      <c r="J202" s="40"/>
      <c r="K202" s="40"/>
      <c r="L202" s="40"/>
      <c r="M202" s="40"/>
      <c r="N202" s="40"/>
      <c r="O202" s="40"/>
      <c r="P202" s="40"/>
      <c r="Q202" s="40"/>
      <c r="R202" s="40"/>
      <c r="S202" s="40"/>
      <c r="T202" s="40"/>
      <c r="U202" s="40"/>
      <c r="V202" s="40"/>
      <c r="W202" s="40"/>
      <c r="X202" s="40"/>
      <c r="Y202" s="21"/>
      <c r="Z202" s="40"/>
    </row>
    <row r="203" spans="1:26" ht="18.75" customHeight="1" x14ac:dyDescent="0.45">
      <c r="A203" s="40"/>
      <c r="B203" s="40"/>
      <c r="C203" s="40"/>
      <c r="D203" s="41" t="s">
        <v>721</v>
      </c>
      <c r="E203" s="21"/>
      <c r="F203" s="21"/>
      <c r="G203" s="21"/>
      <c r="H203" s="21"/>
      <c r="I203" s="21"/>
      <c r="J203" s="21"/>
      <c r="K203" s="21"/>
      <c r="L203" s="21"/>
      <c r="M203" s="21"/>
      <c r="N203" s="21"/>
      <c r="O203" s="21"/>
      <c r="P203" s="21"/>
      <c r="Q203" s="21"/>
      <c r="R203" s="21"/>
      <c r="S203" s="21"/>
      <c r="T203" s="40"/>
      <c r="U203" s="40"/>
      <c r="V203" s="40"/>
      <c r="W203" s="40"/>
      <c r="X203" s="40"/>
      <c r="Y203" s="21"/>
      <c r="Z203" s="40"/>
    </row>
    <row r="204" spans="1:26" ht="18.75" customHeight="1" x14ac:dyDescent="0.45">
      <c r="A204" s="40"/>
      <c r="B204" s="40"/>
      <c r="C204" s="40"/>
      <c r="D204" s="42" t="s">
        <v>546</v>
      </c>
      <c r="E204" s="40" t="s">
        <v>557</v>
      </c>
      <c r="F204" s="40"/>
      <c r="G204" s="40"/>
      <c r="H204" s="40"/>
      <c r="I204" s="40"/>
      <c r="J204" s="40"/>
      <c r="K204" s="40"/>
      <c r="L204" s="40"/>
      <c r="M204" s="40"/>
      <c r="N204" s="40"/>
      <c r="O204" s="40"/>
      <c r="P204" s="40"/>
      <c r="Q204" s="40"/>
      <c r="R204" s="40"/>
      <c r="S204" s="40"/>
      <c r="T204" s="40"/>
      <c r="U204" s="40"/>
      <c r="V204" s="40"/>
      <c r="W204" s="40"/>
      <c r="X204" s="40"/>
      <c r="Y204" s="21"/>
      <c r="Z204" s="40"/>
    </row>
    <row r="205" spans="1:26" ht="18.75" customHeight="1" x14ac:dyDescent="0.45">
      <c r="A205" s="40"/>
      <c r="B205" s="40"/>
      <c r="C205" s="40"/>
      <c r="D205" s="42"/>
      <c r="E205" s="40"/>
      <c r="F205" s="40"/>
      <c r="G205" s="40"/>
      <c r="H205" s="156"/>
      <c r="I205" s="156"/>
      <c r="J205" s="156"/>
      <c r="K205" s="156"/>
      <c r="L205" s="156"/>
      <c r="M205" s="156"/>
      <c r="N205" s="156"/>
      <c r="O205" s="156"/>
      <c r="P205" s="156"/>
      <c r="Q205" s="156"/>
      <c r="R205" s="156"/>
      <c r="S205" s="156"/>
      <c r="T205" s="156"/>
      <c r="U205" s="156"/>
      <c r="V205" s="156"/>
      <c r="W205" s="40"/>
      <c r="X205" s="40"/>
      <c r="Y205" s="21"/>
      <c r="Z205" s="40"/>
    </row>
    <row r="206" spans="1:26" ht="18.75" customHeight="1" x14ac:dyDescent="0.45">
      <c r="A206" s="40"/>
      <c r="B206" s="40"/>
      <c r="C206" s="40"/>
      <c r="D206" s="42"/>
      <c r="E206" s="40"/>
      <c r="F206" s="40"/>
      <c r="G206" s="40"/>
      <c r="H206" s="156"/>
      <c r="I206" s="156"/>
      <c r="J206" s="156"/>
      <c r="K206" s="156"/>
      <c r="L206" s="156"/>
      <c r="M206" s="156"/>
      <c r="N206" s="156"/>
      <c r="O206" s="156"/>
      <c r="P206" s="156"/>
      <c r="Q206" s="156"/>
      <c r="R206" s="156"/>
      <c r="S206" s="156"/>
      <c r="T206" s="156"/>
      <c r="U206" s="156"/>
      <c r="V206" s="156"/>
      <c r="W206" s="40"/>
      <c r="X206" s="40"/>
      <c r="Y206" s="21"/>
      <c r="Z206" s="40"/>
    </row>
    <row r="207" spans="1:26" ht="18.75" customHeight="1" x14ac:dyDescent="0.45">
      <c r="A207" s="40"/>
      <c r="B207" s="40"/>
      <c r="C207" s="40"/>
      <c r="D207" s="42"/>
      <c r="E207" s="40"/>
      <c r="F207" s="40"/>
      <c r="G207" s="40"/>
      <c r="H207" s="156"/>
      <c r="I207" s="156"/>
      <c r="J207" s="156"/>
      <c r="K207" s="156"/>
      <c r="L207" s="156"/>
      <c r="M207" s="156"/>
      <c r="N207" s="156"/>
      <c r="O207" s="156"/>
      <c r="P207" s="156"/>
      <c r="Q207" s="156"/>
      <c r="R207" s="156"/>
      <c r="S207" s="156"/>
      <c r="T207" s="156"/>
      <c r="U207" s="156"/>
      <c r="V207" s="156"/>
      <c r="W207" s="40"/>
      <c r="X207" s="40"/>
      <c r="Y207" s="21"/>
      <c r="Z207" s="40"/>
    </row>
    <row r="208" spans="1:26" ht="18.75" customHeight="1" x14ac:dyDescent="0.45">
      <c r="A208" s="40"/>
      <c r="B208" s="40"/>
      <c r="C208" s="40"/>
      <c r="D208" s="42"/>
      <c r="E208" s="40"/>
      <c r="F208" s="40"/>
      <c r="G208" s="40"/>
      <c r="H208" s="156"/>
      <c r="I208" s="156"/>
      <c r="J208" s="156"/>
      <c r="K208" s="156"/>
      <c r="L208" s="156"/>
      <c r="M208" s="156"/>
      <c r="N208" s="156"/>
      <c r="O208" s="156"/>
      <c r="P208" s="156"/>
      <c r="Q208" s="156"/>
      <c r="R208" s="156"/>
      <c r="S208" s="156"/>
      <c r="T208" s="156"/>
      <c r="U208" s="156"/>
      <c r="V208" s="156"/>
      <c r="W208" s="40"/>
      <c r="X208" s="40"/>
      <c r="Y208" s="21"/>
      <c r="Z208" s="40"/>
    </row>
    <row r="209" spans="1:26" ht="18.75" customHeight="1" x14ac:dyDescent="0.45">
      <c r="A209" s="40"/>
      <c r="B209" s="40"/>
      <c r="C209" s="40"/>
      <c r="D209" s="42"/>
      <c r="E209" s="40"/>
      <c r="F209" s="40"/>
      <c r="G209" s="40"/>
      <c r="H209" s="156"/>
      <c r="I209" s="156"/>
      <c r="J209" s="156"/>
      <c r="K209" s="156"/>
      <c r="L209" s="156"/>
      <c r="M209" s="156"/>
      <c r="N209" s="156"/>
      <c r="O209" s="156"/>
      <c r="P209" s="156"/>
      <c r="Q209" s="156"/>
      <c r="R209" s="156"/>
      <c r="S209" s="156"/>
      <c r="T209" s="156"/>
      <c r="U209" s="156"/>
      <c r="V209" s="156"/>
      <c r="W209" s="40"/>
      <c r="X209" s="40"/>
      <c r="Y209" s="21"/>
      <c r="Z209" s="40"/>
    </row>
    <row r="210" spans="1:26" ht="18.75" customHeight="1" x14ac:dyDescent="0.45">
      <c r="A210" s="40"/>
      <c r="B210" s="40"/>
      <c r="C210" s="40"/>
      <c r="D210" s="42"/>
      <c r="E210" s="40"/>
      <c r="F210" s="40"/>
      <c r="G210" s="40"/>
      <c r="H210" s="40"/>
      <c r="I210" s="40"/>
      <c r="J210" s="40"/>
      <c r="K210" s="40"/>
      <c r="L210" s="40"/>
      <c r="M210" s="40"/>
      <c r="N210" s="40"/>
      <c r="O210" s="40"/>
      <c r="P210" s="40"/>
      <c r="Q210" s="40"/>
      <c r="R210" s="40"/>
      <c r="S210" s="40"/>
      <c r="T210" s="40"/>
      <c r="U210" s="40"/>
      <c r="V210" s="40"/>
      <c r="W210" s="40"/>
      <c r="X210" s="40"/>
      <c r="Y210" s="21"/>
      <c r="Z210" s="40"/>
    </row>
    <row r="211" spans="1:26" ht="18.75" customHeight="1" x14ac:dyDescent="0.45">
      <c r="A211" s="40"/>
      <c r="B211" s="40"/>
      <c r="C211" s="40"/>
      <c r="D211" s="42"/>
      <c r="E211" s="40"/>
      <c r="F211" s="40"/>
      <c r="G211" s="40"/>
      <c r="H211" s="40"/>
      <c r="I211" s="40"/>
      <c r="J211" s="40"/>
      <c r="K211" s="40"/>
      <c r="L211" s="40"/>
      <c r="M211" s="40"/>
      <c r="N211" s="40"/>
      <c r="O211" s="40"/>
      <c r="P211" s="40"/>
      <c r="Q211" s="40"/>
      <c r="R211" s="40"/>
      <c r="S211" s="40"/>
      <c r="T211" s="40"/>
      <c r="U211" s="40"/>
      <c r="V211" s="40"/>
      <c r="W211" s="40"/>
      <c r="X211" s="40"/>
      <c r="Y211" s="21"/>
      <c r="Z211" s="40"/>
    </row>
    <row r="212" spans="1:26" ht="18.75" customHeight="1" x14ac:dyDescent="0.6">
      <c r="A212" s="40"/>
      <c r="B212" s="40"/>
      <c r="C212" s="39" t="s">
        <v>669</v>
      </c>
      <c r="D212" s="42"/>
      <c r="E212" s="40"/>
      <c r="F212" s="40"/>
      <c r="G212" s="40"/>
      <c r="H212" s="40"/>
      <c r="I212" s="40"/>
      <c r="J212" s="40"/>
      <c r="K212" s="40"/>
      <c r="L212" s="40"/>
      <c r="M212" s="40"/>
      <c r="N212" s="40"/>
      <c r="O212" s="40"/>
      <c r="P212" s="40"/>
      <c r="Q212" s="40"/>
      <c r="R212" s="40"/>
      <c r="S212" s="40"/>
      <c r="T212" s="40"/>
      <c r="U212" s="40"/>
      <c r="V212" s="40"/>
      <c r="W212" s="40"/>
      <c r="X212" s="40"/>
      <c r="Y212" s="21"/>
      <c r="Z212" s="40"/>
    </row>
    <row r="213" spans="1:26" ht="18.75" customHeight="1" x14ac:dyDescent="0.45">
      <c r="A213" s="40"/>
      <c r="B213" s="40"/>
      <c r="C213" s="40"/>
      <c r="D213" s="42"/>
      <c r="E213" s="40"/>
      <c r="F213" s="40"/>
      <c r="G213" s="40"/>
      <c r="H213" s="40"/>
      <c r="I213" s="40"/>
      <c r="J213" s="40"/>
      <c r="K213" s="40"/>
      <c r="L213" s="40"/>
      <c r="M213" s="40"/>
      <c r="N213" s="40"/>
      <c r="O213" s="40"/>
      <c r="P213" s="40"/>
      <c r="Q213" s="40"/>
      <c r="R213" s="40"/>
      <c r="S213" s="40"/>
      <c r="T213" s="40"/>
      <c r="U213" s="40"/>
      <c r="V213" s="40"/>
      <c r="W213" s="40"/>
      <c r="X213" s="40"/>
      <c r="Y213" s="21"/>
      <c r="Z213" s="40"/>
    </row>
    <row r="214" spans="1:26" ht="18.75" customHeight="1" x14ac:dyDescent="0.45">
      <c r="A214" s="40"/>
      <c r="B214" s="40"/>
      <c r="C214" s="40"/>
      <c r="D214" s="41" t="s">
        <v>722</v>
      </c>
      <c r="E214" s="40"/>
      <c r="F214" s="40"/>
      <c r="G214" s="40"/>
      <c r="H214" s="40"/>
      <c r="I214" s="40"/>
      <c r="J214" s="40"/>
      <c r="K214" s="40"/>
      <c r="L214" s="40"/>
      <c r="M214" s="40"/>
      <c r="N214" s="40"/>
      <c r="O214" s="40"/>
      <c r="P214" s="40"/>
      <c r="Q214" s="40"/>
      <c r="R214" s="40"/>
      <c r="S214" s="40"/>
      <c r="T214" s="40"/>
      <c r="U214" s="40"/>
      <c r="V214" s="40"/>
      <c r="W214" s="40"/>
      <c r="X214" s="40"/>
      <c r="Y214" s="21"/>
      <c r="Z214" s="40"/>
    </row>
    <row r="215" spans="1:26" ht="18.75" customHeight="1" x14ac:dyDescent="0.45">
      <c r="A215" s="40"/>
      <c r="B215" s="40"/>
      <c r="C215" s="40"/>
      <c r="D215" s="42"/>
      <c r="E215" s="40"/>
      <c r="F215" s="40"/>
      <c r="G215" s="40"/>
      <c r="H215" s="129" t="s">
        <v>548</v>
      </c>
      <c r="I215" s="129"/>
      <c r="J215" s="129"/>
      <c r="K215" s="129" t="s">
        <v>550</v>
      </c>
      <c r="L215" s="129"/>
      <c r="M215" s="129"/>
      <c r="N215" s="129" t="s">
        <v>552</v>
      </c>
      <c r="O215" s="129"/>
      <c r="P215" s="129"/>
      <c r="Q215" s="129" t="s">
        <v>553</v>
      </c>
      <c r="R215" s="129"/>
      <c r="S215" s="129" t="s">
        <v>723</v>
      </c>
      <c r="T215" s="129"/>
      <c r="U215" s="129" t="s">
        <v>724</v>
      </c>
      <c r="V215" s="129"/>
      <c r="W215" s="40"/>
      <c r="X215" s="40"/>
      <c r="Y215" s="21"/>
      <c r="Z215" s="40"/>
    </row>
    <row r="216" spans="1:26" ht="18.75" customHeight="1" x14ac:dyDescent="0.45">
      <c r="A216" s="40"/>
      <c r="B216" s="40"/>
      <c r="C216" s="40"/>
      <c r="D216" s="42"/>
      <c r="E216" s="40"/>
      <c r="F216" s="40"/>
      <c r="G216" s="40"/>
      <c r="H216" s="113" t="s">
        <v>533</v>
      </c>
      <c r="I216" s="113"/>
      <c r="J216" s="113"/>
      <c r="K216" s="113" t="s">
        <v>534</v>
      </c>
      <c r="L216" s="113"/>
      <c r="M216" s="113"/>
      <c r="N216" s="113" t="s">
        <v>535</v>
      </c>
      <c r="O216" s="113"/>
      <c r="P216" s="113"/>
      <c r="Q216" s="113" t="s">
        <v>536</v>
      </c>
      <c r="R216" s="113"/>
      <c r="S216" s="113" t="s">
        <v>537</v>
      </c>
      <c r="T216" s="113"/>
      <c r="U216" s="113" t="s">
        <v>538</v>
      </c>
      <c r="V216" s="113"/>
      <c r="W216" s="40"/>
      <c r="X216" s="40"/>
      <c r="Y216" s="21"/>
      <c r="Z216" s="40"/>
    </row>
    <row r="217" spans="1:26" ht="18.75" customHeight="1" x14ac:dyDescent="0.45">
      <c r="A217" s="40"/>
      <c r="B217" s="40"/>
      <c r="C217" s="40"/>
      <c r="D217" s="42"/>
      <c r="E217" s="40"/>
      <c r="F217" s="40"/>
      <c r="G217" s="40"/>
      <c r="H217" s="113"/>
      <c r="I217" s="113"/>
      <c r="J217" s="113"/>
      <c r="K217" s="113"/>
      <c r="L217" s="113"/>
      <c r="M217" s="113"/>
      <c r="N217" s="113"/>
      <c r="O217" s="113"/>
      <c r="P217" s="113"/>
      <c r="Q217" s="113"/>
      <c r="R217" s="113"/>
      <c r="S217" s="113"/>
      <c r="T217" s="113"/>
      <c r="U217" s="113"/>
      <c r="V217" s="113"/>
      <c r="W217" s="40"/>
      <c r="X217" s="40"/>
      <c r="Y217" s="21"/>
      <c r="Z217" s="40"/>
    </row>
    <row r="218" spans="1:26" ht="18.75" customHeight="1" x14ac:dyDescent="0.45">
      <c r="A218" s="40"/>
      <c r="B218" s="40"/>
      <c r="C218" s="40"/>
      <c r="D218" s="42"/>
      <c r="E218" s="40"/>
      <c r="F218" s="40"/>
      <c r="G218" s="40"/>
      <c r="H218" s="113"/>
      <c r="I218" s="113"/>
      <c r="J218" s="113"/>
      <c r="K218" s="113"/>
      <c r="L218" s="113"/>
      <c r="M218" s="113"/>
      <c r="N218" s="113"/>
      <c r="O218" s="113"/>
      <c r="P218" s="113"/>
      <c r="Q218" s="113"/>
      <c r="R218" s="113"/>
      <c r="S218" s="113"/>
      <c r="T218" s="113"/>
      <c r="U218" s="113"/>
      <c r="V218" s="113"/>
      <c r="W218" s="40"/>
      <c r="X218" s="40"/>
      <c r="Y218" s="21"/>
      <c r="Z218" s="40"/>
    </row>
    <row r="219" spans="1:26" ht="18.75" customHeight="1" x14ac:dyDescent="0.45">
      <c r="A219" s="40"/>
      <c r="B219" s="40"/>
      <c r="C219" s="40"/>
      <c r="D219" s="42"/>
      <c r="E219" s="40"/>
      <c r="F219" s="40"/>
      <c r="G219" s="40"/>
      <c r="H219" s="130" t="s">
        <v>539</v>
      </c>
      <c r="I219" s="130"/>
      <c r="J219" s="130"/>
      <c r="K219" s="130" t="s">
        <v>539</v>
      </c>
      <c r="L219" s="130"/>
      <c r="M219" s="130"/>
      <c r="N219" s="130" t="s">
        <v>539</v>
      </c>
      <c r="O219" s="130"/>
      <c r="P219" s="130"/>
      <c r="Q219" s="130" t="s">
        <v>540</v>
      </c>
      <c r="R219" s="130"/>
      <c r="S219" s="130" t="s">
        <v>540</v>
      </c>
      <c r="T219" s="130"/>
      <c r="U219" s="130" t="s">
        <v>540</v>
      </c>
      <c r="V219" s="130"/>
      <c r="W219" s="40"/>
      <c r="X219" s="40"/>
      <c r="Y219" s="21"/>
      <c r="Z219" s="40"/>
    </row>
    <row r="220" spans="1:26" ht="18.75" customHeight="1" x14ac:dyDescent="0.45">
      <c r="A220" s="40"/>
      <c r="B220" s="40"/>
      <c r="C220" s="40"/>
      <c r="D220" s="42"/>
      <c r="E220" s="124" t="s">
        <v>586</v>
      </c>
      <c r="F220" s="124"/>
      <c r="G220" s="125"/>
      <c r="H220" s="122"/>
      <c r="I220" s="122"/>
      <c r="J220" s="122"/>
      <c r="K220" s="122"/>
      <c r="L220" s="122"/>
      <c r="M220" s="122"/>
      <c r="N220" s="122"/>
      <c r="O220" s="122"/>
      <c r="P220" s="122"/>
      <c r="Q220" s="123"/>
      <c r="R220" s="123"/>
      <c r="S220" s="123"/>
      <c r="T220" s="123"/>
      <c r="U220" s="123">
        <f>Q220+S220</f>
        <v>0</v>
      </c>
      <c r="V220" s="123"/>
      <c r="W220" s="40"/>
      <c r="X220" s="40"/>
      <c r="Y220" s="21"/>
      <c r="Z220" s="40"/>
    </row>
    <row r="221" spans="1:26" ht="18.75" customHeight="1" x14ac:dyDescent="0.45">
      <c r="A221" s="40"/>
      <c r="B221" s="40"/>
      <c r="C221" s="40"/>
      <c r="D221" s="42"/>
      <c r="E221" s="124"/>
      <c r="F221" s="124"/>
      <c r="G221" s="125"/>
      <c r="H221" s="122"/>
      <c r="I221" s="122"/>
      <c r="J221" s="122"/>
      <c r="K221" s="122"/>
      <c r="L221" s="122"/>
      <c r="M221" s="122"/>
      <c r="N221" s="122"/>
      <c r="O221" s="122"/>
      <c r="P221" s="122"/>
      <c r="Q221" s="123"/>
      <c r="R221" s="123"/>
      <c r="S221" s="123"/>
      <c r="T221" s="123"/>
      <c r="U221" s="123"/>
      <c r="V221" s="123"/>
      <c r="W221" s="40"/>
      <c r="X221" s="40"/>
      <c r="Y221" s="21"/>
      <c r="Z221" s="40"/>
    </row>
    <row r="222" spans="1:26" ht="18.75" customHeight="1" x14ac:dyDescent="0.45">
      <c r="A222" s="40"/>
      <c r="B222" s="40"/>
      <c r="C222" s="40"/>
      <c r="D222" s="42"/>
      <c r="E222" s="124" t="s">
        <v>617</v>
      </c>
      <c r="F222" s="124"/>
      <c r="G222" s="125"/>
      <c r="H222" s="122"/>
      <c r="I222" s="122"/>
      <c r="J222" s="122"/>
      <c r="K222" s="122"/>
      <c r="L222" s="122"/>
      <c r="M222" s="122"/>
      <c r="N222" s="122"/>
      <c r="O222" s="122"/>
      <c r="P222" s="122"/>
      <c r="Q222" s="123"/>
      <c r="R222" s="123"/>
      <c r="S222" s="123"/>
      <c r="T222" s="123"/>
      <c r="U222" s="123">
        <f>Q222+S222</f>
        <v>0</v>
      </c>
      <c r="V222" s="123"/>
      <c r="W222" s="40"/>
      <c r="X222" s="40"/>
      <c r="Y222" s="21"/>
      <c r="Z222" s="40"/>
    </row>
    <row r="223" spans="1:26" ht="18.75" customHeight="1" x14ac:dyDescent="0.45">
      <c r="A223" s="40"/>
      <c r="B223" s="40"/>
      <c r="C223" s="40"/>
      <c r="D223" s="42"/>
      <c r="E223" s="124"/>
      <c r="F223" s="124"/>
      <c r="G223" s="125"/>
      <c r="H223" s="122"/>
      <c r="I223" s="122"/>
      <c r="J223" s="122"/>
      <c r="K223" s="122"/>
      <c r="L223" s="122"/>
      <c r="M223" s="122"/>
      <c r="N223" s="122"/>
      <c r="O223" s="122"/>
      <c r="P223" s="122"/>
      <c r="Q223" s="123"/>
      <c r="R223" s="123"/>
      <c r="S223" s="123"/>
      <c r="T223" s="123"/>
      <c r="U223" s="123"/>
      <c r="V223" s="123"/>
      <c r="W223" s="40"/>
      <c r="X223" s="40"/>
      <c r="Y223" s="21"/>
      <c r="Z223" s="40"/>
    </row>
    <row r="224" spans="1:26" ht="18.75" customHeight="1" x14ac:dyDescent="0.45">
      <c r="A224" s="40"/>
      <c r="B224" s="40"/>
      <c r="C224" s="40"/>
      <c r="D224" s="42"/>
      <c r="E224" s="126" t="s">
        <v>728</v>
      </c>
      <c r="F224" s="126"/>
      <c r="G224" s="127"/>
      <c r="H224" s="115"/>
      <c r="I224" s="115"/>
      <c r="J224" s="115"/>
      <c r="K224" s="115"/>
      <c r="L224" s="115"/>
      <c r="M224" s="115"/>
      <c r="N224" s="115"/>
      <c r="O224" s="115"/>
      <c r="P224" s="115"/>
      <c r="Q224" s="116"/>
      <c r="R224" s="116"/>
      <c r="S224" s="116"/>
      <c r="T224" s="116"/>
      <c r="U224" s="117">
        <f>Q224+S224</f>
        <v>0</v>
      </c>
      <c r="V224" s="117"/>
      <c r="W224" s="40"/>
      <c r="X224" s="40"/>
      <c r="Y224" s="21"/>
      <c r="Z224" s="40"/>
    </row>
    <row r="225" spans="1:26" ht="18.75" customHeight="1" x14ac:dyDescent="0.45">
      <c r="A225" s="40"/>
      <c r="B225" s="40"/>
      <c r="C225" s="40"/>
      <c r="D225" s="42"/>
      <c r="E225" s="126"/>
      <c r="F225" s="126"/>
      <c r="G225" s="127"/>
      <c r="H225" s="115"/>
      <c r="I225" s="115"/>
      <c r="J225" s="115"/>
      <c r="K225" s="115"/>
      <c r="L225" s="115"/>
      <c r="M225" s="115"/>
      <c r="N225" s="115"/>
      <c r="O225" s="115"/>
      <c r="P225" s="115"/>
      <c r="Q225" s="116"/>
      <c r="R225" s="116"/>
      <c r="S225" s="116"/>
      <c r="T225" s="116"/>
      <c r="U225" s="117"/>
      <c r="V225" s="117"/>
      <c r="W225" s="40"/>
      <c r="X225" s="40"/>
      <c r="Y225" s="21"/>
      <c r="Z225" s="40"/>
    </row>
    <row r="226" spans="1:26" ht="18.75" customHeight="1" x14ac:dyDescent="0.45">
      <c r="A226" s="40"/>
      <c r="B226" s="40"/>
      <c r="C226" s="40"/>
      <c r="D226" s="42"/>
      <c r="E226" s="40"/>
      <c r="F226" s="40"/>
      <c r="G226" s="40"/>
      <c r="H226" s="40"/>
      <c r="I226" s="40"/>
      <c r="J226" s="40"/>
      <c r="K226" s="40"/>
      <c r="L226" s="40"/>
      <c r="M226" s="40"/>
      <c r="N226" s="40"/>
      <c r="O226" s="40"/>
      <c r="P226" s="40"/>
      <c r="Q226" s="40"/>
      <c r="R226" s="40"/>
      <c r="S226" s="40"/>
      <c r="T226" s="40"/>
      <c r="U226" s="40"/>
      <c r="V226" s="40"/>
      <c r="W226" s="40"/>
      <c r="X226" s="40"/>
      <c r="Y226" s="21"/>
      <c r="Z226" s="40"/>
    </row>
    <row r="227" spans="1:26" ht="18.75" customHeight="1" x14ac:dyDescent="0.45">
      <c r="A227" s="40"/>
      <c r="B227" s="40"/>
      <c r="C227" s="40"/>
      <c r="D227" s="41" t="s">
        <v>725</v>
      </c>
      <c r="E227" s="40"/>
      <c r="F227" s="40"/>
      <c r="G227" s="40"/>
      <c r="H227" s="40"/>
      <c r="I227" s="40"/>
      <c r="J227" s="40"/>
      <c r="K227" s="40"/>
      <c r="L227" s="40"/>
      <c r="M227" s="40"/>
      <c r="N227" s="40"/>
      <c r="O227" s="40"/>
      <c r="P227" s="40"/>
      <c r="Q227" s="40"/>
      <c r="R227" s="40"/>
      <c r="S227" s="40"/>
      <c r="T227" s="40"/>
      <c r="U227" s="40"/>
      <c r="V227" s="40"/>
      <c r="W227" s="40"/>
      <c r="X227" s="40"/>
      <c r="Y227" s="21"/>
      <c r="Z227" s="40"/>
    </row>
    <row r="228" spans="1:26" ht="18.75" customHeight="1" x14ac:dyDescent="0.45">
      <c r="A228" s="40"/>
      <c r="B228" s="40"/>
      <c r="C228" s="40"/>
      <c r="D228" s="42" t="s">
        <v>726</v>
      </c>
      <c r="E228" s="40" t="s">
        <v>547</v>
      </c>
      <c r="F228" s="40"/>
      <c r="G228" s="40"/>
      <c r="H228" s="40"/>
      <c r="I228" s="40"/>
      <c r="J228" s="40"/>
      <c r="K228" s="40"/>
      <c r="L228" s="40"/>
      <c r="M228" s="40"/>
      <c r="N228" s="40"/>
      <c r="O228" s="40"/>
      <c r="P228" s="40"/>
      <c r="Q228" s="40"/>
      <c r="R228" s="40"/>
      <c r="S228" s="40"/>
      <c r="T228" s="40"/>
      <c r="U228" s="40"/>
      <c r="V228" s="40"/>
      <c r="W228" s="40"/>
      <c r="X228" s="40"/>
      <c r="Y228" s="21"/>
      <c r="Z228" s="40"/>
    </row>
    <row r="229" spans="1:26" ht="18.75" customHeight="1" x14ac:dyDescent="0.45">
      <c r="A229" s="40"/>
      <c r="B229" s="40"/>
      <c r="C229" s="40"/>
      <c r="D229" s="42"/>
      <c r="E229" s="40"/>
      <c r="F229" s="40"/>
      <c r="G229" s="40"/>
      <c r="H229" s="120"/>
      <c r="I229" s="120"/>
      <c r="J229" s="120"/>
      <c r="K229" s="120"/>
      <c r="L229" s="120"/>
      <c r="M229" s="120"/>
      <c r="N229" s="120"/>
      <c r="O229" s="120"/>
      <c r="P229" s="120"/>
      <c r="Q229" s="120"/>
      <c r="R229" s="120"/>
      <c r="S229" s="120"/>
      <c r="T229" s="120"/>
      <c r="U229" s="120"/>
      <c r="V229" s="120"/>
      <c r="W229" s="40"/>
      <c r="X229" s="40"/>
      <c r="Y229" s="21"/>
      <c r="Z229" s="40"/>
    </row>
    <row r="230" spans="1:26" ht="18.75" customHeight="1" x14ac:dyDescent="0.45">
      <c r="A230" s="40"/>
      <c r="B230" s="40"/>
      <c r="C230" s="40"/>
      <c r="D230" s="42"/>
      <c r="E230" s="40"/>
      <c r="F230" s="40"/>
      <c r="G230" s="40"/>
      <c r="H230" s="120"/>
      <c r="I230" s="120"/>
      <c r="J230" s="120"/>
      <c r="K230" s="120"/>
      <c r="L230" s="120"/>
      <c r="M230" s="120"/>
      <c r="N230" s="120"/>
      <c r="O230" s="120"/>
      <c r="P230" s="120"/>
      <c r="Q230" s="120"/>
      <c r="R230" s="120"/>
      <c r="S230" s="120"/>
      <c r="T230" s="120"/>
      <c r="U230" s="120"/>
      <c r="V230" s="120"/>
      <c r="W230" s="40"/>
      <c r="X230" s="40"/>
      <c r="Y230" s="21"/>
      <c r="Z230" s="40"/>
    </row>
    <row r="231" spans="1:26" ht="18.75" customHeight="1" x14ac:dyDescent="0.45">
      <c r="A231" s="40"/>
      <c r="B231" s="40"/>
      <c r="C231" s="40"/>
      <c r="D231" s="42"/>
      <c r="E231" s="40"/>
      <c r="F231" s="40"/>
      <c r="G231" s="40"/>
      <c r="H231" s="120"/>
      <c r="I231" s="120"/>
      <c r="J231" s="120"/>
      <c r="K231" s="120"/>
      <c r="L231" s="120"/>
      <c r="M231" s="120"/>
      <c r="N231" s="120"/>
      <c r="O231" s="120"/>
      <c r="P231" s="120"/>
      <c r="Q231" s="120"/>
      <c r="R231" s="120"/>
      <c r="S231" s="120"/>
      <c r="T231" s="120"/>
      <c r="U231" s="120"/>
      <c r="V231" s="120"/>
      <c r="W231" s="40"/>
      <c r="X231" s="40"/>
      <c r="Y231" s="21"/>
      <c r="Z231" s="40"/>
    </row>
    <row r="232" spans="1:26" ht="18.75" customHeight="1" x14ac:dyDescent="0.45">
      <c r="A232" s="40"/>
      <c r="B232" s="40"/>
      <c r="C232" s="40"/>
      <c r="D232" s="42"/>
      <c r="E232" s="40"/>
      <c r="F232" s="40"/>
      <c r="G232" s="40"/>
      <c r="H232" s="120"/>
      <c r="I232" s="120"/>
      <c r="J232" s="120"/>
      <c r="K232" s="120"/>
      <c r="L232" s="120"/>
      <c r="M232" s="120"/>
      <c r="N232" s="120"/>
      <c r="O232" s="120"/>
      <c r="P232" s="120"/>
      <c r="Q232" s="120"/>
      <c r="R232" s="120"/>
      <c r="S232" s="120"/>
      <c r="T232" s="120"/>
      <c r="U232" s="120"/>
      <c r="V232" s="120"/>
      <c r="W232" s="40"/>
      <c r="X232" s="40"/>
      <c r="Y232" s="21"/>
      <c r="Z232" s="40"/>
    </row>
    <row r="233" spans="1:26" ht="18.75" customHeight="1" x14ac:dyDescent="0.45">
      <c r="A233" s="40"/>
      <c r="B233" s="40"/>
      <c r="C233" s="40"/>
      <c r="D233" s="42"/>
      <c r="E233" s="40"/>
      <c r="F233" s="40"/>
      <c r="G233" s="40"/>
      <c r="H233" s="120"/>
      <c r="I233" s="120"/>
      <c r="J233" s="120"/>
      <c r="K233" s="120"/>
      <c r="L233" s="120"/>
      <c r="M233" s="120"/>
      <c r="N233" s="120"/>
      <c r="O233" s="120"/>
      <c r="P233" s="120"/>
      <c r="Q233" s="120"/>
      <c r="R233" s="120"/>
      <c r="S233" s="120"/>
      <c r="T233" s="120"/>
      <c r="U233" s="120"/>
      <c r="V233" s="120"/>
      <c r="W233" s="40"/>
      <c r="X233" s="40"/>
      <c r="Y233" s="21"/>
      <c r="Z233" s="40"/>
    </row>
    <row r="234" spans="1:26" ht="18.75" customHeight="1" x14ac:dyDescent="0.45">
      <c r="A234" s="40"/>
      <c r="B234" s="40"/>
      <c r="C234" s="40"/>
      <c r="D234" s="42"/>
      <c r="E234" s="40"/>
      <c r="F234" s="40"/>
      <c r="G234" s="40"/>
      <c r="H234" s="73"/>
      <c r="I234" s="73"/>
      <c r="J234" s="73"/>
      <c r="K234" s="73"/>
      <c r="L234" s="73"/>
      <c r="M234" s="73"/>
      <c r="N234" s="73"/>
      <c r="O234" s="73"/>
      <c r="P234" s="73"/>
      <c r="Q234" s="73"/>
      <c r="R234" s="73"/>
      <c r="S234" s="73"/>
      <c r="T234" s="73"/>
      <c r="U234" s="73"/>
      <c r="V234" s="73"/>
      <c r="W234" s="40"/>
      <c r="X234" s="40"/>
      <c r="Y234" s="21"/>
      <c r="Z234" s="40"/>
    </row>
    <row r="235" spans="1:26" ht="18.75" customHeight="1" x14ac:dyDescent="0.45">
      <c r="A235" s="40"/>
      <c r="B235" s="40"/>
      <c r="C235" s="40"/>
      <c r="D235" s="41" t="str">
        <f>IF(LEFT(J5,3)="Exi","","4.3 Expected benefits from the heat recovery opportunity")</f>
        <v>4.3 Expected benefits from the heat recovery opportunity</v>
      </c>
      <c r="E235" s="40"/>
      <c r="F235" s="40"/>
      <c r="G235" s="40"/>
      <c r="H235" s="73"/>
      <c r="I235" s="73"/>
      <c r="J235" s="73"/>
      <c r="K235" s="73"/>
      <c r="L235" s="73"/>
      <c r="M235" s="73"/>
      <c r="N235" s="73"/>
      <c r="O235" s="73"/>
      <c r="P235" s="73"/>
      <c r="Q235" s="73"/>
      <c r="R235" s="73"/>
      <c r="S235" s="73"/>
      <c r="T235" s="73"/>
      <c r="U235" s="73"/>
      <c r="V235" s="73"/>
      <c r="W235" s="40"/>
      <c r="X235" s="40"/>
      <c r="Y235" s="21"/>
      <c r="Z235" s="40"/>
    </row>
    <row r="236" spans="1:26" ht="18.75" customHeight="1" x14ac:dyDescent="0.45">
      <c r="A236" s="40"/>
      <c r="B236" s="40"/>
      <c r="C236" s="40"/>
      <c r="D236" s="42" t="str">
        <f>IF(LEFT(J5,3)="Exi","","4.4.1*")</f>
        <v>4.4.1*</v>
      </c>
      <c r="E236" s="114" t="str">
        <f>IF(LEFT(J5,3)="Exi","",IF(LEFT(J5,3)="Con","Please update the results of your previous high level sensitivity analysis which demonstrates the dependence of benefits on key technical, operational and financial parameters.","Please provide the results of a high level sensitivity analysis which demonstrates the dependence of benefits on key technical, operational and financial parameters."))</f>
        <v>Please provide the results of a high level sensitivity analysis which demonstrates the dependence of benefits on key technical, operational and financial parameters.</v>
      </c>
      <c r="F236" s="114"/>
      <c r="G236" s="114"/>
      <c r="H236" s="114"/>
      <c r="I236" s="114"/>
      <c r="J236" s="114"/>
      <c r="K236" s="114"/>
      <c r="L236" s="114"/>
      <c r="M236" s="96"/>
      <c r="N236" s="105"/>
      <c r="O236" s="105"/>
      <c r="P236" s="105"/>
      <c r="Q236" s="105"/>
      <c r="R236" s="106"/>
      <c r="S236" s="73"/>
      <c r="T236" s="73"/>
      <c r="U236" s="73"/>
      <c r="V236" s="73"/>
      <c r="W236" s="40"/>
      <c r="X236" s="40"/>
      <c r="Y236" s="21"/>
      <c r="Z236" s="40"/>
    </row>
    <row r="237" spans="1:26" ht="18.75" customHeight="1" x14ac:dyDescent="0.45">
      <c r="A237" s="40"/>
      <c r="B237" s="40"/>
      <c r="C237" s="40"/>
      <c r="D237" s="42"/>
      <c r="E237" s="114"/>
      <c r="F237" s="114"/>
      <c r="G237" s="114"/>
      <c r="H237" s="114"/>
      <c r="I237" s="114"/>
      <c r="J237" s="114"/>
      <c r="K237" s="114"/>
      <c r="L237" s="114"/>
      <c r="M237" s="107"/>
      <c r="N237" s="108"/>
      <c r="O237" s="108"/>
      <c r="P237" s="108"/>
      <c r="Q237" s="108"/>
      <c r="R237" s="109"/>
      <c r="S237" s="73"/>
      <c r="T237" s="73"/>
      <c r="U237" s="73"/>
      <c r="V237" s="73"/>
      <c r="W237" s="40"/>
      <c r="X237" s="40"/>
      <c r="Y237" s="21"/>
      <c r="Z237" s="40"/>
    </row>
    <row r="238" spans="1:26" ht="18.75" customHeight="1" x14ac:dyDescent="0.45">
      <c r="A238" s="40"/>
      <c r="B238" s="40"/>
      <c r="C238" s="40"/>
      <c r="D238" s="37"/>
      <c r="E238" s="114"/>
      <c r="F238" s="114"/>
      <c r="G238" s="114"/>
      <c r="H238" s="114"/>
      <c r="I238" s="114"/>
      <c r="J238" s="114"/>
      <c r="K238" s="114"/>
      <c r="L238" s="114"/>
      <c r="M238" s="110"/>
      <c r="N238" s="111"/>
      <c r="O238" s="111"/>
      <c r="P238" s="111"/>
      <c r="Q238" s="111"/>
      <c r="R238" s="112"/>
      <c r="S238" s="73"/>
      <c r="T238" s="73"/>
      <c r="U238" s="73"/>
      <c r="V238" s="73"/>
      <c r="W238" s="40"/>
      <c r="X238" s="40"/>
      <c r="Y238" s="21"/>
      <c r="Z238" s="40"/>
    </row>
    <row r="239" spans="1:26" ht="18.75" customHeight="1" x14ac:dyDescent="0.45">
      <c r="A239" s="40"/>
      <c r="B239" s="40"/>
      <c r="C239" s="40"/>
      <c r="D239" s="42"/>
      <c r="E239" s="40"/>
      <c r="F239" s="40"/>
      <c r="G239" s="40"/>
      <c r="H239" s="40"/>
      <c r="I239" s="40"/>
      <c r="J239" s="40"/>
      <c r="K239" s="40"/>
      <c r="L239" s="40"/>
      <c r="M239" s="40"/>
      <c r="N239" s="40"/>
      <c r="O239" s="40"/>
      <c r="P239" s="40"/>
      <c r="Q239" s="40"/>
      <c r="R239" s="40"/>
      <c r="S239" s="40"/>
      <c r="T239" s="40"/>
      <c r="U239" s="40"/>
      <c r="V239" s="40"/>
      <c r="W239" s="40"/>
      <c r="X239" s="40"/>
      <c r="Y239" s="21"/>
      <c r="Z239" s="40"/>
    </row>
    <row r="240" spans="1:26" ht="18.75" customHeight="1" x14ac:dyDescent="0.45">
      <c r="A240" s="40"/>
      <c r="B240" s="40"/>
      <c r="C240" s="40"/>
      <c r="D240" s="42"/>
      <c r="E240" s="40"/>
      <c r="F240" s="40"/>
      <c r="G240" s="40"/>
      <c r="H240" s="40"/>
      <c r="I240" s="40"/>
      <c r="J240" s="40"/>
      <c r="K240" s="40"/>
      <c r="L240" s="40"/>
      <c r="M240" s="40"/>
      <c r="N240" s="40"/>
      <c r="O240" s="40"/>
      <c r="P240" s="40"/>
      <c r="Q240" s="40"/>
      <c r="R240" s="40"/>
      <c r="S240" s="40"/>
      <c r="T240" s="40"/>
      <c r="U240" s="40"/>
      <c r="V240" s="40"/>
      <c r="W240" s="40"/>
      <c r="X240" s="40"/>
      <c r="Y240" s="21"/>
      <c r="Z240" s="40"/>
    </row>
    <row r="241" spans="1:26" ht="18.75" customHeight="1" x14ac:dyDescent="0.6">
      <c r="A241" s="40"/>
      <c r="B241" s="40"/>
      <c r="C241" s="39" t="s">
        <v>579</v>
      </c>
      <c r="D241" s="42"/>
      <c r="E241" s="40"/>
      <c r="F241" s="40"/>
      <c r="G241" s="40"/>
      <c r="H241" s="40"/>
      <c r="I241" s="40"/>
      <c r="J241" s="40"/>
      <c r="K241" s="40"/>
      <c r="L241" s="40"/>
      <c r="M241" s="40"/>
      <c r="N241" s="40"/>
      <c r="O241" s="40"/>
      <c r="P241" s="40"/>
      <c r="Q241" s="40"/>
      <c r="R241" s="40"/>
      <c r="S241" s="40"/>
      <c r="T241" s="40"/>
      <c r="U241" s="40"/>
      <c r="V241" s="40"/>
      <c r="W241" s="40"/>
      <c r="X241" s="40"/>
      <c r="Y241" s="21"/>
      <c r="Z241" s="40"/>
    </row>
    <row r="242" spans="1:26" ht="18.75" customHeight="1" x14ac:dyDescent="0.45">
      <c r="A242" s="40"/>
      <c r="B242" s="40"/>
      <c r="C242" s="40"/>
      <c r="D242" s="42"/>
      <c r="E242" s="40"/>
      <c r="F242" s="40"/>
      <c r="G242" s="40"/>
      <c r="H242" s="40"/>
      <c r="I242" s="40"/>
      <c r="J242" s="40"/>
      <c r="K242" s="40"/>
      <c r="L242" s="40"/>
      <c r="M242" s="40"/>
      <c r="N242" s="40"/>
      <c r="O242" s="40"/>
      <c r="P242" s="40"/>
      <c r="Q242" s="40"/>
      <c r="R242" s="40"/>
      <c r="S242" s="40"/>
      <c r="T242" s="40"/>
      <c r="U242" s="40"/>
      <c r="V242" s="40"/>
      <c r="W242" s="40"/>
      <c r="X242" s="40"/>
      <c r="Y242" s="21"/>
      <c r="Z242" s="40"/>
    </row>
    <row r="243" spans="1:26" ht="18.75" customHeight="1" x14ac:dyDescent="0.45">
      <c r="A243" s="40"/>
      <c r="B243" s="40"/>
      <c r="C243" s="40"/>
      <c r="D243" s="42" t="s">
        <v>580</v>
      </c>
      <c r="E243" s="40" t="s">
        <v>596</v>
      </c>
      <c r="F243" s="40"/>
      <c r="G243" s="40"/>
      <c r="H243" s="40"/>
      <c r="I243" s="40"/>
      <c r="J243" s="40"/>
      <c r="K243" s="40"/>
      <c r="L243" s="40"/>
      <c r="M243" s="40"/>
      <c r="N243" s="40"/>
      <c r="O243" s="40"/>
      <c r="P243" s="40"/>
      <c r="Q243" s="40"/>
      <c r="R243" s="40"/>
      <c r="S243" s="40"/>
      <c r="T243" s="40"/>
      <c r="U243" s="40"/>
      <c r="V243" s="40"/>
      <c r="W243" s="40"/>
      <c r="X243" s="40"/>
      <c r="Y243" s="21"/>
      <c r="Z243" s="40"/>
    </row>
    <row r="244" spans="1:26" ht="18.75" customHeight="1" x14ac:dyDescent="0.45">
      <c r="A244" s="40"/>
      <c r="B244" s="40"/>
      <c r="C244" s="40"/>
      <c r="D244" s="42"/>
      <c r="E244" s="147"/>
      <c r="F244" s="148"/>
      <c r="G244" s="148"/>
      <c r="H244" s="148"/>
      <c r="I244" s="148"/>
      <c r="J244" s="148"/>
      <c r="K244" s="148"/>
      <c r="L244" s="148"/>
      <c r="M244" s="148"/>
      <c r="N244" s="148"/>
      <c r="O244" s="148"/>
      <c r="P244" s="148"/>
      <c r="Q244" s="148"/>
      <c r="R244" s="148"/>
      <c r="S244" s="148"/>
      <c r="T244" s="148"/>
      <c r="U244" s="148"/>
      <c r="V244" s="149"/>
      <c r="W244" s="40"/>
      <c r="X244" s="40"/>
      <c r="Y244" s="21"/>
      <c r="Z244" s="40"/>
    </row>
    <row r="245" spans="1:26" ht="18.75" customHeight="1" x14ac:dyDescent="0.45">
      <c r="A245" s="40"/>
      <c r="B245" s="40"/>
      <c r="C245" s="40"/>
      <c r="D245" s="42"/>
      <c r="E245" s="150"/>
      <c r="F245" s="151"/>
      <c r="G245" s="151"/>
      <c r="H245" s="151"/>
      <c r="I245" s="151"/>
      <c r="J245" s="151"/>
      <c r="K245" s="151"/>
      <c r="L245" s="151"/>
      <c r="M245" s="151"/>
      <c r="N245" s="151"/>
      <c r="O245" s="151"/>
      <c r="P245" s="151"/>
      <c r="Q245" s="151"/>
      <c r="R245" s="151"/>
      <c r="S245" s="151"/>
      <c r="T245" s="151"/>
      <c r="U245" s="151"/>
      <c r="V245" s="152"/>
      <c r="W245" s="40"/>
      <c r="X245" s="40"/>
      <c r="Y245" s="21"/>
      <c r="Z245" s="40"/>
    </row>
    <row r="246" spans="1:26" ht="18.75" customHeight="1" x14ac:dyDescent="0.45">
      <c r="A246" s="40"/>
      <c r="B246" s="40"/>
      <c r="C246" s="40"/>
      <c r="D246" s="42"/>
      <c r="E246" s="150"/>
      <c r="F246" s="151"/>
      <c r="G246" s="151"/>
      <c r="H246" s="151"/>
      <c r="I246" s="151"/>
      <c r="J246" s="151"/>
      <c r="K246" s="151"/>
      <c r="L246" s="151"/>
      <c r="M246" s="151"/>
      <c r="N246" s="151"/>
      <c r="O246" s="151"/>
      <c r="P246" s="151"/>
      <c r="Q246" s="151"/>
      <c r="R246" s="151"/>
      <c r="S246" s="151"/>
      <c r="T246" s="151"/>
      <c r="U246" s="151"/>
      <c r="V246" s="152"/>
      <c r="W246" s="40"/>
      <c r="X246" s="40"/>
      <c r="Y246" s="21"/>
      <c r="Z246" s="40"/>
    </row>
    <row r="247" spans="1:26" ht="18.75" customHeight="1" x14ac:dyDescent="0.45">
      <c r="A247" s="40"/>
      <c r="B247" s="40"/>
      <c r="C247" s="40"/>
      <c r="D247" s="42"/>
      <c r="E247" s="150"/>
      <c r="F247" s="151"/>
      <c r="G247" s="151"/>
      <c r="H247" s="151"/>
      <c r="I247" s="151"/>
      <c r="J247" s="151"/>
      <c r="K247" s="151"/>
      <c r="L247" s="151"/>
      <c r="M247" s="151"/>
      <c r="N247" s="151"/>
      <c r="O247" s="151"/>
      <c r="P247" s="151"/>
      <c r="Q247" s="151"/>
      <c r="R247" s="151"/>
      <c r="S247" s="151"/>
      <c r="T247" s="151"/>
      <c r="U247" s="151"/>
      <c r="V247" s="152"/>
      <c r="W247" s="40"/>
      <c r="X247" s="40"/>
      <c r="Y247" s="21"/>
      <c r="Z247" s="40"/>
    </row>
    <row r="248" spans="1:26" ht="18.75" customHeight="1" x14ac:dyDescent="0.45">
      <c r="A248" s="40"/>
      <c r="B248" s="40"/>
      <c r="C248" s="40"/>
      <c r="D248" s="42"/>
      <c r="E248" s="150"/>
      <c r="F248" s="151"/>
      <c r="G248" s="151"/>
      <c r="H248" s="151"/>
      <c r="I248" s="151"/>
      <c r="J248" s="151"/>
      <c r="K248" s="151"/>
      <c r="L248" s="151"/>
      <c r="M248" s="151"/>
      <c r="N248" s="151"/>
      <c r="O248" s="151"/>
      <c r="P248" s="151"/>
      <c r="Q248" s="151"/>
      <c r="R248" s="151"/>
      <c r="S248" s="151"/>
      <c r="T248" s="151"/>
      <c r="U248" s="151"/>
      <c r="V248" s="152"/>
      <c r="W248" s="40"/>
      <c r="X248" s="40"/>
      <c r="Y248" s="21"/>
      <c r="Z248" s="40"/>
    </row>
    <row r="249" spans="1:26" ht="18.75" customHeight="1" x14ac:dyDescent="0.45">
      <c r="A249" s="40"/>
      <c r="B249" s="40"/>
      <c r="C249" s="40"/>
      <c r="D249" s="42"/>
      <c r="E249" s="150"/>
      <c r="F249" s="151"/>
      <c r="G249" s="151"/>
      <c r="H249" s="151"/>
      <c r="I249" s="151"/>
      <c r="J249" s="151"/>
      <c r="K249" s="151"/>
      <c r="L249" s="151"/>
      <c r="M249" s="151"/>
      <c r="N249" s="151"/>
      <c r="O249" s="151"/>
      <c r="P249" s="151"/>
      <c r="Q249" s="151"/>
      <c r="R249" s="151"/>
      <c r="S249" s="151"/>
      <c r="T249" s="151"/>
      <c r="U249" s="151"/>
      <c r="V249" s="152"/>
      <c r="W249" s="40"/>
      <c r="X249" s="40"/>
      <c r="Y249" s="21"/>
      <c r="Z249" s="40"/>
    </row>
    <row r="250" spans="1:26" ht="18.75" customHeight="1" x14ac:dyDescent="0.45">
      <c r="A250" s="40"/>
      <c r="B250" s="40"/>
      <c r="C250" s="40"/>
      <c r="D250" s="42"/>
      <c r="E250" s="150"/>
      <c r="F250" s="151"/>
      <c r="G250" s="151"/>
      <c r="H250" s="151"/>
      <c r="I250" s="151"/>
      <c r="J250" s="151"/>
      <c r="K250" s="151"/>
      <c r="L250" s="151"/>
      <c r="M250" s="151"/>
      <c r="N250" s="151"/>
      <c r="O250" s="151"/>
      <c r="P250" s="151"/>
      <c r="Q250" s="151"/>
      <c r="R250" s="151"/>
      <c r="S250" s="151"/>
      <c r="T250" s="151"/>
      <c r="U250" s="151"/>
      <c r="V250" s="152"/>
      <c r="W250" s="40"/>
      <c r="X250" s="40"/>
      <c r="Y250" s="21"/>
      <c r="Z250" s="40"/>
    </row>
    <row r="251" spans="1:26" ht="18.75" customHeight="1" x14ac:dyDescent="0.45">
      <c r="A251" s="40"/>
      <c r="B251" s="40"/>
      <c r="C251" s="40"/>
      <c r="D251" s="42"/>
      <c r="E251" s="153"/>
      <c r="F251" s="154"/>
      <c r="G251" s="154"/>
      <c r="H251" s="154"/>
      <c r="I251" s="154"/>
      <c r="J251" s="154"/>
      <c r="K251" s="154"/>
      <c r="L251" s="154"/>
      <c r="M251" s="154"/>
      <c r="N251" s="154"/>
      <c r="O251" s="154"/>
      <c r="P251" s="154"/>
      <c r="Q251" s="154"/>
      <c r="R251" s="154"/>
      <c r="S251" s="154"/>
      <c r="T251" s="154"/>
      <c r="U251" s="154"/>
      <c r="V251" s="155"/>
      <c r="W251" s="40"/>
      <c r="X251" s="40"/>
      <c r="Y251" s="21"/>
      <c r="Z251" s="40"/>
    </row>
    <row r="252" spans="1:26" ht="18.75" customHeight="1" x14ac:dyDescent="0.45">
      <c r="A252" s="40"/>
      <c r="B252" s="40"/>
      <c r="C252" s="40"/>
      <c r="D252" s="42"/>
      <c r="E252" s="40"/>
      <c r="F252" s="40"/>
      <c r="G252" s="40"/>
      <c r="H252" s="40"/>
      <c r="I252" s="40"/>
      <c r="J252" s="40"/>
      <c r="K252" s="40"/>
      <c r="L252" s="40"/>
      <c r="M252" s="40"/>
      <c r="N252" s="40"/>
      <c r="O252" s="40"/>
      <c r="P252" s="40"/>
      <c r="Q252" s="40"/>
      <c r="R252" s="40"/>
      <c r="S252" s="40"/>
      <c r="T252" s="40"/>
      <c r="U252" s="40"/>
      <c r="V252" s="40"/>
      <c r="W252" s="40"/>
      <c r="X252" s="40"/>
      <c r="Y252" s="21"/>
      <c r="Z252" s="40"/>
    </row>
    <row r="253" spans="1:26" ht="18.75" customHeight="1" x14ac:dyDescent="0.45">
      <c r="A253" s="40"/>
      <c r="B253" s="40"/>
      <c r="C253" s="40"/>
      <c r="D253" s="42"/>
      <c r="E253" s="40"/>
      <c r="F253" s="40"/>
      <c r="G253" s="40"/>
      <c r="H253" s="40"/>
      <c r="I253" s="40"/>
      <c r="J253" s="40"/>
      <c r="K253" s="40"/>
      <c r="L253" s="40"/>
      <c r="M253" s="40"/>
      <c r="N253" s="40"/>
      <c r="O253" s="40"/>
      <c r="P253" s="40"/>
      <c r="Q253" s="40"/>
      <c r="R253" s="40"/>
      <c r="S253" s="40"/>
      <c r="T253" s="40"/>
      <c r="U253" s="40"/>
      <c r="V253" s="40"/>
      <c r="W253" s="40"/>
      <c r="X253" s="40"/>
      <c r="Y253" s="21"/>
      <c r="Z253" s="40"/>
    </row>
    <row r="254" spans="1:26" ht="18.75" customHeight="1" x14ac:dyDescent="0.6">
      <c r="A254" s="40"/>
      <c r="B254" s="40"/>
      <c r="C254" s="39" t="s">
        <v>618</v>
      </c>
      <c r="D254" s="42"/>
      <c r="E254" s="40"/>
      <c r="F254" s="40"/>
      <c r="G254" s="40"/>
      <c r="H254" s="40"/>
      <c r="I254" s="40"/>
      <c r="J254" s="40"/>
      <c r="K254" s="40"/>
      <c r="L254" s="40"/>
      <c r="M254" s="40"/>
      <c r="N254" s="40"/>
      <c r="O254" s="40"/>
      <c r="P254" s="40"/>
      <c r="Q254" s="40"/>
      <c r="R254" s="40"/>
      <c r="S254" s="40"/>
      <c r="T254" s="40"/>
      <c r="U254" s="40"/>
      <c r="V254" s="40"/>
      <c r="W254" s="40"/>
      <c r="X254" s="40"/>
      <c r="Y254" s="21"/>
      <c r="Z254" s="40"/>
    </row>
    <row r="255" spans="1:26" ht="18.75" customHeight="1" x14ac:dyDescent="0.45">
      <c r="A255" s="40"/>
      <c r="B255" s="40"/>
      <c r="C255" s="40"/>
      <c r="D255" s="42"/>
      <c r="E255" s="40"/>
      <c r="F255" s="40"/>
      <c r="G255" s="40"/>
      <c r="H255" s="40"/>
      <c r="I255" s="40"/>
      <c r="J255" s="40"/>
      <c r="K255" s="40"/>
      <c r="L255" s="40"/>
      <c r="M255" s="40"/>
      <c r="N255" s="40"/>
      <c r="O255" s="40"/>
      <c r="P255" s="40"/>
      <c r="Q255" s="40"/>
      <c r="R255" s="40"/>
      <c r="S255" s="40"/>
      <c r="T255" s="40"/>
      <c r="U255" s="40"/>
      <c r="V255" s="40"/>
      <c r="W255" s="40"/>
      <c r="X255" s="40"/>
      <c r="Y255" s="21"/>
      <c r="Z255" s="40"/>
    </row>
    <row r="256" spans="1:26" ht="18.75" customHeight="1" x14ac:dyDescent="0.45">
      <c r="A256" s="40"/>
      <c r="B256" s="40"/>
      <c r="C256" s="40"/>
      <c r="D256" s="42" t="s">
        <v>597</v>
      </c>
      <c r="E256" s="40" t="s">
        <v>595</v>
      </c>
      <c r="F256" s="40"/>
      <c r="G256" s="40"/>
      <c r="H256" s="40"/>
      <c r="I256" s="40"/>
      <c r="J256" s="40"/>
      <c r="K256" s="40"/>
      <c r="L256" s="40"/>
      <c r="M256" s="40"/>
      <c r="N256" s="40"/>
      <c r="O256" s="40"/>
      <c r="P256" s="40"/>
      <c r="Q256" s="40"/>
      <c r="R256" s="40"/>
      <c r="S256" s="40"/>
      <c r="T256" s="40"/>
      <c r="U256" s="40"/>
      <c r="V256" s="40"/>
      <c r="W256" s="40"/>
      <c r="X256" s="40"/>
      <c r="Y256" s="21"/>
      <c r="Z256" s="40"/>
    </row>
    <row r="257" spans="1:26" ht="18.75" customHeight="1" x14ac:dyDescent="0.45">
      <c r="A257" s="40"/>
      <c r="B257" s="40"/>
      <c r="C257" s="40"/>
      <c r="D257" s="42"/>
      <c r="E257" s="96"/>
      <c r="F257" s="105"/>
      <c r="G257" s="105"/>
      <c r="H257" s="105"/>
      <c r="I257" s="105"/>
      <c r="J257" s="105"/>
      <c r="K257" s="105"/>
      <c r="L257" s="105"/>
      <c r="M257" s="105"/>
      <c r="N257" s="105"/>
      <c r="O257" s="105"/>
      <c r="P257" s="105"/>
      <c r="Q257" s="105"/>
      <c r="R257" s="105"/>
      <c r="S257" s="105"/>
      <c r="T257" s="105"/>
      <c r="U257" s="105"/>
      <c r="V257" s="106"/>
      <c r="W257" s="40"/>
      <c r="X257" s="40"/>
      <c r="Y257" s="21"/>
      <c r="Z257" s="40"/>
    </row>
    <row r="258" spans="1:26" ht="18.75" customHeight="1" x14ac:dyDescent="0.45">
      <c r="A258" s="40"/>
      <c r="B258" s="40"/>
      <c r="C258" s="40"/>
      <c r="D258" s="42"/>
      <c r="E258" s="107"/>
      <c r="F258" s="108"/>
      <c r="G258" s="108"/>
      <c r="H258" s="108"/>
      <c r="I258" s="108"/>
      <c r="J258" s="108"/>
      <c r="K258" s="108"/>
      <c r="L258" s="108"/>
      <c r="M258" s="108"/>
      <c r="N258" s="108"/>
      <c r="O258" s="108"/>
      <c r="P258" s="108"/>
      <c r="Q258" s="108"/>
      <c r="R258" s="108"/>
      <c r="S258" s="108"/>
      <c r="T258" s="108"/>
      <c r="U258" s="108"/>
      <c r="V258" s="109"/>
      <c r="W258" s="40"/>
      <c r="X258" s="40"/>
      <c r="Y258" s="21"/>
      <c r="Z258" s="40"/>
    </row>
    <row r="259" spans="1:26" ht="18.75" customHeight="1" x14ac:dyDescent="0.45">
      <c r="A259" s="40"/>
      <c r="B259" s="40"/>
      <c r="C259" s="40"/>
      <c r="D259" s="42"/>
      <c r="E259" s="107"/>
      <c r="F259" s="108"/>
      <c r="G259" s="108"/>
      <c r="H259" s="108"/>
      <c r="I259" s="108"/>
      <c r="J259" s="108"/>
      <c r="K259" s="108"/>
      <c r="L259" s="108"/>
      <c r="M259" s="108"/>
      <c r="N259" s="108"/>
      <c r="O259" s="108"/>
      <c r="P259" s="108"/>
      <c r="Q259" s="108"/>
      <c r="R259" s="108"/>
      <c r="S259" s="108"/>
      <c r="T259" s="108"/>
      <c r="U259" s="108"/>
      <c r="V259" s="109"/>
      <c r="W259" s="40"/>
      <c r="X259" s="40"/>
      <c r="Y259" s="21"/>
      <c r="Z259" s="40"/>
    </row>
    <row r="260" spans="1:26" ht="18.75" customHeight="1" x14ac:dyDescent="0.45">
      <c r="A260" s="40"/>
      <c r="B260" s="40"/>
      <c r="C260" s="40"/>
      <c r="D260" s="42"/>
      <c r="E260" s="107"/>
      <c r="F260" s="108"/>
      <c r="G260" s="108"/>
      <c r="H260" s="108"/>
      <c r="I260" s="108"/>
      <c r="J260" s="108"/>
      <c r="K260" s="108"/>
      <c r="L260" s="108"/>
      <c r="M260" s="108"/>
      <c r="N260" s="108"/>
      <c r="O260" s="108"/>
      <c r="P260" s="108"/>
      <c r="Q260" s="108"/>
      <c r="R260" s="108"/>
      <c r="S260" s="108"/>
      <c r="T260" s="108"/>
      <c r="U260" s="108"/>
      <c r="V260" s="109"/>
      <c r="W260" s="40"/>
      <c r="X260" s="40"/>
      <c r="Y260" s="21"/>
      <c r="Z260" s="40"/>
    </row>
    <row r="261" spans="1:26" ht="18.75" customHeight="1" x14ac:dyDescent="0.45">
      <c r="A261" s="40"/>
      <c r="B261" s="40"/>
      <c r="C261" s="40"/>
      <c r="D261" s="42"/>
      <c r="E261" s="107"/>
      <c r="F261" s="108"/>
      <c r="G261" s="108"/>
      <c r="H261" s="108"/>
      <c r="I261" s="108"/>
      <c r="J261" s="108"/>
      <c r="K261" s="108"/>
      <c r="L261" s="108"/>
      <c r="M261" s="108"/>
      <c r="N261" s="108"/>
      <c r="O261" s="108"/>
      <c r="P261" s="108"/>
      <c r="Q261" s="108"/>
      <c r="R261" s="108"/>
      <c r="S261" s="108"/>
      <c r="T261" s="108"/>
      <c r="U261" s="108"/>
      <c r="V261" s="109"/>
      <c r="W261" s="40"/>
      <c r="X261" s="40"/>
      <c r="Y261" s="21"/>
      <c r="Z261" s="40"/>
    </row>
    <row r="262" spans="1:26" ht="18.75" customHeight="1" x14ac:dyDescent="0.45">
      <c r="A262" s="40"/>
      <c r="B262" s="40"/>
      <c r="C262" s="40"/>
      <c r="D262" s="42"/>
      <c r="E262" s="107"/>
      <c r="F262" s="108"/>
      <c r="G262" s="108"/>
      <c r="H262" s="108"/>
      <c r="I262" s="108"/>
      <c r="J262" s="108"/>
      <c r="K262" s="108"/>
      <c r="L262" s="108"/>
      <c r="M262" s="108"/>
      <c r="N262" s="108"/>
      <c r="O262" s="108"/>
      <c r="P262" s="108"/>
      <c r="Q262" s="108"/>
      <c r="R262" s="108"/>
      <c r="S262" s="108"/>
      <c r="T262" s="108"/>
      <c r="U262" s="108"/>
      <c r="V262" s="109"/>
      <c r="W262" s="40"/>
      <c r="X262" s="40"/>
      <c r="Y262" s="21"/>
      <c r="Z262" s="40"/>
    </row>
    <row r="263" spans="1:26" ht="18.75" customHeight="1" x14ac:dyDescent="0.45">
      <c r="A263" s="40"/>
      <c r="B263" s="40"/>
      <c r="C263" s="40"/>
      <c r="D263" s="42"/>
      <c r="E263" s="110"/>
      <c r="F263" s="111"/>
      <c r="G263" s="111"/>
      <c r="H263" s="111"/>
      <c r="I263" s="111"/>
      <c r="J263" s="111"/>
      <c r="K263" s="111"/>
      <c r="L263" s="111"/>
      <c r="M263" s="111"/>
      <c r="N263" s="111"/>
      <c r="O263" s="111"/>
      <c r="P263" s="111"/>
      <c r="Q263" s="111"/>
      <c r="R263" s="111"/>
      <c r="S263" s="111"/>
      <c r="T263" s="111"/>
      <c r="U263" s="111"/>
      <c r="V263" s="112"/>
      <c r="W263" s="40"/>
      <c r="X263" s="40"/>
      <c r="Y263" s="21"/>
      <c r="Z263" s="40"/>
    </row>
    <row r="264" spans="1:26" ht="18.75" customHeight="1" x14ac:dyDescent="0.45">
      <c r="A264" s="40"/>
      <c r="B264" s="40"/>
      <c r="C264" s="40"/>
      <c r="D264" s="42"/>
      <c r="E264" s="40"/>
      <c r="F264" s="40"/>
      <c r="G264" s="40"/>
      <c r="H264" s="40"/>
      <c r="I264" s="40"/>
      <c r="J264" s="40"/>
      <c r="K264" s="40"/>
      <c r="L264" s="40"/>
      <c r="M264" s="40"/>
      <c r="N264" s="40"/>
      <c r="O264" s="40"/>
      <c r="P264" s="40"/>
      <c r="Q264" s="40"/>
      <c r="R264" s="40"/>
      <c r="S264" s="40"/>
      <c r="T264" s="40"/>
      <c r="U264" s="40"/>
      <c r="V264" s="40"/>
      <c r="W264" s="40"/>
      <c r="X264" s="40"/>
      <c r="Y264" s="21"/>
      <c r="Z264" s="40"/>
    </row>
    <row r="265" spans="1:26" ht="18.75" customHeight="1" x14ac:dyDescent="0.45">
      <c r="A265" s="40"/>
      <c r="B265" s="40"/>
      <c r="C265" s="40"/>
      <c r="D265" s="42" t="s">
        <v>598</v>
      </c>
      <c r="E265" s="40" t="s">
        <v>619</v>
      </c>
      <c r="F265" s="40"/>
      <c r="G265" s="40"/>
      <c r="H265" s="40"/>
      <c r="I265" s="40"/>
      <c r="J265" s="40"/>
      <c r="K265" s="40"/>
      <c r="L265" s="40"/>
      <c r="M265" s="40"/>
      <c r="N265" s="40"/>
      <c r="O265" s="40"/>
      <c r="P265" s="40"/>
      <c r="Q265" s="40"/>
      <c r="R265" s="40"/>
      <c r="S265" s="40"/>
      <c r="T265" s="40"/>
      <c r="U265" s="40"/>
      <c r="V265" s="40"/>
      <c r="W265" s="40"/>
      <c r="X265" s="40"/>
      <c r="Y265" s="21"/>
      <c r="Z265" s="40"/>
    </row>
    <row r="266" spans="1:26" ht="18.75" customHeight="1" x14ac:dyDescent="0.45">
      <c r="A266" s="40"/>
      <c r="B266" s="40"/>
      <c r="C266" s="40"/>
      <c r="D266" s="42"/>
      <c r="E266" s="96"/>
      <c r="F266" s="105"/>
      <c r="G266" s="105"/>
      <c r="H266" s="105"/>
      <c r="I266" s="105"/>
      <c r="J266" s="105"/>
      <c r="K266" s="105"/>
      <c r="L266" s="105"/>
      <c r="M266" s="105"/>
      <c r="N266" s="105"/>
      <c r="O266" s="105"/>
      <c r="P266" s="105"/>
      <c r="Q266" s="105"/>
      <c r="R266" s="105"/>
      <c r="S266" s="105"/>
      <c r="T266" s="105"/>
      <c r="U266" s="105"/>
      <c r="V266" s="106"/>
      <c r="W266" s="40"/>
      <c r="X266" s="40"/>
      <c r="Y266" s="21"/>
      <c r="Z266" s="40"/>
    </row>
    <row r="267" spans="1:26" ht="18.75" customHeight="1" x14ac:dyDescent="0.45">
      <c r="A267" s="40"/>
      <c r="B267" s="40"/>
      <c r="C267" s="40"/>
      <c r="D267" s="42"/>
      <c r="E267" s="107"/>
      <c r="F267" s="108"/>
      <c r="G267" s="108"/>
      <c r="H267" s="108"/>
      <c r="I267" s="108"/>
      <c r="J267" s="108"/>
      <c r="K267" s="108"/>
      <c r="L267" s="108"/>
      <c r="M267" s="108"/>
      <c r="N267" s="108"/>
      <c r="O267" s="108"/>
      <c r="P267" s="108"/>
      <c r="Q267" s="108"/>
      <c r="R267" s="108"/>
      <c r="S267" s="108"/>
      <c r="T267" s="108"/>
      <c r="U267" s="108"/>
      <c r="V267" s="109"/>
      <c r="W267" s="40"/>
      <c r="X267" s="40"/>
      <c r="Y267" s="21"/>
      <c r="Z267" s="40"/>
    </row>
    <row r="268" spans="1:26" ht="18.75" customHeight="1" x14ac:dyDescent="0.45">
      <c r="A268" s="40"/>
      <c r="B268" s="40"/>
      <c r="C268" s="40"/>
      <c r="D268" s="42"/>
      <c r="E268" s="107"/>
      <c r="F268" s="108"/>
      <c r="G268" s="108"/>
      <c r="H268" s="108"/>
      <c r="I268" s="108"/>
      <c r="J268" s="108"/>
      <c r="K268" s="108"/>
      <c r="L268" s="108"/>
      <c r="M268" s="108"/>
      <c r="N268" s="108"/>
      <c r="O268" s="108"/>
      <c r="P268" s="108"/>
      <c r="Q268" s="108"/>
      <c r="R268" s="108"/>
      <c r="S268" s="108"/>
      <c r="T268" s="108"/>
      <c r="U268" s="108"/>
      <c r="V268" s="109"/>
      <c r="W268" s="40"/>
      <c r="X268" s="40"/>
      <c r="Y268" s="21"/>
      <c r="Z268" s="40"/>
    </row>
    <row r="269" spans="1:26" ht="18.75" customHeight="1" x14ac:dyDescent="0.45">
      <c r="A269" s="40"/>
      <c r="B269" s="40"/>
      <c r="C269" s="40"/>
      <c r="D269" s="41"/>
      <c r="E269" s="107"/>
      <c r="F269" s="108"/>
      <c r="G269" s="108"/>
      <c r="H269" s="108"/>
      <c r="I269" s="108"/>
      <c r="J269" s="108"/>
      <c r="K269" s="108"/>
      <c r="L269" s="108"/>
      <c r="M269" s="108"/>
      <c r="N269" s="108"/>
      <c r="O269" s="108"/>
      <c r="P269" s="108"/>
      <c r="Q269" s="108"/>
      <c r="R269" s="108"/>
      <c r="S269" s="108"/>
      <c r="T269" s="108"/>
      <c r="U269" s="108"/>
      <c r="V269" s="109"/>
      <c r="W269" s="40"/>
      <c r="X269" s="40"/>
      <c r="Y269" s="21"/>
      <c r="Z269" s="40"/>
    </row>
    <row r="270" spans="1:26" ht="18.75" customHeight="1" x14ac:dyDescent="0.45">
      <c r="A270" s="40"/>
      <c r="B270" s="40"/>
      <c r="C270" s="40"/>
      <c r="D270" s="41"/>
      <c r="E270" s="107"/>
      <c r="F270" s="108"/>
      <c r="G270" s="108"/>
      <c r="H270" s="108"/>
      <c r="I270" s="108"/>
      <c r="J270" s="108"/>
      <c r="K270" s="108"/>
      <c r="L270" s="108"/>
      <c r="M270" s="108"/>
      <c r="N270" s="108"/>
      <c r="O270" s="108"/>
      <c r="P270" s="108"/>
      <c r="Q270" s="108"/>
      <c r="R270" s="108"/>
      <c r="S270" s="108"/>
      <c r="T270" s="108"/>
      <c r="U270" s="108"/>
      <c r="V270" s="109"/>
      <c r="W270" s="40"/>
      <c r="X270" s="40"/>
      <c r="Y270" s="21"/>
      <c r="Z270" s="40"/>
    </row>
    <row r="271" spans="1:26" ht="18.75" customHeight="1" x14ac:dyDescent="0.45">
      <c r="A271" s="40"/>
      <c r="B271" s="40"/>
      <c r="C271" s="40"/>
      <c r="D271" s="41"/>
      <c r="E271" s="107"/>
      <c r="F271" s="108"/>
      <c r="G271" s="108"/>
      <c r="H271" s="108"/>
      <c r="I271" s="108"/>
      <c r="J271" s="108"/>
      <c r="K271" s="108"/>
      <c r="L271" s="108"/>
      <c r="M271" s="108"/>
      <c r="N271" s="108"/>
      <c r="O271" s="108"/>
      <c r="P271" s="108"/>
      <c r="Q271" s="108"/>
      <c r="R271" s="108"/>
      <c r="S271" s="108"/>
      <c r="T271" s="108"/>
      <c r="U271" s="108"/>
      <c r="V271" s="109"/>
      <c r="W271" s="40"/>
      <c r="X271" s="40"/>
      <c r="Y271" s="21"/>
      <c r="Z271" s="40"/>
    </row>
    <row r="272" spans="1:26" ht="18.75" customHeight="1" x14ac:dyDescent="0.45">
      <c r="A272" s="40"/>
      <c r="B272" s="40"/>
      <c r="C272" s="40"/>
      <c r="D272" s="41"/>
      <c r="E272" s="110"/>
      <c r="F272" s="111"/>
      <c r="G272" s="111"/>
      <c r="H272" s="111"/>
      <c r="I272" s="111"/>
      <c r="J272" s="111"/>
      <c r="K272" s="111"/>
      <c r="L272" s="111"/>
      <c r="M272" s="111"/>
      <c r="N272" s="111"/>
      <c r="O272" s="111"/>
      <c r="P272" s="111"/>
      <c r="Q272" s="111"/>
      <c r="R272" s="111"/>
      <c r="S272" s="111"/>
      <c r="T272" s="111"/>
      <c r="U272" s="111"/>
      <c r="V272" s="112"/>
      <c r="W272" s="40"/>
      <c r="X272" s="40"/>
      <c r="Y272" s="21"/>
      <c r="Z272" s="40"/>
    </row>
    <row r="273" spans="1:26" ht="18.75" customHeight="1" x14ac:dyDescent="0.45">
      <c r="A273" s="40"/>
      <c r="B273" s="40"/>
      <c r="C273" s="40"/>
      <c r="D273" s="41"/>
      <c r="E273" s="40"/>
      <c r="F273" s="40"/>
      <c r="G273" s="40"/>
      <c r="H273" s="40"/>
      <c r="I273" s="40"/>
      <c r="J273" s="40"/>
      <c r="K273" s="40"/>
      <c r="L273" s="40"/>
      <c r="M273" s="40"/>
      <c r="N273" s="40"/>
      <c r="O273" s="40"/>
      <c r="P273" s="40"/>
      <c r="Q273" s="40"/>
      <c r="R273" s="40"/>
      <c r="S273" s="40"/>
      <c r="T273" s="40"/>
      <c r="U273" s="40"/>
      <c r="V273" s="40"/>
      <c r="W273" s="40"/>
      <c r="X273" s="40"/>
      <c r="Y273" s="21"/>
      <c r="Z273" s="40"/>
    </row>
    <row r="274" spans="1:26" ht="18.75" customHeight="1" x14ac:dyDescent="0.45">
      <c r="A274" s="40"/>
      <c r="B274" s="40"/>
      <c r="C274" s="40"/>
      <c r="D274" s="41"/>
      <c r="E274" s="40"/>
      <c r="F274" s="40"/>
      <c r="G274" s="40"/>
      <c r="H274" s="40"/>
      <c r="I274" s="40"/>
      <c r="J274" s="40"/>
      <c r="K274" s="40"/>
      <c r="L274" s="40"/>
      <c r="M274" s="40"/>
      <c r="N274" s="40"/>
      <c r="O274" s="40"/>
      <c r="P274" s="40"/>
      <c r="Q274" s="40"/>
      <c r="R274" s="40"/>
      <c r="S274" s="40"/>
      <c r="T274" s="40"/>
      <c r="U274" s="40"/>
      <c r="V274" s="40"/>
      <c r="W274" s="40"/>
      <c r="X274" s="40"/>
      <c r="Y274" s="21"/>
      <c r="Z274" s="40"/>
    </row>
    <row r="275" spans="1:26" ht="18.75" hidden="1" customHeight="1" x14ac:dyDescent="0.45">
      <c r="A275" s="40" t="s">
        <v>558</v>
      </c>
      <c r="B275" s="40"/>
      <c r="C275" s="40"/>
      <c r="D275" s="60"/>
      <c r="E275" s="63"/>
      <c r="F275" s="92" t="s">
        <v>599</v>
      </c>
      <c r="G275" s="64" t="s">
        <v>603</v>
      </c>
      <c r="H275" s="92" t="s">
        <v>600</v>
      </c>
      <c r="I275" s="63"/>
      <c r="J275" s="63">
        <f>J5</f>
        <v>0</v>
      </c>
      <c r="K275" s="63"/>
      <c r="L275" s="93"/>
      <c r="M275" s="63"/>
      <c r="N275" s="40"/>
      <c r="O275" s="40"/>
      <c r="P275" s="40"/>
      <c r="Q275" s="40"/>
      <c r="R275" s="40"/>
      <c r="S275" s="40"/>
      <c r="T275" s="40"/>
      <c r="U275" s="21"/>
      <c r="V275" s="40"/>
      <c r="W275" s="40"/>
      <c r="X275" s="40"/>
      <c r="Y275" s="21"/>
      <c r="Z275" s="40"/>
    </row>
    <row r="276" spans="1:26" ht="18.75" hidden="1" customHeight="1" x14ac:dyDescent="0.45">
      <c r="A276" s="40" t="s">
        <v>558</v>
      </c>
      <c r="B276" s="40"/>
      <c r="C276" s="40"/>
      <c r="D276" s="22"/>
      <c r="E276" s="21"/>
      <c r="F276" s="57">
        <f>SUMIF(F277:F312,"Y",$E$277:$E$312)</f>
        <v>51</v>
      </c>
      <c r="G276" s="57">
        <f>SUMIF(G277:G312,"Y",$E$277:$E$312)</f>
        <v>46</v>
      </c>
      <c r="H276" s="57">
        <f>SUMIF(H277:H312,"Y",$E$277:$E$312)</f>
        <v>17</v>
      </c>
      <c r="I276" s="63"/>
      <c r="J276" s="65" t="str">
        <f>IF(LEFT(J275,3)=LEFT(F275,3),F276,IF(LEFT(J275,3)=LEFT(G275,3),G276,IF(LEFT(J275,3)=LEFT(H275,3),H276,"")))</f>
        <v/>
      </c>
      <c r="K276" s="63"/>
      <c r="L276" s="63"/>
      <c r="M276" s="63"/>
      <c r="N276" s="40"/>
      <c r="O276" s="40"/>
      <c r="P276" s="40"/>
      <c r="Q276" s="40"/>
      <c r="R276" s="40"/>
      <c r="S276" s="40"/>
      <c r="T276" s="21"/>
      <c r="U276" s="21"/>
      <c r="V276" s="40"/>
      <c r="W276" s="40"/>
      <c r="X276" s="40"/>
      <c r="Y276" s="21"/>
      <c r="Z276" s="40"/>
    </row>
    <row r="277" spans="1:26" ht="18.75" hidden="1" customHeight="1" x14ac:dyDescent="0.45">
      <c r="A277" s="40" t="s">
        <v>558</v>
      </c>
      <c r="B277" s="40"/>
      <c r="C277" s="40"/>
      <c r="D277" s="61">
        <v>1.1000000000000001</v>
      </c>
      <c r="E277" s="62">
        <f>IF(M65="",1,0)</f>
        <v>1</v>
      </c>
      <c r="F277" s="64" t="s">
        <v>601</v>
      </c>
      <c r="G277" s="64" t="s">
        <v>601</v>
      </c>
      <c r="H277" s="64" t="s">
        <v>602</v>
      </c>
      <c r="I277" s="63"/>
      <c r="J277" s="63"/>
      <c r="K277" s="63"/>
      <c r="L277" s="63"/>
      <c r="M277" s="63"/>
      <c r="N277" s="40"/>
      <c r="O277" s="40"/>
      <c r="P277" s="40"/>
      <c r="Q277" s="40"/>
      <c r="R277" s="40"/>
      <c r="S277" s="40"/>
      <c r="T277" s="21"/>
      <c r="U277" s="21"/>
      <c r="V277" s="40"/>
      <c r="W277" s="40"/>
      <c r="X277" s="40"/>
      <c r="Y277" s="21"/>
      <c r="Z277" s="40"/>
    </row>
    <row r="278" spans="1:26" ht="18.75" hidden="1" customHeight="1" x14ac:dyDescent="0.45">
      <c r="A278" s="40" t="s">
        <v>558</v>
      </c>
      <c r="B278" s="40"/>
      <c r="C278" s="40"/>
      <c r="D278" s="61">
        <v>1.2</v>
      </c>
      <c r="E278" s="62">
        <f>IF(M70="",1,0)</f>
        <v>1</v>
      </c>
      <c r="F278" s="64" t="s">
        <v>601</v>
      </c>
      <c r="G278" s="64" t="s">
        <v>601</v>
      </c>
      <c r="H278" s="64" t="s">
        <v>602</v>
      </c>
      <c r="I278" s="63"/>
      <c r="J278" s="63"/>
      <c r="K278" s="63"/>
      <c r="L278" s="63"/>
      <c r="M278" s="63"/>
      <c r="N278" s="40"/>
      <c r="O278" s="40"/>
      <c r="P278" s="40"/>
      <c r="Q278" s="40"/>
      <c r="R278" s="40"/>
      <c r="S278" s="40"/>
      <c r="T278" s="21"/>
      <c r="U278" s="21"/>
      <c r="V278" s="40"/>
      <c r="W278" s="40"/>
      <c r="X278" s="40"/>
      <c r="Y278" s="21"/>
      <c r="Z278" s="40"/>
    </row>
    <row r="279" spans="1:26" ht="18.75" hidden="1" customHeight="1" x14ac:dyDescent="0.45">
      <c r="A279" s="40" t="s">
        <v>558</v>
      </c>
      <c r="B279" s="40"/>
      <c r="C279" s="40"/>
      <c r="D279" s="61" t="s">
        <v>559</v>
      </c>
      <c r="E279" s="62">
        <f>IF(M75="",1,0)</f>
        <v>1</v>
      </c>
      <c r="F279" s="64" t="s">
        <v>601</v>
      </c>
      <c r="G279" s="64" t="s">
        <v>601</v>
      </c>
      <c r="H279" s="64" t="s">
        <v>602</v>
      </c>
      <c r="I279" s="63"/>
      <c r="J279" s="63"/>
      <c r="K279" s="63"/>
      <c r="L279" s="63"/>
      <c r="M279" s="63"/>
      <c r="N279" s="40"/>
      <c r="O279" s="40"/>
      <c r="P279" s="40"/>
      <c r="Q279" s="40"/>
      <c r="R279" s="40"/>
      <c r="S279" s="40"/>
      <c r="T279" s="21"/>
      <c r="U279" s="21"/>
      <c r="V279" s="40"/>
      <c r="W279" s="40"/>
      <c r="X279" s="40"/>
      <c r="Y279" s="21"/>
      <c r="Z279" s="40"/>
    </row>
    <row r="280" spans="1:26" ht="18.75" hidden="1" customHeight="1" x14ac:dyDescent="0.45">
      <c r="A280" s="40" t="s">
        <v>558</v>
      </c>
      <c r="B280" s="40"/>
      <c r="C280" s="40"/>
      <c r="D280" s="61">
        <v>1.4</v>
      </c>
      <c r="E280" s="62">
        <f>IF(M80="",1,0)</f>
        <v>1</v>
      </c>
      <c r="F280" s="64" t="s">
        <v>601</v>
      </c>
      <c r="G280" s="64" t="s">
        <v>601</v>
      </c>
      <c r="H280" s="64" t="s">
        <v>602</v>
      </c>
      <c r="I280" s="63"/>
      <c r="J280" s="63"/>
      <c r="K280" s="63"/>
      <c r="L280" s="63"/>
      <c r="M280" s="63"/>
      <c r="N280" s="40"/>
      <c r="O280" s="40"/>
      <c r="P280" s="40"/>
      <c r="Q280" s="40"/>
      <c r="R280" s="40"/>
      <c r="S280" s="40"/>
      <c r="T280" s="21"/>
      <c r="U280" s="21"/>
      <c r="V280" s="40"/>
      <c r="W280" s="40"/>
      <c r="X280" s="40"/>
      <c r="Y280" s="21"/>
      <c r="Z280" s="40"/>
    </row>
    <row r="281" spans="1:26" ht="18.75" hidden="1" customHeight="1" x14ac:dyDescent="0.45">
      <c r="A281" s="40" t="s">
        <v>558</v>
      </c>
      <c r="B281" s="40"/>
      <c r="C281" s="40"/>
      <c r="D281" s="63">
        <v>1.5</v>
      </c>
      <c r="E281" s="62">
        <f>IF(M85="",1,0)</f>
        <v>1</v>
      </c>
      <c r="F281" s="64" t="s">
        <v>601</v>
      </c>
      <c r="G281" s="64" t="s">
        <v>601</v>
      </c>
      <c r="H281" s="64" t="s">
        <v>602</v>
      </c>
      <c r="I281" s="63"/>
      <c r="J281" s="63"/>
      <c r="K281" s="63"/>
      <c r="L281" s="63"/>
      <c r="M281" s="63"/>
      <c r="N281" s="40"/>
      <c r="O281" s="40"/>
      <c r="P281" s="40"/>
      <c r="Q281" s="40"/>
      <c r="R281" s="40"/>
      <c r="S281" s="40"/>
      <c r="T281" s="40"/>
      <c r="U281" s="40"/>
      <c r="V281" s="40"/>
      <c r="W281" s="40"/>
      <c r="X281" s="40"/>
      <c r="Y281" s="21"/>
      <c r="Z281" s="40"/>
    </row>
    <row r="282" spans="1:26" ht="18.75" hidden="1" customHeight="1" x14ac:dyDescent="0.45">
      <c r="A282" s="40" t="s">
        <v>558</v>
      </c>
      <c r="B282" s="40"/>
      <c r="C282" s="40"/>
      <c r="D282" s="63">
        <v>1.6</v>
      </c>
      <c r="E282" s="62">
        <f>IF(M86="",1,0)</f>
        <v>1</v>
      </c>
      <c r="F282" s="64" t="s">
        <v>601</v>
      </c>
      <c r="G282" s="64" t="s">
        <v>601</v>
      </c>
      <c r="H282" s="64" t="s">
        <v>602</v>
      </c>
      <c r="I282" s="63"/>
      <c r="J282" s="63"/>
      <c r="K282" s="63"/>
      <c r="L282" s="63"/>
      <c r="M282" s="63"/>
      <c r="N282" s="40"/>
      <c r="O282" s="40"/>
      <c r="P282" s="40"/>
      <c r="Q282" s="40"/>
      <c r="R282" s="40"/>
      <c r="S282" s="40"/>
      <c r="T282" s="40"/>
      <c r="U282" s="40"/>
      <c r="V282" s="40"/>
      <c r="W282" s="40"/>
      <c r="X282" s="40"/>
      <c r="Y282" s="21"/>
      <c r="Z282" s="40"/>
    </row>
    <row r="283" spans="1:26" ht="18.75" hidden="1" customHeight="1" x14ac:dyDescent="0.45">
      <c r="A283" s="40" t="s">
        <v>558</v>
      </c>
      <c r="B283" s="40"/>
      <c r="C283" s="40"/>
      <c r="D283" s="63">
        <v>1.7</v>
      </c>
      <c r="E283" s="62">
        <f>IF(M87="",1,0)</f>
        <v>1</v>
      </c>
      <c r="F283" s="64" t="s">
        <v>601</v>
      </c>
      <c r="G283" s="64" t="s">
        <v>601</v>
      </c>
      <c r="H283" s="64" t="s">
        <v>602</v>
      </c>
      <c r="I283" s="63"/>
      <c r="J283" s="63"/>
      <c r="K283" s="63"/>
      <c r="L283" s="63"/>
      <c r="M283" s="63"/>
      <c r="N283" s="40"/>
      <c r="O283" s="40"/>
      <c r="P283" s="40"/>
      <c r="Q283" s="40"/>
      <c r="R283" s="40"/>
      <c r="S283" s="40"/>
      <c r="T283" s="40"/>
      <c r="U283" s="40"/>
      <c r="V283" s="40"/>
      <c r="W283" s="40"/>
      <c r="X283" s="40"/>
      <c r="Y283" s="21"/>
      <c r="Z283" s="40"/>
    </row>
    <row r="284" spans="1:26" ht="18.75" hidden="1" customHeight="1" x14ac:dyDescent="0.45">
      <c r="A284" s="40" t="s">
        <v>558</v>
      </c>
      <c r="B284" s="40"/>
      <c r="C284" s="40"/>
      <c r="D284" s="61" t="s">
        <v>5</v>
      </c>
      <c r="E284" s="62">
        <f>IF(N96="",1,0)</f>
        <v>1</v>
      </c>
      <c r="F284" s="64" t="s">
        <v>601</v>
      </c>
      <c r="G284" s="64" t="s">
        <v>602</v>
      </c>
      <c r="H284" s="64" t="s">
        <v>602</v>
      </c>
      <c r="I284" s="21"/>
      <c r="J284" s="21"/>
      <c r="K284" s="21"/>
      <c r="L284" s="21"/>
      <c r="M284" s="21"/>
      <c r="N284" s="40"/>
      <c r="O284" s="40"/>
      <c r="P284" s="40"/>
      <c r="Q284" s="40"/>
      <c r="R284" s="40"/>
      <c r="S284" s="40"/>
      <c r="T284" s="40"/>
      <c r="U284" s="40"/>
      <c r="V284" s="40"/>
      <c r="W284" s="40"/>
      <c r="X284" s="40"/>
      <c r="Y284" s="21"/>
      <c r="Z284" s="40"/>
    </row>
    <row r="285" spans="1:26" ht="18.75" hidden="1" customHeight="1" x14ac:dyDescent="0.45">
      <c r="A285" s="40" t="s">
        <v>558</v>
      </c>
      <c r="B285" s="40"/>
      <c r="C285" s="40"/>
      <c r="D285" s="61" t="s">
        <v>6</v>
      </c>
      <c r="E285" s="62">
        <f>IF(H98="",1,0)</f>
        <v>1</v>
      </c>
      <c r="F285" s="64" t="s">
        <v>601</v>
      </c>
      <c r="G285" s="64" t="s">
        <v>602</v>
      </c>
      <c r="H285" s="64" t="s">
        <v>602</v>
      </c>
      <c r="I285" s="21"/>
      <c r="J285" s="21"/>
      <c r="K285" s="21"/>
      <c r="L285" s="21"/>
      <c r="M285" s="21"/>
      <c r="N285" s="40"/>
      <c r="O285" s="40"/>
      <c r="P285" s="40"/>
      <c r="Q285" s="40"/>
      <c r="R285" s="40"/>
      <c r="S285" s="40"/>
      <c r="T285" s="40"/>
      <c r="U285" s="40"/>
      <c r="V285" s="40"/>
      <c r="W285" s="40"/>
      <c r="X285" s="40"/>
      <c r="Y285" s="21"/>
      <c r="Z285" s="40"/>
    </row>
    <row r="286" spans="1:26" ht="18.75" hidden="1" customHeight="1" x14ac:dyDescent="0.45">
      <c r="A286" s="40" t="s">
        <v>558</v>
      </c>
      <c r="B286" s="40"/>
      <c r="C286" s="40"/>
      <c r="D286" s="61" t="s">
        <v>14</v>
      </c>
      <c r="E286" s="62">
        <f>IF(H103="",1,0)</f>
        <v>1</v>
      </c>
      <c r="F286" s="64" t="s">
        <v>601</v>
      </c>
      <c r="G286" s="64" t="s">
        <v>602</v>
      </c>
      <c r="H286" s="64" t="s">
        <v>602</v>
      </c>
      <c r="I286" s="21"/>
      <c r="J286" s="21"/>
      <c r="K286" s="21"/>
      <c r="L286" s="21"/>
      <c r="M286" s="21"/>
      <c r="N286" s="40"/>
      <c r="O286" s="40"/>
      <c r="P286" s="40"/>
      <c r="Q286" s="40"/>
      <c r="R286" s="40"/>
      <c r="S286" s="40"/>
      <c r="T286" s="40"/>
      <c r="U286" s="40"/>
      <c r="V286" s="40"/>
      <c r="W286" s="40"/>
      <c r="X286" s="40"/>
      <c r="Y286" s="21"/>
      <c r="Z286" s="40"/>
    </row>
    <row r="287" spans="1:26" ht="18.75" hidden="1" customHeight="1" x14ac:dyDescent="0.45">
      <c r="A287" s="40" t="s">
        <v>558</v>
      </c>
      <c r="B287" s="40"/>
      <c r="C287" s="40"/>
      <c r="D287" s="61" t="s">
        <v>18</v>
      </c>
      <c r="E287" s="62">
        <f>IF(H108="",1,0)</f>
        <v>1</v>
      </c>
      <c r="F287" s="64" t="s">
        <v>601</v>
      </c>
      <c r="G287" s="64" t="s">
        <v>602</v>
      </c>
      <c r="H287" s="64" t="s">
        <v>602</v>
      </c>
      <c r="I287" s="21"/>
      <c r="J287" s="21"/>
      <c r="K287" s="21"/>
      <c r="L287" s="21"/>
      <c r="M287" s="21"/>
      <c r="N287" s="40"/>
      <c r="O287" s="40"/>
      <c r="P287" s="40"/>
      <c r="Q287" s="40"/>
      <c r="R287" s="40"/>
      <c r="S287" s="40"/>
      <c r="T287" s="40"/>
      <c r="U287" s="40"/>
      <c r="V287" s="40"/>
      <c r="W287" s="40"/>
      <c r="X287" s="40"/>
      <c r="Y287" s="21"/>
      <c r="Z287" s="40"/>
    </row>
    <row r="288" spans="1:26" ht="18.75" hidden="1" customHeight="1" x14ac:dyDescent="0.45">
      <c r="A288" s="40" t="s">
        <v>558</v>
      </c>
      <c r="B288" s="40"/>
      <c r="C288" s="40"/>
      <c r="D288" s="61" t="s">
        <v>513</v>
      </c>
      <c r="E288" s="62">
        <f>IF(H113="",1,0)</f>
        <v>1</v>
      </c>
      <c r="F288" s="64" t="s">
        <v>601</v>
      </c>
      <c r="G288" s="64" t="s">
        <v>602</v>
      </c>
      <c r="H288" s="64" t="s">
        <v>602</v>
      </c>
      <c r="I288" s="21"/>
      <c r="J288" s="21"/>
      <c r="K288" s="21"/>
      <c r="L288" s="21"/>
      <c r="M288" s="21"/>
      <c r="N288" s="40"/>
      <c r="O288" s="40"/>
      <c r="P288" s="40"/>
      <c r="Q288" s="40"/>
      <c r="R288" s="40"/>
      <c r="S288" s="40"/>
      <c r="T288" s="40"/>
      <c r="U288" s="40"/>
      <c r="V288" s="40"/>
      <c r="W288" s="40"/>
      <c r="X288" s="40"/>
      <c r="Y288" s="21"/>
      <c r="Z288" s="40"/>
    </row>
    <row r="289" spans="1:26" ht="18.75" hidden="1" customHeight="1" x14ac:dyDescent="0.45">
      <c r="A289" s="40" t="s">
        <v>558</v>
      </c>
      <c r="B289" s="40"/>
      <c r="C289" s="40"/>
      <c r="D289" s="61" t="s">
        <v>7</v>
      </c>
      <c r="E289" s="62">
        <f>IF(Q121="",1,0)</f>
        <v>1</v>
      </c>
      <c r="F289" s="64" t="s">
        <v>601</v>
      </c>
      <c r="G289" s="64" t="s">
        <v>601</v>
      </c>
      <c r="H289" s="64" t="s">
        <v>601</v>
      </c>
      <c r="I289" s="21"/>
      <c r="J289" s="21"/>
      <c r="K289" s="21"/>
      <c r="L289" s="61"/>
      <c r="M289" s="62"/>
      <c r="N289" s="40"/>
      <c r="O289" s="40"/>
      <c r="P289" s="40"/>
      <c r="Q289" s="40"/>
      <c r="R289" s="40"/>
      <c r="S289" s="40"/>
      <c r="T289" s="40"/>
      <c r="U289" s="40"/>
      <c r="V289" s="40"/>
      <c r="W289" s="40"/>
      <c r="X289" s="40"/>
      <c r="Y289" s="21"/>
      <c r="Z289" s="40"/>
    </row>
    <row r="290" spans="1:26" ht="18.75" hidden="1" customHeight="1" x14ac:dyDescent="0.45">
      <c r="A290" s="40" t="s">
        <v>558</v>
      </c>
      <c r="B290" s="40"/>
      <c r="C290" s="40"/>
      <c r="D290" s="61" t="s">
        <v>8</v>
      </c>
      <c r="E290" s="62">
        <f>IF(H123="",1,0)</f>
        <v>1</v>
      </c>
      <c r="F290" s="64" t="s">
        <v>601</v>
      </c>
      <c r="G290" s="64" t="s">
        <v>601</v>
      </c>
      <c r="H290" s="64" t="s">
        <v>601</v>
      </c>
      <c r="I290" s="62"/>
      <c r="J290" s="61"/>
      <c r="K290" s="62"/>
      <c r="L290" s="61"/>
      <c r="M290" s="62"/>
      <c r="N290" s="40"/>
      <c r="O290" s="40"/>
      <c r="P290" s="40"/>
      <c r="Q290" s="40"/>
      <c r="R290" s="40"/>
      <c r="S290" s="40"/>
      <c r="T290" s="40"/>
      <c r="U290" s="40"/>
      <c r="V290" s="40"/>
      <c r="W290" s="40"/>
      <c r="X290" s="40"/>
      <c r="Y290" s="21"/>
      <c r="Z290" s="40"/>
    </row>
    <row r="291" spans="1:26" ht="18.75" hidden="1" customHeight="1" x14ac:dyDescent="0.45">
      <c r="A291" s="40" t="s">
        <v>558</v>
      </c>
      <c r="B291" s="40"/>
      <c r="C291" s="40"/>
      <c r="D291" s="61" t="s">
        <v>19</v>
      </c>
      <c r="E291" s="62">
        <f>IF(H128="",1,0)</f>
        <v>1</v>
      </c>
      <c r="F291" s="64" t="s">
        <v>601</v>
      </c>
      <c r="G291" s="64" t="s">
        <v>601</v>
      </c>
      <c r="H291" s="64" t="s">
        <v>601</v>
      </c>
      <c r="I291" s="62"/>
      <c r="J291" s="61"/>
      <c r="K291" s="62"/>
      <c r="L291" s="61"/>
      <c r="M291" s="62"/>
      <c r="N291" s="40"/>
      <c r="O291" s="40"/>
      <c r="P291" s="40"/>
      <c r="Q291" s="40"/>
      <c r="R291" s="40"/>
      <c r="S291" s="40"/>
      <c r="T291" s="40"/>
      <c r="U291" s="40"/>
      <c r="V291" s="40"/>
      <c r="W291" s="40"/>
      <c r="X291" s="40"/>
      <c r="Y291" s="21"/>
      <c r="Z291" s="40"/>
    </row>
    <row r="292" spans="1:26" ht="18.75" hidden="1" customHeight="1" x14ac:dyDescent="0.45">
      <c r="A292" s="40" t="s">
        <v>558</v>
      </c>
      <c r="B292" s="40"/>
      <c r="C292" s="40"/>
      <c r="D292" s="61" t="s">
        <v>515</v>
      </c>
      <c r="E292" s="62">
        <f>IF(H133="",1,0)</f>
        <v>1</v>
      </c>
      <c r="F292" s="64" t="s">
        <v>601</v>
      </c>
      <c r="G292" s="64" t="s">
        <v>601</v>
      </c>
      <c r="H292" s="64" t="s">
        <v>601</v>
      </c>
      <c r="I292" s="62"/>
      <c r="J292" s="61"/>
      <c r="K292" s="62"/>
      <c r="L292" s="61"/>
      <c r="M292" s="62"/>
      <c r="N292" s="40"/>
      <c r="O292" s="40"/>
      <c r="P292" s="40"/>
      <c r="Q292" s="40"/>
      <c r="R292" s="40"/>
      <c r="S292" s="40"/>
      <c r="T292" s="40"/>
      <c r="U292" s="40"/>
      <c r="V292" s="40"/>
      <c r="W292" s="40"/>
      <c r="X292" s="40"/>
      <c r="Y292" s="21"/>
      <c r="Z292" s="40"/>
    </row>
    <row r="293" spans="1:26" ht="18.75" hidden="1" customHeight="1" x14ac:dyDescent="0.45">
      <c r="A293" s="40" t="s">
        <v>558</v>
      </c>
      <c r="B293" s="40"/>
      <c r="C293" s="40"/>
      <c r="D293" s="61" t="s">
        <v>516</v>
      </c>
      <c r="E293" s="62">
        <f>IF(H138="",1,0)</f>
        <v>1</v>
      </c>
      <c r="F293" s="64" t="s">
        <v>601</v>
      </c>
      <c r="G293" s="64" t="s">
        <v>601</v>
      </c>
      <c r="H293" s="64" t="s">
        <v>601</v>
      </c>
      <c r="I293" s="62"/>
      <c r="J293" s="61"/>
      <c r="K293" s="62"/>
      <c r="L293" s="61"/>
      <c r="M293" s="62"/>
      <c r="N293" s="40"/>
      <c r="O293" s="40"/>
      <c r="P293" s="40"/>
      <c r="Q293" s="40"/>
      <c r="R293" s="40"/>
      <c r="S293" s="40"/>
      <c r="T293" s="40"/>
      <c r="U293" s="40"/>
      <c r="V293" s="40"/>
      <c r="W293" s="40"/>
      <c r="X293" s="40"/>
      <c r="Y293" s="21"/>
      <c r="Z293" s="40"/>
    </row>
    <row r="294" spans="1:26" ht="18.75" hidden="1" customHeight="1" x14ac:dyDescent="0.45">
      <c r="A294" s="40" t="s">
        <v>558</v>
      </c>
      <c r="B294" s="40"/>
      <c r="C294" s="40"/>
      <c r="D294" s="61" t="s">
        <v>516</v>
      </c>
      <c r="E294" s="62">
        <f>IF(R143="",1,0)</f>
        <v>1</v>
      </c>
      <c r="F294" s="64" t="s">
        <v>601</v>
      </c>
      <c r="G294" s="64" t="s">
        <v>601</v>
      </c>
      <c r="H294" s="64" t="s">
        <v>601</v>
      </c>
      <c r="I294" s="62"/>
      <c r="J294" s="61"/>
      <c r="K294" s="62"/>
      <c r="L294" s="61"/>
      <c r="M294" s="62"/>
      <c r="N294" s="40"/>
      <c r="O294" s="40"/>
      <c r="P294" s="40"/>
      <c r="Q294" s="40"/>
      <c r="R294" s="40"/>
      <c r="S294" s="40"/>
      <c r="T294" s="40"/>
      <c r="U294" s="40"/>
      <c r="V294" s="40"/>
      <c r="W294" s="40"/>
      <c r="X294" s="40"/>
      <c r="Y294" s="21"/>
      <c r="Z294" s="40"/>
    </row>
    <row r="295" spans="1:26" ht="18.75" hidden="1" customHeight="1" x14ac:dyDescent="0.45">
      <c r="A295" s="40" t="s">
        <v>558</v>
      </c>
      <c r="B295" s="40"/>
      <c r="C295" s="40"/>
      <c r="D295" s="61" t="s">
        <v>628</v>
      </c>
      <c r="E295" s="62">
        <f>IF(H146="",1,0)</f>
        <v>1</v>
      </c>
      <c r="F295" s="64" t="s">
        <v>601</v>
      </c>
      <c r="G295" s="64" t="s">
        <v>601</v>
      </c>
      <c r="H295" s="64" t="s">
        <v>602</v>
      </c>
      <c r="I295" s="62"/>
      <c r="J295" s="61"/>
      <c r="K295" s="62"/>
      <c r="L295" s="61"/>
      <c r="M295" s="62"/>
      <c r="N295" s="40"/>
      <c r="O295" s="40"/>
      <c r="P295" s="40"/>
      <c r="Q295" s="40"/>
      <c r="R295" s="40"/>
      <c r="S295" s="40"/>
      <c r="T295" s="40"/>
      <c r="U295" s="40"/>
      <c r="V295" s="40"/>
      <c r="W295" s="40"/>
      <c r="X295" s="40"/>
      <c r="Y295" s="21"/>
      <c r="Z295" s="40"/>
    </row>
    <row r="296" spans="1:26" ht="18.75" hidden="1" customHeight="1" x14ac:dyDescent="0.45">
      <c r="A296" s="40" t="s">
        <v>558</v>
      </c>
      <c r="B296" s="40"/>
      <c r="C296" s="40"/>
      <c r="D296" s="61" t="s">
        <v>629</v>
      </c>
      <c r="E296" s="62">
        <f>IF(H147="",1,0)</f>
        <v>1</v>
      </c>
      <c r="F296" s="64" t="s">
        <v>601</v>
      </c>
      <c r="G296" s="64" t="s">
        <v>601</v>
      </c>
      <c r="H296" s="64" t="s">
        <v>602</v>
      </c>
      <c r="I296" s="62"/>
      <c r="J296" s="61"/>
      <c r="K296" s="62"/>
      <c r="L296" s="61"/>
      <c r="M296" s="62"/>
      <c r="N296" s="40"/>
      <c r="O296" s="40"/>
      <c r="P296" s="40"/>
      <c r="Q296" s="40"/>
      <c r="R296" s="40"/>
      <c r="S296" s="40"/>
      <c r="T296" s="40"/>
      <c r="U296" s="40"/>
      <c r="V296" s="40"/>
      <c r="W296" s="40"/>
      <c r="X296" s="40"/>
      <c r="Y296" s="21"/>
      <c r="Z296" s="40"/>
    </row>
    <row r="297" spans="1:26" ht="18.75" hidden="1" customHeight="1" x14ac:dyDescent="0.45">
      <c r="A297" s="40" t="s">
        <v>558</v>
      </c>
      <c r="B297" s="40"/>
      <c r="C297" s="40"/>
      <c r="D297" s="61" t="s">
        <v>638</v>
      </c>
      <c r="E297" s="62">
        <f>IF(H148="",1,0)</f>
        <v>1</v>
      </c>
      <c r="F297" s="64" t="s">
        <v>601</v>
      </c>
      <c r="G297" s="64" t="s">
        <v>601</v>
      </c>
      <c r="H297" s="64" t="s">
        <v>602</v>
      </c>
      <c r="I297" s="62"/>
      <c r="J297" s="61"/>
      <c r="K297" s="62"/>
      <c r="L297" s="61"/>
      <c r="M297" s="62"/>
      <c r="N297" s="40"/>
      <c r="O297" s="40"/>
      <c r="P297" s="40"/>
      <c r="Q297" s="40"/>
      <c r="R297" s="40"/>
      <c r="S297" s="40"/>
      <c r="T297" s="40"/>
      <c r="U297" s="40"/>
      <c r="V297" s="40"/>
      <c r="W297" s="40"/>
      <c r="X297" s="40"/>
      <c r="Y297" s="21"/>
      <c r="Z297" s="40"/>
    </row>
    <row r="298" spans="1:26" ht="18.75" hidden="1" customHeight="1" x14ac:dyDescent="0.45">
      <c r="A298" s="40" t="s">
        <v>558</v>
      </c>
      <c r="B298" s="40"/>
      <c r="C298" s="40"/>
      <c r="D298" s="61" t="s">
        <v>649</v>
      </c>
      <c r="E298" s="62">
        <f>21-COUNTA(H157:X171)</f>
        <v>18</v>
      </c>
      <c r="F298" s="64" t="s">
        <v>601</v>
      </c>
      <c r="G298" s="64" t="s">
        <v>601</v>
      </c>
      <c r="H298" s="64" t="s">
        <v>602</v>
      </c>
      <c r="I298" s="62"/>
      <c r="J298" s="61"/>
      <c r="K298" s="62"/>
      <c r="L298" s="61"/>
      <c r="M298" s="62"/>
      <c r="N298" s="40"/>
      <c r="O298" s="40"/>
      <c r="P298" s="40"/>
      <c r="Q298" s="40"/>
      <c r="R298" s="40"/>
      <c r="S298" s="40"/>
      <c r="T298" s="40"/>
      <c r="U298" s="40"/>
      <c r="V298" s="40"/>
      <c r="W298" s="40"/>
      <c r="X298" s="40"/>
      <c r="Y298" s="21"/>
      <c r="Z298" s="40"/>
    </row>
    <row r="299" spans="1:26" ht="18.75" hidden="1" customHeight="1" x14ac:dyDescent="0.45">
      <c r="A299" s="40" t="s">
        <v>558</v>
      </c>
      <c r="B299" s="40"/>
      <c r="C299" s="40"/>
      <c r="D299" s="61" t="s">
        <v>651</v>
      </c>
      <c r="E299" s="62">
        <f>IF(H174="",1,0)</f>
        <v>1</v>
      </c>
      <c r="F299" s="64" t="s">
        <v>601</v>
      </c>
      <c r="G299" s="64" t="s">
        <v>601</v>
      </c>
      <c r="H299" s="64" t="s">
        <v>602</v>
      </c>
      <c r="I299" s="62"/>
      <c r="J299" s="61"/>
      <c r="K299" s="62"/>
      <c r="L299" s="61"/>
      <c r="M299" s="62"/>
      <c r="N299" s="40"/>
      <c r="O299" s="40"/>
      <c r="P299" s="40"/>
      <c r="Q299" s="40"/>
      <c r="R299" s="40"/>
      <c r="S299" s="40"/>
      <c r="T299" s="40"/>
      <c r="U299" s="40"/>
      <c r="V299" s="40"/>
      <c r="W299" s="40"/>
      <c r="X299" s="40"/>
      <c r="Y299" s="21"/>
      <c r="Z299" s="40"/>
    </row>
    <row r="300" spans="1:26" ht="18.75" hidden="1" customHeight="1" x14ac:dyDescent="0.45">
      <c r="A300" s="40" t="s">
        <v>558</v>
      </c>
      <c r="B300" s="40"/>
      <c r="C300" s="40"/>
      <c r="D300" s="61" t="s">
        <v>541</v>
      </c>
      <c r="E300" s="62">
        <f>IF(H224="",1,0)</f>
        <v>1</v>
      </c>
      <c r="F300" s="64" t="s">
        <v>601</v>
      </c>
      <c r="G300" s="64" t="s">
        <v>601</v>
      </c>
      <c r="H300" s="64" t="s">
        <v>601</v>
      </c>
      <c r="I300" s="62"/>
      <c r="J300" s="61"/>
      <c r="K300" s="62"/>
      <c r="L300" s="61"/>
      <c r="M300" s="62"/>
      <c r="N300" s="40"/>
      <c r="O300" s="40"/>
      <c r="P300" s="40"/>
      <c r="Q300" s="40"/>
      <c r="R300" s="40"/>
      <c r="S300" s="40"/>
      <c r="T300" s="40"/>
      <c r="U300" s="40"/>
      <c r="V300" s="40"/>
      <c r="W300" s="40"/>
      <c r="X300" s="40"/>
      <c r="Y300" s="21"/>
      <c r="Z300" s="40"/>
    </row>
    <row r="301" spans="1:26" ht="18.75" hidden="1" customHeight="1" x14ac:dyDescent="0.45">
      <c r="A301" s="40" t="s">
        <v>558</v>
      </c>
      <c r="B301" s="40"/>
      <c r="C301" s="40"/>
      <c r="D301" s="61" t="s">
        <v>560</v>
      </c>
      <c r="E301" s="62">
        <f>IF(K224="",1,0)</f>
        <v>1</v>
      </c>
      <c r="F301" s="64" t="s">
        <v>601</v>
      </c>
      <c r="G301" s="64" t="s">
        <v>601</v>
      </c>
      <c r="H301" s="64" t="s">
        <v>601</v>
      </c>
      <c r="I301" s="62"/>
      <c r="J301" s="61"/>
      <c r="K301" s="62"/>
      <c r="L301" s="61"/>
      <c r="M301" s="62"/>
      <c r="N301" s="40"/>
      <c r="O301" s="40"/>
      <c r="P301" s="40"/>
      <c r="Q301" s="40"/>
      <c r="R301" s="40"/>
      <c r="S301" s="40"/>
      <c r="T301" s="40"/>
      <c r="U301" s="40"/>
      <c r="V301" s="40"/>
      <c r="W301" s="40"/>
      <c r="X301" s="40"/>
      <c r="Y301" s="21"/>
      <c r="Z301" s="40"/>
    </row>
    <row r="302" spans="1:26" ht="18.75" hidden="1" customHeight="1" x14ac:dyDescent="0.45">
      <c r="A302" s="40" t="s">
        <v>558</v>
      </c>
      <c r="B302" s="40"/>
      <c r="C302" s="40"/>
      <c r="D302" s="61" t="s">
        <v>561</v>
      </c>
      <c r="E302" s="62">
        <f>IF(N224="",1,0)</f>
        <v>1</v>
      </c>
      <c r="F302" s="64" t="s">
        <v>601</v>
      </c>
      <c r="G302" s="64" t="s">
        <v>601</v>
      </c>
      <c r="H302" s="64" t="s">
        <v>601</v>
      </c>
      <c r="I302" s="62"/>
      <c r="J302" s="61"/>
      <c r="K302" s="62"/>
      <c r="L302" s="61"/>
      <c r="M302" s="62"/>
      <c r="N302" s="40"/>
      <c r="O302" s="40"/>
      <c r="P302" s="40"/>
      <c r="Q302" s="40"/>
      <c r="R302" s="40"/>
      <c r="S302" s="40"/>
      <c r="T302" s="40"/>
      <c r="U302" s="40"/>
      <c r="V302" s="40"/>
      <c r="W302" s="40"/>
      <c r="X302" s="40"/>
      <c r="Y302" s="21"/>
      <c r="Z302" s="40"/>
    </row>
    <row r="303" spans="1:26" ht="18.75" hidden="1" customHeight="1" x14ac:dyDescent="0.45">
      <c r="A303" s="40" t="s">
        <v>558</v>
      </c>
      <c r="B303" s="40"/>
      <c r="C303" s="40"/>
      <c r="D303" s="61" t="s">
        <v>562</v>
      </c>
      <c r="E303" s="62">
        <f>IF(Q224="",1,0)</f>
        <v>1</v>
      </c>
      <c r="F303" s="64" t="s">
        <v>601</v>
      </c>
      <c r="G303" s="64" t="s">
        <v>601</v>
      </c>
      <c r="H303" s="64" t="s">
        <v>601</v>
      </c>
      <c r="I303" s="62"/>
      <c r="J303" s="61"/>
      <c r="K303" s="62"/>
      <c r="L303" s="61"/>
      <c r="M303" s="62"/>
      <c r="N303" s="40"/>
      <c r="O303" s="40"/>
      <c r="P303" s="40"/>
      <c r="Q303" s="40"/>
      <c r="R303" s="40"/>
      <c r="S303" s="40"/>
      <c r="T303" s="40"/>
      <c r="U303" s="40"/>
      <c r="V303" s="40"/>
      <c r="W303" s="40"/>
      <c r="X303" s="40"/>
      <c r="Y303" s="21"/>
      <c r="Z303" s="40"/>
    </row>
    <row r="304" spans="1:26" ht="18.75" hidden="1" customHeight="1" x14ac:dyDescent="0.45">
      <c r="A304" s="40" t="s">
        <v>558</v>
      </c>
      <c r="B304" s="40"/>
      <c r="C304" s="40"/>
      <c r="D304" s="61" t="s">
        <v>563</v>
      </c>
      <c r="E304" s="62">
        <f>IF(S224="",1,0)</f>
        <v>1</v>
      </c>
      <c r="F304" s="64" t="s">
        <v>601</v>
      </c>
      <c r="G304" s="64" t="s">
        <v>601</v>
      </c>
      <c r="H304" s="64" t="s">
        <v>601</v>
      </c>
      <c r="I304" s="62"/>
      <c r="J304" s="61"/>
      <c r="K304" s="62"/>
      <c r="L304" s="61"/>
      <c r="M304" s="62"/>
      <c r="N304" s="40"/>
      <c r="O304" s="40"/>
      <c r="P304" s="40"/>
      <c r="Q304" s="40"/>
      <c r="R304" s="40"/>
      <c r="S304" s="40"/>
      <c r="T304" s="40"/>
      <c r="U304" s="40"/>
      <c r="V304" s="40"/>
      <c r="W304" s="40"/>
      <c r="X304" s="40"/>
      <c r="Y304" s="21"/>
      <c r="Z304" s="40"/>
    </row>
    <row r="305" spans="1:26" ht="18.75" hidden="1" customHeight="1" x14ac:dyDescent="0.45">
      <c r="A305" s="40" t="s">
        <v>558</v>
      </c>
      <c r="B305" s="40"/>
      <c r="C305" s="40"/>
      <c r="D305" s="61" t="s">
        <v>546</v>
      </c>
      <c r="E305" s="62">
        <f>IF(H229="",1,0)</f>
        <v>1</v>
      </c>
      <c r="F305" s="64" t="s">
        <v>601</v>
      </c>
      <c r="G305" s="64" t="s">
        <v>601</v>
      </c>
      <c r="H305" s="64" t="s">
        <v>601</v>
      </c>
      <c r="I305" s="62"/>
      <c r="J305" s="61"/>
      <c r="K305" s="62"/>
      <c r="L305" s="61"/>
      <c r="M305" s="62"/>
      <c r="N305" s="40"/>
      <c r="O305" s="40"/>
      <c r="P305" s="40"/>
      <c r="Q305" s="40"/>
      <c r="R305" s="40"/>
      <c r="S305" s="40"/>
      <c r="T305" s="40"/>
      <c r="U305" s="40"/>
      <c r="V305" s="40"/>
      <c r="W305" s="40"/>
      <c r="X305" s="40"/>
      <c r="Y305" s="21"/>
      <c r="Z305" s="40"/>
    </row>
    <row r="306" spans="1:26" ht="18.75" hidden="1" customHeight="1" x14ac:dyDescent="0.45">
      <c r="A306" s="40" t="s">
        <v>558</v>
      </c>
      <c r="B306" s="40"/>
      <c r="C306" s="40"/>
      <c r="D306" s="61" t="s">
        <v>22</v>
      </c>
      <c r="E306" s="62">
        <f>IF(M236="",1,0)</f>
        <v>1</v>
      </c>
      <c r="F306" s="64" t="s">
        <v>601</v>
      </c>
      <c r="G306" s="64" t="s">
        <v>601</v>
      </c>
      <c r="H306" s="64" t="s">
        <v>602</v>
      </c>
      <c r="I306" s="62"/>
      <c r="J306" s="61"/>
      <c r="K306" s="62"/>
      <c r="L306" s="61"/>
      <c r="M306" s="62"/>
      <c r="N306" s="40"/>
      <c r="O306" s="40"/>
      <c r="P306" s="40"/>
      <c r="Q306" s="40"/>
      <c r="R306" s="40"/>
      <c r="S306" s="40"/>
      <c r="T306" s="40"/>
      <c r="U306" s="40"/>
      <c r="V306" s="40"/>
      <c r="W306" s="40"/>
      <c r="X306" s="40"/>
      <c r="Y306" s="21"/>
      <c r="Z306" s="40"/>
    </row>
    <row r="307" spans="1:26" ht="18.75" hidden="1" customHeight="1" x14ac:dyDescent="0.45">
      <c r="A307" s="40" t="s">
        <v>558</v>
      </c>
      <c r="B307" s="40"/>
      <c r="C307" s="40"/>
      <c r="D307" s="61" t="s">
        <v>564</v>
      </c>
      <c r="E307" s="62">
        <f>IF(H200="",1,0)</f>
        <v>1</v>
      </c>
      <c r="F307" s="64" t="s">
        <v>601</v>
      </c>
      <c r="G307" s="64" t="s">
        <v>601</v>
      </c>
      <c r="H307" s="64" t="s">
        <v>602</v>
      </c>
      <c r="I307" s="62"/>
      <c r="J307" s="61"/>
      <c r="K307" s="62"/>
      <c r="L307" s="61"/>
      <c r="M307" s="62"/>
      <c r="N307" s="40"/>
      <c r="O307" s="40"/>
      <c r="P307" s="40"/>
      <c r="Q307" s="40"/>
      <c r="R307" s="40"/>
      <c r="S307" s="40"/>
      <c r="T307" s="40"/>
      <c r="U307" s="40"/>
      <c r="V307" s="40"/>
      <c r="W307" s="40"/>
      <c r="X307" s="40"/>
      <c r="Y307" s="21"/>
      <c r="Z307" s="40"/>
    </row>
    <row r="308" spans="1:26" ht="18.75" hidden="1" customHeight="1" x14ac:dyDescent="0.45">
      <c r="A308" s="40" t="s">
        <v>558</v>
      </c>
      <c r="B308" s="40"/>
      <c r="C308" s="40"/>
      <c r="D308" s="61" t="s">
        <v>556</v>
      </c>
      <c r="E308" s="62">
        <f>IF(K200="",1,0)</f>
        <v>1</v>
      </c>
      <c r="F308" s="64" t="s">
        <v>601</v>
      </c>
      <c r="G308" s="64" t="s">
        <v>601</v>
      </c>
      <c r="H308" s="64" t="s">
        <v>601</v>
      </c>
      <c r="I308" s="62"/>
      <c r="J308" s="61"/>
      <c r="K308" s="62"/>
      <c r="L308" s="61"/>
      <c r="M308" s="62"/>
      <c r="N308" s="40"/>
      <c r="O308" s="40"/>
      <c r="P308" s="40"/>
      <c r="Q308" s="40"/>
      <c r="R308" s="40"/>
      <c r="S308" s="40"/>
      <c r="T308" s="40"/>
      <c r="U308" s="40"/>
      <c r="V308" s="40"/>
      <c r="W308" s="40"/>
      <c r="X308" s="40"/>
      <c r="Y308" s="21"/>
      <c r="Z308" s="40"/>
    </row>
    <row r="309" spans="1:26" ht="18.75" hidden="1" customHeight="1" x14ac:dyDescent="0.45">
      <c r="A309" s="40" t="s">
        <v>558</v>
      </c>
      <c r="B309" s="40"/>
      <c r="C309" s="40"/>
      <c r="D309" s="61" t="s">
        <v>565</v>
      </c>
      <c r="E309" s="62">
        <f>IF(N200="",1,0)</f>
        <v>1</v>
      </c>
      <c r="F309" s="64" t="s">
        <v>601</v>
      </c>
      <c r="G309" s="64" t="s">
        <v>601</v>
      </c>
      <c r="H309" s="64" t="s">
        <v>601</v>
      </c>
      <c r="I309" s="62"/>
      <c r="J309" s="61"/>
      <c r="K309" s="62"/>
      <c r="L309" s="61"/>
      <c r="M309" s="62"/>
      <c r="N309" s="40"/>
      <c r="O309" s="40"/>
      <c r="P309" s="40"/>
      <c r="Q309" s="40"/>
      <c r="R309" s="40"/>
      <c r="S309" s="40"/>
      <c r="T309" s="40"/>
      <c r="U309" s="40"/>
      <c r="V309" s="40"/>
      <c r="W309" s="40"/>
      <c r="X309" s="40"/>
      <c r="Y309" s="21"/>
      <c r="Z309" s="40"/>
    </row>
    <row r="310" spans="1:26" ht="18.75" hidden="1" customHeight="1" x14ac:dyDescent="0.45">
      <c r="A310" s="40" t="s">
        <v>558</v>
      </c>
      <c r="B310" s="40"/>
      <c r="C310" s="40"/>
      <c r="D310" s="61" t="s">
        <v>566</v>
      </c>
      <c r="E310" s="62">
        <f>IF(Q200="",1,0)</f>
        <v>1</v>
      </c>
      <c r="F310" s="64" t="s">
        <v>601</v>
      </c>
      <c r="G310" s="64" t="s">
        <v>601</v>
      </c>
      <c r="H310" s="64" t="s">
        <v>601</v>
      </c>
      <c r="I310" s="62"/>
      <c r="J310" s="61"/>
      <c r="K310" s="62"/>
      <c r="L310" s="61"/>
      <c r="M310" s="62"/>
      <c r="N310" s="40"/>
      <c r="O310" s="40"/>
      <c r="P310" s="40"/>
      <c r="Q310" s="40"/>
      <c r="R310" s="40"/>
      <c r="S310" s="40"/>
      <c r="T310" s="40"/>
      <c r="U310" s="40"/>
      <c r="V310" s="40"/>
      <c r="W310" s="40"/>
      <c r="X310" s="40"/>
      <c r="Y310" s="21"/>
      <c r="Z310" s="40"/>
    </row>
    <row r="311" spans="1:26" ht="18.75" hidden="1" customHeight="1" x14ac:dyDescent="0.45">
      <c r="A311" s="40" t="s">
        <v>558</v>
      </c>
      <c r="B311" s="40"/>
      <c r="C311" s="40"/>
      <c r="D311" s="61">
        <v>6.1</v>
      </c>
      <c r="E311" s="62">
        <f>IF(E257="",1,0)</f>
        <v>1</v>
      </c>
      <c r="F311" s="64" t="s">
        <v>602</v>
      </c>
      <c r="G311" s="64" t="s">
        <v>602</v>
      </c>
      <c r="H311" s="64" t="s">
        <v>601</v>
      </c>
      <c r="I311" s="62"/>
      <c r="J311" s="61"/>
      <c r="K311" s="62"/>
      <c r="L311" s="61"/>
      <c r="M311" s="62"/>
      <c r="N311" s="40"/>
      <c r="O311" s="40"/>
      <c r="P311" s="40"/>
      <c r="Q311" s="40"/>
      <c r="R311" s="40"/>
      <c r="S311" s="40"/>
      <c r="T311" s="40"/>
      <c r="U311" s="40"/>
      <c r="V311" s="40"/>
      <c r="W311" s="40"/>
      <c r="X311" s="40"/>
      <c r="Y311" s="21"/>
      <c r="Z311" s="40"/>
    </row>
    <row r="312" spans="1:26" ht="18.75" hidden="1" customHeight="1" x14ac:dyDescent="0.45">
      <c r="A312" s="40" t="s">
        <v>558</v>
      </c>
      <c r="B312" s="40"/>
      <c r="C312" s="40"/>
      <c r="D312" s="61">
        <v>6.2</v>
      </c>
      <c r="E312" s="62">
        <f>IF(E266="",1,0)</f>
        <v>1</v>
      </c>
      <c r="F312" s="64" t="s">
        <v>602</v>
      </c>
      <c r="G312" s="64" t="s">
        <v>602</v>
      </c>
      <c r="H312" s="64" t="s">
        <v>601</v>
      </c>
      <c r="I312" s="62"/>
      <c r="J312" s="61"/>
      <c r="K312" s="62"/>
      <c r="L312" s="61"/>
      <c r="M312" s="62"/>
      <c r="N312" s="40"/>
      <c r="O312" s="40"/>
      <c r="P312" s="40"/>
      <c r="Q312" s="40"/>
      <c r="R312" s="40"/>
      <c r="S312" s="40"/>
      <c r="T312" s="40"/>
      <c r="U312" s="40"/>
      <c r="V312" s="40"/>
      <c r="W312" s="40"/>
      <c r="X312" s="40"/>
      <c r="Y312" s="21"/>
      <c r="Z312" s="40"/>
    </row>
    <row r="313" spans="1:26" ht="18.75" hidden="1" customHeight="1" x14ac:dyDescent="0.45">
      <c r="A313" s="40" t="s">
        <v>558</v>
      </c>
      <c r="B313" s="40"/>
      <c r="C313" s="40"/>
      <c r="D313" s="61"/>
      <c r="E313" s="62"/>
      <c r="F313" s="21"/>
      <c r="G313" s="21"/>
      <c r="H313" s="61"/>
      <c r="I313" s="62"/>
      <c r="J313" s="61"/>
      <c r="K313" s="62"/>
      <c r="L313" s="61"/>
      <c r="M313" s="62"/>
      <c r="N313" s="40"/>
      <c r="O313" s="40"/>
      <c r="P313" s="40"/>
      <c r="Q313" s="40"/>
      <c r="R313" s="40"/>
      <c r="S313" s="40"/>
      <c r="T313" s="40"/>
      <c r="U313" s="40"/>
      <c r="V313" s="40"/>
      <c r="W313" s="40"/>
      <c r="X313" s="40"/>
      <c r="Y313" s="21"/>
      <c r="Z313" s="40"/>
    </row>
    <row r="314" spans="1:26" ht="18.75" customHeight="1" x14ac:dyDescent="0.45">
      <c r="A314" s="40"/>
      <c r="B314" s="40"/>
      <c r="C314" s="40"/>
      <c r="D314" s="22"/>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8.75" customHeight="1" x14ac:dyDescent="0.5">
      <c r="A315" s="40"/>
      <c r="B315" s="40"/>
      <c r="C315" s="94" t="s">
        <v>727</v>
      </c>
      <c r="D315" s="22"/>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4" x14ac:dyDescent="0.45">
      <c r="A316" s="40"/>
      <c r="B316" s="40"/>
      <c r="C316" s="40"/>
      <c r="D316" s="72"/>
      <c r="E316" s="72"/>
      <c r="F316" s="72"/>
      <c r="G316" s="72"/>
      <c r="H316" s="72"/>
      <c r="I316" s="72"/>
      <c r="J316" s="72"/>
      <c r="K316" s="72"/>
      <c r="L316" s="72"/>
      <c r="M316" s="72"/>
      <c r="N316" s="72"/>
      <c r="O316" s="72"/>
      <c r="P316" s="72"/>
      <c r="Q316" s="72"/>
      <c r="R316" s="72"/>
      <c r="S316" s="72"/>
      <c r="T316" s="72"/>
      <c r="U316" s="72"/>
      <c r="V316" s="72"/>
      <c r="W316" s="72"/>
      <c r="X316" s="72"/>
      <c r="Y316" s="40"/>
      <c r="Z316" s="40"/>
    </row>
    <row r="317" spans="1:26" ht="15.4" x14ac:dyDescent="0.45">
      <c r="A317" s="40"/>
      <c r="B317" s="40"/>
      <c r="C317" s="40"/>
      <c r="D317" s="22"/>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4" hidden="1" x14ac:dyDescent="0.45">
      <c r="A318" s="40"/>
      <c r="B318" s="40"/>
      <c r="C318" s="40"/>
      <c r="D318" s="46"/>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4" hidden="1" x14ac:dyDescent="0.45">
      <c r="A319" s="40"/>
      <c r="B319" s="40"/>
      <c r="C319" s="40"/>
      <c r="D319" s="46"/>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4" hidden="1" x14ac:dyDescent="0.45">
      <c r="A320" s="40"/>
      <c r="B320" s="40"/>
      <c r="C320" s="40"/>
      <c r="D320" s="46"/>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4" hidden="1" x14ac:dyDescent="0.45">
      <c r="A321" s="40"/>
      <c r="B321" s="40"/>
      <c r="C321" s="40"/>
      <c r="D321" s="22"/>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4" hidden="1" x14ac:dyDescent="0.45">
      <c r="A322" s="40"/>
      <c r="B322" s="40"/>
      <c r="C322" s="40"/>
      <c r="D322" s="22"/>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4" hidden="1" x14ac:dyDescent="0.45">
      <c r="A323" s="40"/>
      <c r="B323" s="40"/>
      <c r="C323" s="40"/>
      <c r="D323" s="22"/>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4" hidden="1" x14ac:dyDescent="0.45">
      <c r="A324" s="40"/>
      <c r="B324" s="40"/>
      <c r="C324" s="40"/>
      <c r="D324" s="22"/>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4" hidden="1" x14ac:dyDescent="0.45">
      <c r="A325" s="40"/>
      <c r="B325" s="40"/>
      <c r="C325" s="40"/>
      <c r="D325" s="22"/>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4" hidden="1" x14ac:dyDescent="0.45">
      <c r="A326" s="40"/>
      <c r="B326" s="40"/>
      <c r="C326" s="40"/>
      <c r="D326" s="37"/>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4" hidden="1" x14ac:dyDescent="0.45">
      <c r="A327" s="40"/>
      <c r="B327" s="40"/>
      <c r="C327" s="40"/>
      <c r="D327" s="37"/>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4" hidden="1" x14ac:dyDescent="0.45">
      <c r="A328" s="40"/>
      <c r="B328" s="40"/>
      <c r="C328" s="40"/>
      <c r="D328" s="37"/>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4" hidden="1" x14ac:dyDescent="0.45">
      <c r="A329" s="40"/>
      <c r="B329" s="40"/>
      <c r="C329" s="40"/>
      <c r="D329" s="37"/>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4" hidden="1" x14ac:dyDescent="0.45">
      <c r="A330" s="40"/>
      <c r="B330" s="40"/>
      <c r="C330" s="40"/>
      <c r="D330" s="37"/>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4" hidden="1" x14ac:dyDescent="0.45">
      <c r="A331" s="40"/>
      <c r="B331" s="40"/>
      <c r="C331" s="40"/>
      <c r="D331" s="37"/>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4" hidden="1" x14ac:dyDescent="0.45">
      <c r="A332" s="40"/>
      <c r="B332" s="40"/>
      <c r="C332" s="40"/>
      <c r="D332" s="37"/>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4" hidden="1" x14ac:dyDescent="0.45">
      <c r="A333" s="40"/>
      <c r="B333" s="40"/>
      <c r="C333" s="40"/>
      <c r="D333" s="37"/>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4" hidden="1" x14ac:dyDescent="0.45">
      <c r="A334" s="40"/>
      <c r="B334" s="40"/>
      <c r="C334" s="40"/>
      <c r="D334" s="37"/>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4" hidden="1" x14ac:dyDescent="0.45">
      <c r="A335" s="40"/>
      <c r="B335" s="40"/>
      <c r="C335" s="40"/>
      <c r="D335" s="37"/>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4" hidden="1" x14ac:dyDescent="0.45">
      <c r="A336" s="40"/>
      <c r="B336" s="40"/>
      <c r="C336" s="40"/>
      <c r="D336" s="37"/>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4" hidden="1" x14ac:dyDescent="0.45">
      <c r="A337" s="40"/>
      <c r="B337" s="40"/>
      <c r="C337" s="40"/>
      <c r="D337" s="37"/>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4" hidden="1" x14ac:dyDescent="0.45">
      <c r="A338" s="40"/>
      <c r="B338" s="40"/>
      <c r="C338" s="40"/>
      <c r="D338" s="37"/>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4" hidden="1" x14ac:dyDescent="0.45">
      <c r="A339" s="40"/>
      <c r="B339" s="40"/>
      <c r="C339" s="40"/>
      <c r="D339" s="37"/>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4" hidden="1" x14ac:dyDescent="0.45">
      <c r="A340" s="40"/>
      <c r="B340" s="40"/>
      <c r="C340" s="40"/>
      <c r="D340" s="37"/>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4" hidden="1" x14ac:dyDescent="0.45">
      <c r="A341" s="40"/>
      <c r="B341" s="40"/>
      <c r="C341" s="40"/>
      <c r="D341" s="37"/>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4" hidden="1" x14ac:dyDescent="0.45">
      <c r="A342" s="40"/>
      <c r="B342" s="40"/>
      <c r="C342" s="40"/>
      <c r="D342" s="37"/>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4" hidden="1" x14ac:dyDescent="0.45">
      <c r="A343" s="40"/>
      <c r="B343" s="40"/>
      <c r="C343" s="40"/>
      <c r="D343" s="37"/>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4" hidden="1" x14ac:dyDescent="0.45">
      <c r="A344" s="40"/>
      <c r="B344" s="40"/>
      <c r="C344" s="40"/>
      <c r="D344" s="37"/>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4" hidden="1" x14ac:dyDescent="0.45">
      <c r="A345" s="40"/>
      <c r="B345" s="40"/>
      <c r="C345" s="40"/>
      <c r="D345" s="37"/>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4" hidden="1" x14ac:dyDescent="0.45">
      <c r="A346" s="40"/>
      <c r="B346" s="40"/>
      <c r="C346" s="40"/>
      <c r="D346" s="37"/>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4" hidden="1" x14ac:dyDescent="0.45">
      <c r="A347" s="40"/>
      <c r="B347" s="40"/>
      <c r="C347" s="40"/>
      <c r="D347" s="37"/>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4" hidden="1" x14ac:dyDescent="0.45">
      <c r="A348" s="40"/>
      <c r="B348" s="40"/>
      <c r="C348" s="40"/>
      <c r="D348" s="37"/>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4" hidden="1" x14ac:dyDescent="0.45">
      <c r="A349" s="40"/>
      <c r="B349" s="40"/>
      <c r="C349" s="40"/>
      <c r="D349" s="37"/>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4" hidden="1" x14ac:dyDescent="0.45">
      <c r="A350" s="40"/>
      <c r="B350" s="40"/>
      <c r="C350" s="40"/>
      <c r="D350" s="37"/>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4" hidden="1" x14ac:dyDescent="0.45">
      <c r="A351" s="40"/>
      <c r="B351" s="40"/>
      <c r="C351" s="40"/>
      <c r="D351" s="37"/>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4" hidden="1" x14ac:dyDescent="0.45">
      <c r="A352" s="40"/>
      <c r="B352" s="40"/>
      <c r="C352" s="40"/>
      <c r="D352" s="37"/>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4" hidden="1" x14ac:dyDescent="0.45">
      <c r="A353" s="40"/>
      <c r="B353" s="40"/>
      <c r="C353" s="40"/>
      <c r="D353" s="37"/>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4" hidden="1" x14ac:dyDescent="0.45">
      <c r="A354" s="40"/>
      <c r="B354" s="40"/>
      <c r="C354" s="40"/>
      <c r="D354" s="37"/>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4" hidden="1" x14ac:dyDescent="0.45">
      <c r="A355" s="40"/>
      <c r="B355" s="40"/>
      <c r="C355" s="40"/>
      <c r="D355" s="37"/>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4" hidden="1" x14ac:dyDescent="0.45">
      <c r="A356" s="40"/>
      <c r="B356" s="40"/>
      <c r="C356" s="40"/>
      <c r="D356" s="37"/>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4" hidden="1" x14ac:dyDescent="0.45">
      <c r="A357" s="40"/>
      <c r="B357" s="40"/>
      <c r="C357" s="40"/>
      <c r="D357" s="37"/>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4" hidden="1" x14ac:dyDescent="0.45">
      <c r="A358" s="40"/>
      <c r="B358" s="40"/>
      <c r="C358" s="40"/>
      <c r="D358" s="37"/>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4" hidden="1" x14ac:dyDescent="0.45">
      <c r="A359" s="40"/>
      <c r="B359" s="40"/>
      <c r="C359" s="40"/>
      <c r="D359" s="37"/>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4" hidden="1" x14ac:dyDescent="0.45">
      <c r="A360" s="40"/>
      <c r="B360" s="40"/>
      <c r="C360" s="40"/>
      <c r="D360" s="37"/>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4" hidden="1" x14ac:dyDescent="0.45">
      <c r="A361" s="40"/>
      <c r="B361" s="40"/>
      <c r="C361" s="40"/>
      <c r="D361" s="37"/>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4" hidden="1" x14ac:dyDescent="0.45">
      <c r="A362" s="40"/>
      <c r="B362" s="40"/>
      <c r="C362" s="40"/>
      <c r="D362" s="37"/>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4" hidden="1" x14ac:dyDescent="0.45">
      <c r="A363" s="40"/>
      <c r="B363" s="40"/>
      <c r="C363" s="40"/>
      <c r="D363" s="37"/>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4" hidden="1" x14ac:dyDescent="0.45">
      <c r="A364" s="40"/>
      <c r="B364" s="40"/>
      <c r="C364" s="40"/>
      <c r="D364" s="37"/>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4" hidden="1" x14ac:dyDescent="0.45">
      <c r="A365" s="40"/>
      <c r="B365" s="40"/>
      <c r="C365" s="40"/>
      <c r="D365" s="37"/>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4" hidden="1" x14ac:dyDescent="0.45">
      <c r="A366" s="40"/>
      <c r="B366" s="40"/>
      <c r="C366" s="40"/>
      <c r="D366" s="37"/>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4" hidden="1" x14ac:dyDescent="0.45">
      <c r="A367" s="40"/>
      <c r="B367" s="40"/>
      <c r="C367" s="40"/>
      <c r="D367" s="37"/>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4" hidden="1" x14ac:dyDescent="0.45">
      <c r="A368" s="40"/>
      <c r="B368" s="40"/>
      <c r="C368" s="40"/>
      <c r="D368" s="37"/>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4" hidden="1" x14ac:dyDescent="0.45">
      <c r="A369" s="40"/>
      <c r="B369" s="40"/>
      <c r="C369" s="40"/>
      <c r="D369" s="37"/>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4" hidden="1" x14ac:dyDescent="0.45">
      <c r="A370" s="40"/>
      <c r="B370" s="40"/>
      <c r="C370" s="40"/>
      <c r="D370" s="37"/>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4" hidden="1" x14ac:dyDescent="0.45">
      <c r="A371" s="40"/>
      <c r="B371" s="40"/>
      <c r="C371" s="40"/>
      <c r="D371" s="37"/>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4" hidden="1" x14ac:dyDescent="0.45">
      <c r="A372" s="40"/>
      <c r="B372" s="40"/>
      <c r="C372" s="40"/>
      <c r="D372" s="37"/>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4" hidden="1" x14ac:dyDescent="0.45">
      <c r="A373" s="40"/>
      <c r="B373" s="40"/>
      <c r="C373" s="40"/>
      <c r="D373" s="37"/>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4" hidden="1" x14ac:dyDescent="0.45">
      <c r="A374" s="40"/>
      <c r="B374" s="40"/>
      <c r="C374" s="40"/>
      <c r="D374" s="37"/>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4" hidden="1" x14ac:dyDescent="0.45">
      <c r="A375" s="40"/>
      <c r="B375" s="40"/>
      <c r="C375" s="40"/>
      <c r="D375" s="37"/>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4" hidden="1" x14ac:dyDescent="0.45">
      <c r="A376" s="40"/>
      <c r="B376" s="40"/>
      <c r="C376" s="40"/>
      <c r="D376" s="37"/>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4" hidden="1" x14ac:dyDescent="0.45">
      <c r="A377" s="40"/>
      <c r="B377" s="40"/>
      <c r="C377" s="40"/>
      <c r="D377" s="37"/>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4" hidden="1" x14ac:dyDescent="0.45">
      <c r="A378" s="40"/>
      <c r="B378" s="40"/>
      <c r="C378" s="40"/>
      <c r="D378" s="37"/>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4" hidden="1" x14ac:dyDescent="0.45">
      <c r="A379" s="40"/>
      <c r="B379" s="40"/>
      <c r="C379" s="40"/>
      <c r="D379" s="37"/>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4" hidden="1" x14ac:dyDescent="0.45">
      <c r="A380" s="40"/>
      <c r="B380" s="40"/>
      <c r="C380" s="40"/>
      <c r="D380" s="37"/>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4" hidden="1" x14ac:dyDescent="0.45">
      <c r="A381" s="40"/>
      <c r="B381" s="40"/>
      <c r="C381" s="40"/>
      <c r="D381" s="37"/>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4" hidden="1" x14ac:dyDescent="0.45">
      <c r="A382" s="40"/>
      <c r="B382" s="40"/>
      <c r="C382" s="40"/>
      <c r="D382" s="37"/>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4" hidden="1" x14ac:dyDescent="0.45">
      <c r="A383" s="40"/>
      <c r="B383" s="40"/>
      <c r="C383" s="40"/>
      <c r="D383" s="37"/>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4" hidden="1" x14ac:dyDescent="0.45">
      <c r="A384" s="40"/>
      <c r="B384" s="40"/>
      <c r="C384" s="40"/>
      <c r="D384" s="37"/>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4" hidden="1" x14ac:dyDescent="0.45">
      <c r="A385" s="40"/>
      <c r="B385" s="40"/>
      <c r="C385" s="40"/>
      <c r="D385" s="37"/>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4" hidden="1" x14ac:dyDescent="0.45">
      <c r="A386" s="40"/>
      <c r="B386" s="40"/>
      <c r="C386" s="40"/>
      <c r="D386" s="37"/>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4" hidden="1" x14ac:dyDescent="0.45">
      <c r="A387" s="40"/>
      <c r="B387" s="40"/>
      <c r="C387" s="40"/>
      <c r="D387" s="37"/>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4" hidden="1" x14ac:dyDescent="0.45">
      <c r="A388" s="40"/>
      <c r="B388" s="40"/>
      <c r="C388" s="40"/>
      <c r="D388" s="37"/>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4" hidden="1" x14ac:dyDescent="0.45">
      <c r="A389" s="40"/>
      <c r="B389" s="40"/>
      <c r="C389" s="40"/>
      <c r="D389" s="37"/>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4" hidden="1" x14ac:dyDescent="0.45">
      <c r="A390" s="40"/>
      <c r="B390" s="40"/>
      <c r="C390" s="40"/>
      <c r="D390" s="37"/>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4" hidden="1" x14ac:dyDescent="0.45">
      <c r="A391" s="40"/>
      <c r="B391" s="40"/>
      <c r="C391" s="40"/>
      <c r="D391" s="37"/>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4" hidden="1" x14ac:dyDescent="0.45">
      <c r="A392" s="40"/>
      <c r="B392" s="40"/>
      <c r="C392" s="40"/>
      <c r="D392" s="37"/>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4" hidden="1" x14ac:dyDescent="0.45">
      <c r="A393" s="40"/>
      <c r="B393" s="40"/>
      <c r="C393" s="40"/>
      <c r="D393" s="37"/>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4" hidden="1" x14ac:dyDescent="0.45">
      <c r="A394" s="40"/>
      <c r="B394" s="40"/>
      <c r="C394" s="40"/>
      <c r="D394" s="37"/>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4" hidden="1" x14ac:dyDescent="0.45">
      <c r="A395" s="40"/>
      <c r="B395" s="40"/>
      <c r="C395" s="40"/>
      <c r="D395" s="37"/>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4" hidden="1" x14ac:dyDescent="0.45">
      <c r="A396" s="40"/>
      <c r="B396" s="40"/>
      <c r="C396" s="40"/>
      <c r="D396" s="37"/>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4" hidden="1" x14ac:dyDescent="0.45">
      <c r="A397" s="40"/>
      <c r="B397" s="40"/>
      <c r="C397" s="40"/>
      <c r="D397" s="37"/>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4" hidden="1" x14ac:dyDescent="0.45">
      <c r="A398" s="40"/>
      <c r="B398" s="40"/>
      <c r="C398" s="40"/>
      <c r="D398" s="37"/>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4" hidden="1" x14ac:dyDescent="0.45">
      <c r="A399" s="40"/>
      <c r="B399" s="40"/>
      <c r="C399" s="40"/>
      <c r="D399" s="37"/>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idden="1" x14ac:dyDescent="0.45">
      <c r="A400" s="21"/>
      <c r="B400" s="21"/>
      <c r="C400" s="21"/>
      <c r="D400" s="22"/>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idden="1" x14ac:dyDescent="0.45">
      <c r="A401" s="21"/>
      <c r="B401" s="21"/>
      <c r="C401" s="21"/>
      <c r="D401" s="22"/>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idden="1" x14ac:dyDescent="0.45">
      <c r="A402" s="21"/>
      <c r="B402" s="21"/>
      <c r="C402" s="21"/>
      <c r="D402" s="22"/>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idden="1" x14ac:dyDescent="0.45">
      <c r="A403" s="21"/>
      <c r="B403" s="21"/>
      <c r="C403" s="21"/>
      <c r="D403" s="22"/>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idden="1" x14ac:dyDescent="0.45">
      <c r="A404" s="21"/>
      <c r="B404" s="21"/>
      <c r="C404" s="21"/>
      <c r="D404" s="22"/>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idden="1" x14ac:dyDescent="0.45">
      <c r="A405" s="21"/>
      <c r="B405" s="21"/>
      <c r="C405" s="21"/>
      <c r="D405" s="22"/>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idden="1" x14ac:dyDescent="0.45">
      <c r="A406" s="21"/>
      <c r="B406" s="21"/>
      <c r="C406" s="21"/>
      <c r="D406" s="22"/>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idden="1" x14ac:dyDescent="0.45">
      <c r="A407" s="21"/>
      <c r="B407" s="21"/>
      <c r="C407" s="21"/>
      <c r="D407" s="22"/>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idden="1" x14ac:dyDescent="0.45">
      <c r="A408" s="21"/>
      <c r="B408" s="21"/>
      <c r="C408" s="21"/>
      <c r="D408" s="22"/>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idden="1" x14ac:dyDescent="0.45">
      <c r="A409" s="21"/>
      <c r="B409" s="21"/>
      <c r="C409" s="21"/>
      <c r="D409" s="22"/>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idden="1" x14ac:dyDescent="0.45">
      <c r="A410" s="21"/>
      <c r="B410" s="21"/>
      <c r="C410" s="21"/>
      <c r="D410" s="22"/>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idden="1" x14ac:dyDescent="0.45">
      <c r="A411" s="21"/>
      <c r="B411" s="21"/>
      <c r="C411" s="21"/>
      <c r="D411" s="22"/>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idden="1" x14ac:dyDescent="0.45">
      <c r="A412" s="21"/>
      <c r="B412" s="21"/>
      <c r="C412" s="21"/>
      <c r="D412" s="22"/>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idden="1" x14ac:dyDescent="0.45">
      <c r="A413" s="21"/>
      <c r="B413" s="21"/>
      <c r="C413" s="21"/>
      <c r="D413" s="22"/>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idden="1" x14ac:dyDescent="0.45">
      <c r="A414" s="21"/>
      <c r="B414" s="21"/>
      <c r="C414" s="21"/>
      <c r="D414" s="22"/>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idden="1" x14ac:dyDescent="0.45">
      <c r="A415" s="21"/>
      <c r="B415" s="21"/>
      <c r="C415" s="21"/>
      <c r="D415" s="22"/>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idden="1" x14ac:dyDescent="0.45">
      <c r="A416" s="21"/>
      <c r="B416" s="21"/>
      <c r="C416" s="21"/>
      <c r="D416" s="22"/>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idden="1" x14ac:dyDescent="0.45">
      <c r="A417" s="21"/>
      <c r="B417" s="21"/>
      <c r="C417" s="21"/>
      <c r="D417" s="22"/>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idden="1" x14ac:dyDescent="0.45">
      <c r="A418" s="21"/>
      <c r="B418" s="21"/>
      <c r="C418" s="21"/>
      <c r="D418" s="22"/>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idden="1" x14ac:dyDescent="0.45">
      <c r="A419" s="21"/>
      <c r="B419" s="21"/>
      <c r="C419" s="21"/>
      <c r="D419" s="22"/>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idden="1" x14ac:dyDescent="0.45">
      <c r="A420" s="21"/>
      <c r="B420" s="21"/>
      <c r="C420" s="21"/>
      <c r="D420" s="22"/>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idden="1" x14ac:dyDescent="0.45">
      <c r="A421" s="21"/>
      <c r="B421" s="21"/>
      <c r="C421" s="21"/>
      <c r="D421" s="22"/>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idden="1" x14ac:dyDescent="0.45">
      <c r="A422" s="21"/>
      <c r="B422" s="21"/>
      <c r="C422" s="21"/>
      <c r="D422" s="22"/>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idden="1" x14ac:dyDescent="0.45"/>
    <row r="424" spans="1:26" hidden="1" x14ac:dyDescent="0.45"/>
    <row r="425" spans="1:26" hidden="1" x14ac:dyDescent="0.45"/>
    <row r="426" spans="1:26" hidden="1" x14ac:dyDescent="0.45"/>
    <row r="427" spans="1:26" hidden="1" x14ac:dyDescent="0.45">
      <c r="D427" s="24"/>
    </row>
    <row r="428" spans="1:26" hidden="1" x14ac:dyDescent="0.45">
      <c r="D428" s="24"/>
    </row>
    <row r="429" spans="1:26" hidden="1" x14ac:dyDescent="0.45">
      <c r="D429" s="24"/>
    </row>
    <row r="430" spans="1:26" hidden="1" x14ac:dyDescent="0.45">
      <c r="D430" s="24"/>
    </row>
    <row r="431" spans="1:26" hidden="1" x14ac:dyDescent="0.45">
      <c r="D431" s="24"/>
    </row>
    <row r="432" spans="1:26" hidden="1" x14ac:dyDescent="0.45">
      <c r="D432" s="24"/>
    </row>
    <row r="433" spans="4:4" hidden="1" x14ac:dyDescent="0.45">
      <c r="D433" s="24"/>
    </row>
    <row r="434" spans="4:4" hidden="1" x14ac:dyDescent="0.45">
      <c r="D434" s="24"/>
    </row>
    <row r="435" spans="4:4" hidden="1" x14ac:dyDescent="0.45">
      <c r="D435" s="24"/>
    </row>
    <row r="436" spans="4:4" hidden="1" x14ac:dyDescent="0.45">
      <c r="D436" s="24"/>
    </row>
    <row r="437" spans="4:4" hidden="1" x14ac:dyDescent="0.45">
      <c r="D437" s="24"/>
    </row>
    <row r="438" spans="4:4" hidden="1" x14ac:dyDescent="0.45">
      <c r="D438" s="24"/>
    </row>
    <row r="439" spans="4:4" hidden="1" x14ac:dyDescent="0.45">
      <c r="D439" s="24"/>
    </row>
    <row r="440" spans="4:4" hidden="1" x14ac:dyDescent="0.45">
      <c r="D440" s="24"/>
    </row>
    <row r="441" spans="4:4" hidden="1" x14ac:dyDescent="0.45">
      <c r="D441" s="24"/>
    </row>
    <row r="442" spans="4:4" hidden="1" x14ac:dyDescent="0.45">
      <c r="D442" s="24"/>
    </row>
    <row r="443" spans="4:4" hidden="1" x14ac:dyDescent="0.45">
      <c r="D443" s="24"/>
    </row>
    <row r="444" spans="4:4" hidden="1" x14ac:dyDescent="0.45">
      <c r="D444" s="24"/>
    </row>
    <row r="445" spans="4:4" hidden="1" x14ac:dyDescent="0.45">
      <c r="D445" s="24"/>
    </row>
    <row r="446" spans="4:4" hidden="1" x14ac:dyDescent="0.45">
      <c r="D446" s="24"/>
    </row>
    <row r="447" spans="4:4" hidden="1" x14ac:dyDescent="0.45">
      <c r="D447" s="24"/>
    </row>
    <row r="448" spans="4:4" hidden="1" x14ac:dyDescent="0.45">
      <c r="D448" s="24"/>
    </row>
    <row r="449" spans="4:4" hidden="1" x14ac:dyDescent="0.45">
      <c r="D449" s="24"/>
    </row>
    <row r="450" spans="4:4" hidden="1" x14ac:dyDescent="0.45">
      <c r="D450" s="24"/>
    </row>
    <row r="451" spans="4:4" hidden="1" x14ac:dyDescent="0.45">
      <c r="D451" s="24"/>
    </row>
    <row r="452" spans="4:4" hidden="1" x14ac:dyDescent="0.45">
      <c r="D452" s="24"/>
    </row>
    <row r="453" spans="4:4" hidden="1" x14ac:dyDescent="0.45">
      <c r="D453" s="24"/>
    </row>
    <row r="454" spans="4:4" hidden="1" x14ac:dyDescent="0.45">
      <c r="D454" s="24"/>
    </row>
    <row r="455" spans="4:4" hidden="1" x14ac:dyDescent="0.45">
      <c r="D455" s="24"/>
    </row>
    <row r="456" spans="4:4" hidden="1" x14ac:dyDescent="0.45">
      <c r="D456" s="24"/>
    </row>
    <row r="457" spans="4:4" hidden="1" x14ac:dyDescent="0.45">
      <c r="D457" s="24"/>
    </row>
    <row r="458" spans="4:4" hidden="1" x14ac:dyDescent="0.45">
      <c r="D458" s="24"/>
    </row>
    <row r="459" spans="4:4" hidden="1" x14ac:dyDescent="0.45">
      <c r="D459" s="24"/>
    </row>
    <row r="460" spans="4:4" hidden="1" x14ac:dyDescent="0.45">
      <c r="D460" s="24"/>
    </row>
    <row r="461" spans="4:4" hidden="1" x14ac:dyDescent="0.45">
      <c r="D461" s="24"/>
    </row>
    <row r="462" spans="4:4" hidden="1" x14ac:dyDescent="0.45">
      <c r="D462" s="24"/>
    </row>
    <row r="463" spans="4:4" hidden="1" x14ac:dyDescent="0.45">
      <c r="D463" s="24"/>
    </row>
    <row r="464" spans="4:4" hidden="1" x14ac:dyDescent="0.45">
      <c r="D464" s="24"/>
    </row>
    <row r="465" spans="4:4" hidden="1" x14ac:dyDescent="0.45">
      <c r="D465" s="24"/>
    </row>
    <row r="466" spans="4:4" hidden="1" x14ac:dyDescent="0.45">
      <c r="D466" s="24"/>
    </row>
    <row r="467" spans="4:4" hidden="1" x14ac:dyDescent="0.45">
      <c r="D467" s="24"/>
    </row>
    <row r="468" spans="4:4" hidden="1" x14ac:dyDescent="0.45">
      <c r="D468" s="24"/>
    </row>
    <row r="469" spans="4:4" hidden="1" x14ac:dyDescent="0.45">
      <c r="D469" s="24"/>
    </row>
    <row r="470" spans="4:4" hidden="1" x14ac:dyDescent="0.45">
      <c r="D470" s="24"/>
    </row>
    <row r="471" spans="4:4" hidden="1" x14ac:dyDescent="0.45">
      <c r="D471" s="24"/>
    </row>
    <row r="472" spans="4:4" hidden="1" x14ac:dyDescent="0.45">
      <c r="D472" s="24"/>
    </row>
    <row r="473" spans="4:4" hidden="1" x14ac:dyDescent="0.45">
      <c r="D473" s="24"/>
    </row>
    <row r="474" spans="4:4" hidden="1" x14ac:dyDescent="0.45">
      <c r="D474" s="24"/>
    </row>
    <row r="475" spans="4:4" hidden="1" x14ac:dyDescent="0.45">
      <c r="D475" s="24"/>
    </row>
    <row r="476" spans="4:4" hidden="1" x14ac:dyDescent="0.45">
      <c r="D476" s="24"/>
    </row>
    <row r="477" spans="4:4" hidden="1" x14ac:dyDescent="0.45">
      <c r="D477" s="24"/>
    </row>
    <row r="478" spans="4:4" hidden="1" x14ac:dyDescent="0.45">
      <c r="D478" s="24"/>
    </row>
    <row r="479" spans="4:4" hidden="1" x14ac:dyDescent="0.45">
      <c r="D479" s="24"/>
    </row>
    <row r="480" spans="4:4" hidden="1" x14ac:dyDescent="0.45">
      <c r="D480" s="24"/>
    </row>
    <row r="481" spans="4:4" hidden="1" x14ac:dyDescent="0.45">
      <c r="D481" s="24"/>
    </row>
    <row r="482" spans="4:4" hidden="1" x14ac:dyDescent="0.45">
      <c r="D482" s="24"/>
    </row>
    <row r="483" spans="4:4" hidden="1" x14ac:dyDescent="0.45">
      <c r="D483" s="24"/>
    </row>
    <row r="484" spans="4:4" hidden="1" x14ac:dyDescent="0.45">
      <c r="D484" s="24"/>
    </row>
    <row r="485" spans="4:4" hidden="1" x14ac:dyDescent="0.45">
      <c r="D485" s="24"/>
    </row>
    <row r="486" spans="4:4" hidden="1" x14ac:dyDescent="0.45">
      <c r="D486" s="24"/>
    </row>
    <row r="487" spans="4:4" hidden="1" x14ac:dyDescent="0.45">
      <c r="D487" s="24"/>
    </row>
    <row r="488" spans="4:4" hidden="1" x14ac:dyDescent="0.45">
      <c r="D488" s="24"/>
    </row>
    <row r="489" spans="4:4" hidden="1" x14ac:dyDescent="0.45">
      <c r="D489" s="24"/>
    </row>
    <row r="490" spans="4:4" hidden="1" x14ac:dyDescent="0.45">
      <c r="D490" s="24"/>
    </row>
    <row r="491" spans="4:4" hidden="1" x14ac:dyDescent="0.45">
      <c r="D491" s="24"/>
    </row>
    <row r="492" spans="4:4" hidden="1" x14ac:dyDescent="0.45">
      <c r="D492" s="24"/>
    </row>
    <row r="493" spans="4:4" hidden="1" x14ac:dyDescent="0.45">
      <c r="D493" s="24"/>
    </row>
    <row r="494" spans="4:4" hidden="1" x14ac:dyDescent="0.45">
      <c r="D494" s="24"/>
    </row>
    <row r="495" spans="4:4" hidden="1" x14ac:dyDescent="0.45">
      <c r="D495" s="24"/>
    </row>
    <row r="496" spans="4:4" hidden="1" x14ac:dyDescent="0.45">
      <c r="D496" s="24"/>
    </row>
    <row r="497" spans="4:4" hidden="1" x14ac:dyDescent="0.45">
      <c r="D497" s="24"/>
    </row>
    <row r="498" spans="4:4" hidden="1" x14ac:dyDescent="0.45">
      <c r="D498" s="24"/>
    </row>
    <row r="499" spans="4:4" hidden="1" x14ac:dyDescent="0.45">
      <c r="D499" s="24"/>
    </row>
    <row r="500" spans="4:4" hidden="1" x14ac:dyDescent="0.45">
      <c r="D500" s="24"/>
    </row>
    <row r="501" spans="4:4" hidden="1" x14ac:dyDescent="0.45">
      <c r="D501" s="24"/>
    </row>
    <row r="502" spans="4:4" hidden="1" x14ac:dyDescent="0.45">
      <c r="D502" s="24"/>
    </row>
    <row r="503" spans="4:4" hidden="1" x14ac:dyDescent="0.45">
      <c r="D503" s="24"/>
    </row>
    <row r="504" spans="4:4" hidden="1" x14ac:dyDescent="0.45">
      <c r="D504" s="24"/>
    </row>
    <row r="505" spans="4:4" hidden="1" x14ac:dyDescent="0.45">
      <c r="D505" s="24"/>
    </row>
    <row r="506" spans="4:4" hidden="1" x14ac:dyDescent="0.45">
      <c r="D506" s="24"/>
    </row>
    <row r="507" spans="4:4" hidden="1" x14ac:dyDescent="0.45">
      <c r="D507" s="24"/>
    </row>
    <row r="508" spans="4:4" hidden="1" x14ac:dyDescent="0.45">
      <c r="D508" s="24"/>
    </row>
    <row r="509" spans="4:4" hidden="1" x14ac:dyDescent="0.45">
      <c r="D509" s="24"/>
    </row>
    <row r="510" spans="4:4" hidden="1" x14ac:dyDescent="0.45">
      <c r="D510" s="24"/>
    </row>
    <row r="511" spans="4:4" hidden="1" x14ac:dyDescent="0.45">
      <c r="D511" s="24"/>
    </row>
    <row r="512" spans="4:4" hidden="1" x14ac:dyDescent="0.45">
      <c r="D512" s="24"/>
    </row>
    <row r="513" spans="4:4" hidden="1" x14ac:dyDescent="0.45">
      <c r="D513" s="24"/>
    </row>
    <row r="514" spans="4:4" hidden="1" x14ac:dyDescent="0.45">
      <c r="D514" s="24"/>
    </row>
    <row r="515" spans="4:4" hidden="1" x14ac:dyDescent="0.45">
      <c r="D515" s="24"/>
    </row>
    <row r="516" spans="4:4" hidden="1" x14ac:dyDescent="0.45">
      <c r="D516" s="24"/>
    </row>
    <row r="517" spans="4:4" hidden="1" x14ac:dyDescent="0.45">
      <c r="D517" s="24"/>
    </row>
    <row r="518" spans="4:4" hidden="1" x14ac:dyDescent="0.45">
      <c r="D518" s="24"/>
    </row>
    <row r="519" spans="4:4" hidden="1" x14ac:dyDescent="0.45">
      <c r="D519" s="24"/>
    </row>
    <row r="520" spans="4:4" hidden="1" x14ac:dyDescent="0.45">
      <c r="D520" s="24"/>
    </row>
    <row r="521" spans="4:4" hidden="1" x14ac:dyDescent="0.45">
      <c r="D521" s="24"/>
    </row>
    <row r="522" spans="4:4" hidden="1" x14ac:dyDescent="0.45">
      <c r="D522" s="24"/>
    </row>
    <row r="523" spans="4:4" hidden="1" x14ac:dyDescent="0.45">
      <c r="D523" s="24"/>
    </row>
    <row r="524" spans="4:4" hidden="1" x14ac:dyDescent="0.45">
      <c r="D524" s="24"/>
    </row>
    <row r="525" spans="4:4" hidden="1" x14ac:dyDescent="0.45">
      <c r="D525" s="24"/>
    </row>
    <row r="526" spans="4:4" hidden="1" x14ac:dyDescent="0.45">
      <c r="D526" s="24"/>
    </row>
    <row r="527" spans="4:4" hidden="1" x14ac:dyDescent="0.45">
      <c r="D527" s="24"/>
    </row>
    <row r="528" spans="4:4" hidden="1" x14ac:dyDescent="0.45">
      <c r="D528" s="24"/>
    </row>
    <row r="529" spans="4:4" hidden="1" x14ac:dyDescent="0.45">
      <c r="D529" s="24"/>
    </row>
    <row r="530" spans="4:4" hidden="1" x14ac:dyDescent="0.45">
      <c r="D530" s="24"/>
    </row>
    <row r="531" spans="4:4" hidden="1" x14ac:dyDescent="0.45">
      <c r="D531" s="24"/>
    </row>
    <row r="532" spans="4:4" hidden="1" x14ac:dyDescent="0.45">
      <c r="D532" s="24"/>
    </row>
    <row r="533" spans="4:4" hidden="1" x14ac:dyDescent="0.45">
      <c r="D533" s="24"/>
    </row>
    <row r="534" spans="4:4" hidden="1" x14ac:dyDescent="0.45">
      <c r="D534" s="24"/>
    </row>
    <row r="535" spans="4:4" hidden="1" x14ac:dyDescent="0.45">
      <c r="D535" s="24"/>
    </row>
    <row r="536" spans="4:4" hidden="1" x14ac:dyDescent="0.45">
      <c r="D536" s="24"/>
    </row>
    <row r="537" spans="4:4" hidden="1" x14ac:dyDescent="0.45">
      <c r="D537" s="24"/>
    </row>
    <row r="538" spans="4:4" hidden="1" x14ac:dyDescent="0.45">
      <c r="D538" s="24"/>
    </row>
    <row r="539" spans="4:4" hidden="1" x14ac:dyDescent="0.45">
      <c r="D539" s="24"/>
    </row>
    <row r="540" spans="4:4" hidden="1" x14ac:dyDescent="0.45">
      <c r="D540" s="24"/>
    </row>
    <row r="541" spans="4:4" hidden="1" x14ac:dyDescent="0.45">
      <c r="D541" s="24"/>
    </row>
    <row r="542" spans="4:4" hidden="1" x14ac:dyDescent="0.45">
      <c r="D542" s="24"/>
    </row>
    <row r="543" spans="4:4" hidden="1" x14ac:dyDescent="0.45">
      <c r="D543" s="24"/>
    </row>
    <row r="544" spans="4:4" hidden="1" x14ac:dyDescent="0.45">
      <c r="D544" s="24"/>
    </row>
    <row r="545" spans="4:4" hidden="1" x14ac:dyDescent="0.45">
      <c r="D545" s="24"/>
    </row>
    <row r="546" spans="4:4" hidden="1" x14ac:dyDescent="0.45">
      <c r="D546" s="24"/>
    </row>
    <row r="547" spans="4:4" hidden="1" x14ac:dyDescent="0.45">
      <c r="D547" s="24"/>
    </row>
    <row r="548" spans="4:4" hidden="1" x14ac:dyDescent="0.45">
      <c r="D548" s="24"/>
    </row>
    <row r="549" spans="4:4" hidden="1" x14ac:dyDescent="0.45">
      <c r="D549" s="24"/>
    </row>
    <row r="550" spans="4:4" hidden="1" x14ac:dyDescent="0.45">
      <c r="D550" s="24"/>
    </row>
    <row r="551" spans="4:4" hidden="1" x14ac:dyDescent="0.45">
      <c r="D551" s="24"/>
    </row>
    <row r="552" spans="4:4" hidden="1" x14ac:dyDescent="0.45">
      <c r="D552" s="24"/>
    </row>
    <row r="553" spans="4:4" hidden="1" x14ac:dyDescent="0.45">
      <c r="D553" s="24"/>
    </row>
    <row r="554" spans="4:4" hidden="1" x14ac:dyDescent="0.45">
      <c r="D554" s="24"/>
    </row>
    <row r="555" spans="4:4" hidden="1" x14ac:dyDescent="0.45">
      <c r="D555" s="24"/>
    </row>
    <row r="556" spans="4:4" hidden="1" x14ac:dyDescent="0.45">
      <c r="D556" s="24"/>
    </row>
    <row r="557" spans="4:4" hidden="1" x14ac:dyDescent="0.45">
      <c r="D557" s="24"/>
    </row>
    <row r="558" spans="4:4" hidden="1" x14ac:dyDescent="0.45">
      <c r="D558" s="24"/>
    </row>
    <row r="559" spans="4:4" hidden="1" x14ac:dyDescent="0.45">
      <c r="D559" s="24"/>
    </row>
    <row r="560" spans="4:4" hidden="1" x14ac:dyDescent="0.45">
      <c r="D560" s="24"/>
    </row>
    <row r="561" spans="4:4" hidden="1" x14ac:dyDescent="0.45">
      <c r="D561" s="24"/>
    </row>
    <row r="562" spans="4:4" hidden="1" x14ac:dyDescent="0.45">
      <c r="D562" s="24"/>
    </row>
    <row r="563" spans="4:4" hidden="1" x14ac:dyDescent="0.45">
      <c r="D563" s="24"/>
    </row>
    <row r="564" spans="4:4" hidden="1" x14ac:dyDescent="0.45">
      <c r="D564" s="24"/>
    </row>
    <row r="565" spans="4:4" hidden="1" x14ac:dyDescent="0.45">
      <c r="D565" s="24"/>
    </row>
    <row r="566" spans="4:4" hidden="1" x14ac:dyDescent="0.45">
      <c r="D566" s="24"/>
    </row>
    <row r="567" spans="4:4" hidden="1" x14ac:dyDescent="0.45">
      <c r="D567" s="24"/>
    </row>
    <row r="568" spans="4:4" hidden="1" x14ac:dyDescent="0.45">
      <c r="D568" s="24"/>
    </row>
    <row r="569" spans="4:4" hidden="1" x14ac:dyDescent="0.45">
      <c r="D569" s="24"/>
    </row>
    <row r="570" spans="4:4" hidden="1" x14ac:dyDescent="0.45">
      <c r="D570" s="24"/>
    </row>
    <row r="571" spans="4:4" hidden="1" x14ac:dyDescent="0.45">
      <c r="D571" s="24"/>
    </row>
    <row r="572" spans="4:4" hidden="1" x14ac:dyDescent="0.45">
      <c r="D572" s="24"/>
    </row>
    <row r="573" spans="4:4" hidden="1" x14ac:dyDescent="0.45">
      <c r="D573" s="24"/>
    </row>
    <row r="574" spans="4:4" hidden="1" x14ac:dyDescent="0.45">
      <c r="D574" s="24"/>
    </row>
    <row r="575" spans="4:4" hidden="1" x14ac:dyDescent="0.45">
      <c r="D575" s="24"/>
    </row>
    <row r="576" spans="4:4" hidden="1" x14ac:dyDescent="0.45">
      <c r="D576" s="24"/>
    </row>
    <row r="577" spans="4:4" hidden="1" x14ac:dyDescent="0.45">
      <c r="D577" s="24"/>
    </row>
    <row r="578" spans="4:4" hidden="1" x14ac:dyDescent="0.45">
      <c r="D578" s="24"/>
    </row>
    <row r="579" spans="4:4" hidden="1" x14ac:dyDescent="0.45">
      <c r="D579" s="24"/>
    </row>
    <row r="580" spans="4:4" hidden="1" x14ac:dyDescent="0.45">
      <c r="D580" s="24"/>
    </row>
    <row r="581" spans="4:4" hidden="1" x14ac:dyDescent="0.45">
      <c r="D581" s="24"/>
    </row>
    <row r="582" spans="4:4" hidden="1" x14ac:dyDescent="0.45">
      <c r="D582" s="24"/>
    </row>
    <row r="583" spans="4:4" hidden="1" x14ac:dyDescent="0.45">
      <c r="D583" s="24"/>
    </row>
    <row r="584" spans="4:4" hidden="1" x14ac:dyDescent="0.45">
      <c r="D584" s="24"/>
    </row>
    <row r="585" spans="4:4" hidden="1" x14ac:dyDescent="0.45">
      <c r="D585" s="24"/>
    </row>
    <row r="586" spans="4:4" hidden="1" x14ac:dyDescent="0.45">
      <c r="D586" s="24"/>
    </row>
    <row r="587" spans="4:4" hidden="1" x14ac:dyDescent="0.45">
      <c r="D587" s="24"/>
    </row>
    <row r="588" spans="4:4" hidden="1" x14ac:dyDescent="0.45">
      <c r="D588" s="24"/>
    </row>
    <row r="589" spans="4:4" hidden="1" x14ac:dyDescent="0.45"/>
    <row r="590" spans="4:4" hidden="1" x14ac:dyDescent="0.45"/>
    <row r="591" spans="4:4" hidden="1" x14ac:dyDescent="0.45"/>
    <row r="592" spans="4:4"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sheetData>
  <sheetProtection password="E291" sheet="1" objects="1" scenarios="1"/>
  <sortState ref="AD5:AF263">
    <sortCondition ref="AE5:AE263"/>
  </sortState>
  <mergeCells count="187">
    <mergeCell ref="V9:Y10"/>
    <mergeCell ref="U11:Y12"/>
    <mergeCell ref="D10:T10"/>
    <mergeCell ref="E85:L86"/>
    <mergeCell ref="N97:P97"/>
    <mergeCell ref="N96:P96"/>
    <mergeCell ref="M121:N121"/>
    <mergeCell ref="M122:N122"/>
    <mergeCell ref="R118:X118"/>
    <mergeCell ref="N44:W44"/>
    <mergeCell ref="N45:W45"/>
    <mergeCell ref="N46:O46"/>
    <mergeCell ref="N47:O47"/>
    <mergeCell ref="N51:O51"/>
    <mergeCell ref="N52:O52"/>
    <mergeCell ref="E55:K60"/>
    <mergeCell ref="M55:X60"/>
    <mergeCell ref="N48:O48"/>
    <mergeCell ref="N33:W33"/>
    <mergeCell ref="N34:W34"/>
    <mergeCell ref="N35:W35"/>
    <mergeCell ref="N38:W38"/>
    <mergeCell ref="N39:W39"/>
    <mergeCell ref="N40:W40"/>
    <mergeCell ref="N41:W41"/>
    <mergeCell ref="E180:G183"/>
    <mergeCell ref="N42:W42"/>
    <mergeCell ref="N43:W43"/>
    <mergeCell ref="N20:W20"/>
    <mergeCell ref="N21:W21"/>
    <mergeCell ref="N22:W22"/>
    <mergeCell ref="N25:W25"/>
    <mergeCell ref="N26:W26"/>
    <mergeCell ref="N27:W27"/>
    <mergeCell ref="N28:W28"/>
    <mergeCell ref="N31:O31"/>
    <mergeCell ref="N32:W32"/>
    <mergeCell ref="N162:Q166"/>
    <mergeCell ref="N167:Q171"/>
    <mergeCell ref="R162:T166"/>
    <mergeCell ref="R167:T171"/>
    <mergeCell ref="J162:K166"/>
    <mergeCell ref="J167:K171"/>
    <mergeCell ref="H162:I166"/>
    <mergeCell ref="H167:I171"/>
    <mergeCell ref="M85:R86"/>
    <mergeCell ref="E87:K88"/>
    <mergeCell ref="M87:R88"/>
    <mergeCell ref="H113:X117"/>
    <mergeCell ref="E133:G137"/>
    <mergeCell ref="H133:X137"/>
    <mergeCell ref="H138:X142"/>
    <mergeCell ref="W162:X166"/>
    <mergeCell ref="H219:J219"/>
    <mergeCell ref="S220:T221"/>
    <mergeCell ref="U220:V221"/>
    <mergeCell ref="K198:M199"/>
    <mergeCell ref="N198:P199"/>
    <mergeCell ref="Q198:S199"/>
    <mergeCell ref="T198:V199"/>
    <mergeCell ref="H174:X178"/>
    <mergeCell ref="H180:X185"/>
    <mergeCell ref="E154:G156"/>
    <mergeCell ref="N154:Q156"/>
    <mergeCell ref="R154:T156"/>
    <mergeCell ref="N157:Q161"/>
    <mergeCell ref="R157:T161"/>
    <mergeCell ref="U154:V156"/>
    <mergeCell ref="W154:X156"/>
    <mergeCell ref="U157:V161"/>
    <mergeCell ref="J154:K156"/>
    <mergeCell ref="W167:X171"/>
    <mergeCell ref="U162:V166"/>
    <mergeCell ref="L157:M161"/>
    <mergeCell ref="R143:X143"/>
    <mergeCell ref="H148:X152"/>
    <mergeCell ref="H147:I147"/>
    <mergeCell ref="L154:M156"/>
    <mergeCell ref="W157:X161"/>
    <mergeCell ref="H146:I146"/>
    <mergeCell ref="H154:I156"/>
    <mergeCell ref="H157:I161"/>
    <mergeCell ref="E89:K90"/>
    <mergeCell ref="M89:R90"/>
    <mergeCell ref="L167:M171"/>
    <mergeCell ref="U215:V215"/>
    <mergeCell ref="H215:J215"/>
    <mergeCell ref="K215:M215"/>
    <mergeCell ref="N215:P215"/>
    <mergeCell ref="Q215:R215"/>
    <mergeCell ref="S215:T215"/>
    <mergeCell ref="T192:V194"/>
    <mergeCell ref="T195:V195"/>
    <mergeCell ref="T200:V201"/>
    <mergeCell ref="T191:V191"/>
    <mergeCell ref="U167:V171"/>
    <mergeCell ref="H196:J197"/>
    <mergeCell ref="H198:J199"/>
    <mergeCell ref="K195:M195"/>
    <mergeCell ref="Q192:S194"/>
    <mergeCell ref="Q195:S195"/>
    <mergeCell ref="K191:M191"/>
    <mergeCell ref="E108:G111"/>
    <mergeCell ref="J157:K161"/>
    <mergeCell ref="H108:X112"/>
    <mergeCell ref="H123:X127"/>
    <mergeCell ref="L162:M166"/>
    <mergeCell ref="E266:V272"/>
    <mergeCell ref="J5:S5"/>
    <mergeCell ref="D7:S8"/>
    <mergeCell ref="K196:M197"/>
    <mergeCell ref="N196:P197"/>
    <mergeCell ref="Q196:S197"/>
    <mergeCell ref="T196:V197"/>
    <mergeCell ref="E244:V251"/>
    <mergeCell ref="E113:G117"/>
    <mergeCell ref="E236:L238"/>
    <mergeCell ref="M236:R238"/>
    <mergeCell ref="H220:J221"/>
    <mergeCell ref="H205:V209"/>
    <mergeCell ref="N220:P221"/>
    <mergeCell ref="Q220:R221"/>
    <mergeCell ref="E200:G201"/>
    <mergeCell ref="H200:J201"/>
    <mergeCell ref="K200:M201"/>
    <mergeCell ref="E195:G195"/>
    <mergeCell ref="H195:J195"/>
    <mergeCell ref="H229:V233"/>
    <mergeCell ref="E191:G191"/>
    <mergeCell ref="H191:J191"/>
    <mergeCell ref="E222:G223"/>
    <mergeCell ref="U216:V218"/>
    <mergeCell ref="Q219:R219"/>
    <mergeCell ref="S219:T219"/>
    <mergeCell ref="U219:V219"/>
    <mergeCell ref="K216:M218"/>
    <mergeCell ref="K219:M219"/>
    <mergeCell ref="N219:P219"/>
    <mergeCell ref="N216:P218"/>
    <mergeCell ref="E192:G194"/>
    <mergeCell ref="H192:J194"/>
    <mergeCell ref="K192:M194"/>
    <mergeCell ref="N191:P191"/>
    <mergeCell ref="N192:P194"/>
    <mergeCell ref="N195:P195"/>
    <mergeCell ref="N200:P201"/>
    <mergeCell ref="Q191:S191"/>
    <mergeCell ref="Q216:R218"/>
    <mergeCell ref="S216:T218"/>
    <mergeCell ref="E196:G197"/>
    <mergeCell ref="E198:G199"/>
    <mergeCell ref="Q200:S201"/>
    <mergeCell ref="E257:V263"/>
    <mergeCell ref="H222:J223"/>
    <mergeCell ref="K222:M223"/>
    <mergeCell ref="N222:P223"/>
    <mergeCell ref="Q222:R223"/>
    <mergeCell ref="S222:T223"/>
    <mergeCell ref="U222:V223"/>
    <mergeCell ref="E220:G221"/>
    <mergeCell ref="E224:G225"/>
    <mergeCell ref="H224:J225"/>
    <mergeCell ref="K220:M221"/>
    <mergeCell ref="M65:X69"/>
    <mergeCell ref="M70:X74"/>
    <mergeCell ref="H216:J218"/>
    <mergeCell ref="H98:X102"/>
    <mergeCell ref="E80:K84"/>
    <mergeCell ref="E75:K79"/>
    <mergeCell ref="E65:K69"/>
    <mergeCell ref="E70:K74"/>
    <mergeCell ref="K224:M225"/>
    <mergeCell ref="N224:P225"/>
    <mergeCell ref="Q224:R225"/>
    <mergeCell ref="S224:T225"/>
    <mergeCell ref="U224:V225"/>
    <mergeCell ref="M75:X79"/>
    <mergeCell ref="H128:X132"/>
    <mergeCell ref="M80:X84"/>
    <mergeCell ref="E123:G126"/>
    <mergeCell ref="E128:G131"/>
    <mergeCell ref="E148:G150"/>
    <mergeCell ref="E174:G177"/>
    <mergeCell ref="E138:G142"/>
    <mergeCell ref="E98:G100"/>
    <mergeCell ref="E103:G105"/>
    <mergeCell ref="H103:X107"/>
  </mergeCells>
  <conditionalFormatting sqref="W91:X92 W62:X64 W119:X119">
    <cfRule type="expression" dxfId="90" priority="122">
      <formula>IF(OR(#REF!="Engineering Design",#REF!="Implementation Capital Grant"),1,0)</formula>
    </cfRule>
  </conditionalFormatting>
  <conditionalFormatting sqref="W93:X94">
    <cfRule type="expression" dxfId="89" priority="118">
      <formula>IF(OR(#REF!="Engineering Design",#REF!="Implementation Capital Grant"),1,0)</formula>
    </cfRule>
  </conditionalFormatting>
  <conditionalFormatting sqref="U2:Y6 A7:Y8 A13:Y314 A12:T12 A11:U11 A9:C10 U10 E9:V9 D9:T10">
    <cfRule type="expression" dxfId="88" priority="116">
      <formula>IF($J$5="",1,0)</formula>
    </cfRule>
  </conditionalFormatting>
  <conditionalFormatting sqref="M65:X84">
    <cfRule type="expression" dxfId="87" priority="114">
      <formula>IF(LEFT($J$5,3)="Exi",1,0)</formula>
    </cfRule>
    <cfRule type="expression" dxfId="86" priority="115">
      <formula>IF(LEFT($J$5,3)="Con",1,0)</formula>
    </cfRule>
  </conditionalFormatting>
  <conditionalFormatting sqref="H123:X142">
    <cfRule type="expression" dxfId="85" priority="111">
      <formula>IF(LEFT($J$5,3)="Con",1,0)</formula>
    </cfRule>
  </conditionalFormatting>
  <conditionalFormatting sqref="E266">
    <cfRule type="expression" dxfId="84" priority="109">
      <formula>IF($J$5="",1,0)</formula>
    </cfRule>
  </conditionalFormatting>
  <conditionalFormatting sqref="E288">
    <cfRule type="expression" dxfId="83" priority="107">
      <formula>IF($J$5="",1,0)</formula>
    </cfRule>
  </conditionalFormatting>
  <conditionalFormatting sqref="H288:H293">
    <cfRule type="expression" dxfId="82" priority="104">
      <formula>IF($J$5="",1,0)</formula>
    </cfRule>
  </conditionalFormatting>
  <conditionalFormatting sqref="H284:H287">
    <cfRule type="expression" dxfId="81" priority="103">
      <formula>IF($J$5="",1,0)</formula>
    </cfRule>
  </conditionalFormatting>
  <conditionalFormatting sqref="F300:F304">
    <cfRule type="expression" dxfId="80" priority="101">
      <formula>IF($J$5="",1,0)</formula>
    </cfRule>
  </conditionalFormatting>
  <conditionalFormatting sqref="G300:G304">
    <cfRule type="expression" dxfId="79" priority="100">
      <formula>IF($J$5="",1,0)</formula>
    </cfRule>
  </conditionalFormatting>
  <conditionalFormatting sqref="H300:H304">
    <cfRule type="expression" dxfId="78" priority="99">
      <formula>IF($J$5="",1,0)</formula>
    </cfRule>
  </conditionalFormatting>
  <conditionalFormatting sqref="G305">
    <cfRule type="expression" dxfId="77" priority="93">
      <formula>IF($J$5="",1,0)</formula>
    </cfRule>
  </conditionalFormatting>
  <conditionalFormatting sqref="H305">
    <cfRule type="expression" dxfId="76" priority="92">
      <formula>IF($J$5="",1,0)</formula>
    </cfRule>
  </conditionalFormatting>
  <conditionalFormatting sqref="H305">
    <cfRule type="expression" dxfId="75" priority="95">
      <formula>IF($J$5="",1,0)</formula>
    </cfRule>
  </conditionalFormatting>
  <conditionalFormatting sqref="F305">
    <cfRule type="expression" dxfId="74" priority="94">
      <formula>IF($J$5="",1,0)</formula>
    </cfRule>
  </conditionalFormatting>
  <conditionalFormatting sqref="D306">
    <cfRule type="expression" dxfId="73" priority="91">
      <formula>IF($J$5="",1,0)</formula>
    </cfRule>
  </conditionalFormatting>
  <conditionalFormatting sqref="E306">
    <cfRule type="expression" dxfId="72" priority="90">
      <formula>IF($J$5="",1,0)</formula>
    </cfRule>
  </conditionalFormatting>
  <conditionalFormatting sqref="G306">
    <cfRule type="expression" dxfId="71" priority="88">
      <formula>IF($J$5="",1,0)</formula>
    </cfRule>
  </conditionalFormatting>
  <conditionalFormatting sqref="F306">
    <cfRule type="expression" dxfId="70" priority="89">
      <formula>IF($J$5="",1,0)</formula>
    </cfRule>
  </conditionalFormatting>
  <conditionalFormatting sqref="H306">
    <cfRule type="expression" dxfId="69" priority="87">
      <formula>IF($J$5="",1,0)</formula>
    </cfRule>
  </conditionalFormatting>
  <conditionalFormatting sqref="G307">
    <cfRule type="expression" dxfId="68" priority="78">
      <formula>IF($J$5="",1,0)</formula>
    </cfRule>
  </conditionalFormatting>
  <conditionalFormatting sqref="H307">
    <cfRule type="expression" dxfId="67" priority="80">
      <formula>IF($J$5="",1,0)</formula>
    </cfRule>
  </conditionalFormatting>
  <conditionalFormatting sqref="F307">
    <cfRule type="expression" dxfId="66" priority="79">
      <formula>IF($J$5="",1,0)</formula>
    </cfRule>
  </conditionalFormatting>
  <conditionalFormatting sqref="H307">
    <cfRule type="expression" dxfId="65" priority="77">
      <formula>IF($J$5="",1,0)</formula>
    </cfRule>
  </conditionalFormatting>
  <conditionalFormatting sqref="G308">
    <cfRule type="expression" dxfId="64" priority="74">
      <formula>IF($J$5="",1,0)</formula>
    </cfRule>
  </conditionalFormatting>
  <conditionalFormatting sqref="H308">
    <cfRule type="expression" dxfId="63" priority="76">
      <formula>IF($J$5="",1,0)</formula>
    </cfRule>
  </conditionalFormatting>
  <conditionalFormatting sqref="F308">
    <cfRule type="expression" dxfId="62" priority="75">
      <formula>IF($J$5="",1,0)</formula>
    </cfRule>
  </conditionalFormatting>
  <conditionalFormatting sqref="H308">
    <cfRule type="expression" dxfId="61" priority="73">
      <formula>IF($J$5="",1,0)</formula>
    </cfRule>
  </conditionalFormatting>
  <conditionalFormatting sqref="G309">
    <cfRule type="expression" dxfId="60" priority="70">
      <formula>IF($J$5="",1,0)</formula>
    </cfRule>
  </conditionalFormatting>
  <conditionalFormatting sqref="H309:H312">
    <cfRule type="expression" dxfId="59" priority="72">
      <formula>IF($J$5="",1,0)</formula>
    </cfRule>
  </conditionalFormatting>
  <conditionalFormatting sqref="F309">
    <cfRule type="expression" dxfId="58" priority="71">
      <formula>IF($J$5="",1,0)</formula>
    </cfRule>
  </conditionalFormatting>
  <conditionalFormatting sqref="H309:H312">
    <cfRule type="expression" dxfId="57" priority="69">
      <formula>IF($J$5="",1,0)</formula>
    </cfRule>
  </conditionalFormatting>
  <conditionalFormatting sqref="F311:G312">
    <cfRule type="expression" dxfId="56" priority="68">
      <formula>IF($J$5="",1,0)</formula>
    </cfRule>
  </conditionalFormatting>
  <conditionalFormatting sqref="C254:V272">
    <cfRule type="expression" dxfId="55" priority="67">
      <formula>IF(LEFT($J$5,3)&lt;&gt;"Exi",1,0)</formula>
    </cfRule>
  </conditionalFormatting>
  <conditionalFormatting sqref="M85 H98:X117">
    <cfRule type="expression" dxfId="54" priority="66">
      <formula>IF(LEFT($J$5,3)="Exi",1,0)</formula>
    </cfRule>
  </conditionalFormatting>
  <conditionalFormatting sqref="N96:P96">
    <cfRule type="expression" dxfId="53" priority="65">
      <formula>IF(LEFT($J$5,3)="Exi",1,0)</formula>
    </cfRule>
  </conditionalFormatting>
  <conditionalFormatting sqref="K198:Y199 A198:D199">
    <cfRule type="expression" dxfId="52" priority="64">
      <formula>IF($J$5="",1,0)</formula>
    </cfRule>
  </conditionalFormatting>
  <conditionalFormatting sqref="F146:G147 U154 J146:X147 D157:F171 H174 D178:G179 E148 D151:G152 Y148:Y152 D155:D156 E145:Z145 D144:Y144 D149:D150 D175:D177 D172:Y173 Y143 D184:G185">
    <cfRule type="expression" dxfId="51" priority="61">
      <formula>IF($J$5="",1,0)</formula>
    </cfRule>
  </conditionalFormatting>
  <conditionalFormatting sqref="G294:G298">
    <cfRule type="expression" dxfId="50" priority="59">
      <formula>IF($J$5="",1,0)</formula>
    </cfRule>
  </conditionalFormatting>
  <conditionalFormatting sqref="H294">
    <cfRule type="expression" dxfId="49" priority="58">
      <formula>IF($J$5="",1,0)</formula>
    </cfRule>
  </conditionalFormatting>
  <conditionalFormatting sqref="E87">
    <cfRule type="expression" dxfId="48" priority="57">
      <formula>IF($J$5="",1,0)</formula>
    </cfRule>
  </conditionalFormatting>
  <conditionalFormatting sqref="M87">
    <cfRule type="expression" dxfId="47" priority="56">
      <formula>IF($J$5="",1,0)</formula>
    </cfRule>
  </conditionalFormatting>
  <conditionalFormatting sqref="M87">
    <cfRule type="expression" dxfId="46" priority="55">
      <formula>IF(LEFT($J$5,3)="Exi",1,0)</formula>
    </cfRule>
  </conditionalFormatting>
  <conditionalFormatting sqref="D87:R88 D85:E85 D86 M85:R86">
    <cfRule type="expression" dxfId="45" priority="54">
      <formula>IF(LEFT($J$5,3)="Exi",1,0)</formula>
    </cfRule>
  </conditionalFormatting>
  <conditionalFormatting sqref="H146:I146">
    <cfRule type="expression" dxfId="44" priority="52">
      <formula>IF($J$5="",1,0)</formula>
    </cfRule>
  </conditionalFormatting>
  <conditionalFormatting sqref="H147:I147">
    <cfRule type="expression" dxfId="43" priority="50">
      <formula>IF($J$5="",1,0)</formula>
    </cfRule>
  </conditionalFormatting>
  <conditionalFormatting sqref="W154">
    <cfRule type="expression" dxfId="42" priority="49">
      <formula>IF($J$5="",1,0)</formula>
    </cfRule>
  </conditionalFormatting>
  <conditionalFormatting sqref="E174">
    <cfRule type="expression" dxfId="41" priority="47">
      <formula>IF($J$5="",1,0)</formula>
    </cfRule>
  </conditionalFormatting>
  <conditionalFormatting sqref="H148:X152">
    <cfRule type="expression" dxfId="40" priority="44">
      <formula>IF($J$5="",1,0)</formula>
    </cfRule>
  </conditionalFormatting>
  <conditionalFormatting sqref="L89:L90 A89:D90 S89:Y90">
    <cfRule type="expression" dxfId="39" priority="42">
      <formula>IF($J$5="",1,0)</formula>
    </cfRule>
  </conditionalFormatting>
  <conditionalFormatting sqref="E89">
    <cfRule type="expression" dxfId="38" priority="41">
      <formula>IF($J$5="",1,0)</formula>
    </cfRule>
  </conditionalFormatting>
  <conditionalFormatting sqref="M89">
    <cfRule type="expression" dxfId="37" priority="40">
      <formula>IF($J$5="",1,0)</formula>
    </cfRule>
  </conditionalFormatting>
  <conditionalFormatting sqref="M89">
    <cfRule type="expression" dxfId="36" priority="39">
      <formula>IF(LEFT($J$5,3)="Exi",1,0)</formula>
    </cfRule>
  </conditionalFormatting>
  <conditionalFormatting sqref="D89:R90">
    <cfRule type="expression" dxfId="35" priority="38">
      <formula>IF(LEFT($J$5,3)="Exi",1,0)</formula>
    </cfRule>
  </conditionalFormatting>
  <conditionalFormatting sqref="R154">
    <cfRule type="expression" dxfId="34" priority="37">
      <formula>IF($J$5="",1,0)</formula>
    </cfRule>
  </conditionalFormatting>
  <conditionalFormatting sqref="H295:H299">
    <cfRule type="expression" dxfId="33" priority="36">
      <formula>IF($J$5="",1,0)</formula>
    </cfRule>
  </conditionalFormatting>
  <conditionalFormatting sqref="G299">
    <cfRule type="expression" dxfId="32" priority="35">
      <formula>IF($J$5="",1,0)</formula>
    </cfRule>
  </conditionalFormatting>
  <conditionalFormatting sqref="H191:J197 H200:J201">
    <cfRule type="expression" dxfId="31" priority="34">
      <formula>IF($J$5="",1,0)</formula>
    </cfRule>
  </conditionalFormatting>
  <conditionalFormatting sqref="H198:J199">
    <cfRule type="expression" dxfId="30" priority="33">
      <formula>IF($J$5="",1,0)</formula>
    </cfRule>
  </conditionalFormatting>
  <conditionalFormatting sqref="G310">
    <cfRule type="expression" dxfId="29" priority="31">
      <formula>IF($J$5="",1,0)</formula>
    </cfRule>
  </conditionalFormatting>
  <conditionalFormatting sqref="F310">
    <cfRule type="expression" dxfId="28" priority="32">
      <formula>IF($J$5="",1,0)</formula>
    </cfRule>
  </conditionalFormatting>
  <conditionalFormatting sqref="H200:J201">
    <cfRule type="expression" dxfId="27" priority="29">
      <formula>IF(LEFT($J$5,3)="Exi",1,0)</formula>
    </cfRule>
  </conditionalFormatting>
  <conditionalFormatting sqref="N96:P96 H98:X117">
    <cfRule type="expression" dxfId="26" priority="27">
      <formula>IF(LEFT($J$5,3)="Con",1,0)</formula>
    </cfRule>
  </conditionalFormatting>
  <conditionalFormatting sqref="G288">
    <cfRule type="expression" dxfId="25" priority="26">
      <formula>IF($J$5="",1,0)</formula>
    </cfRule>
  </conditionalFormatting>
  <conditionalFormatting sqref="G284:G287">
    <cfRule type="expression" dxfId="24" priority="25">
      <formula>IF($J$5="",1,0)</formula>
    </cfRule>
  </conditionalFormatting>
  <conditionalFormatting sqref="M236:R238">
    <cfRule type="expression" dxfId="23" priority="125">
      <formula>IF(LEFT(J5,3)="Exi",1,0)</formula>
    </cfRule>
  </conditionalFormatting>
  <conditionalFormatting sqref="H146:I147 H148:X152 H157:X171 H179:X179 H174 H180">
    <cfRule type="expression" dxfId="22" priority="24">
      <formula>IF(LEFT($J$5,3)="Exi",1,0)</formula>
    </cfRule>
  </conditionalFormatting>
  <conditionalFormatting sqref="A18:Y60">
    <cfRule type="expression" dxfId="21" priority="23">
      <formula>IF($J$5="",1,0)</formula>
    </cfRule>
  </conditionalFormatting>
  <conditionalFormatting sqref="N22:W22">
    <cfRule type="expression" dxfId="20" priority="22">
      <formula>IF(LEFT($J$5,3)="Ent",1,0)</formula>
    </cfRule>
  </conditionalFormatting>
  <conditionalFormatting sqref="N51:O51">
    <cfRule type="expression" dxfId="19" priority="21">
      <formula>IF(LEFT($J$5,3)="Ent",1,0)</formula>
    </cfRule>
  </conditionalFormatting>
  <conditionalFormatting sqref="N52:O52">
    <cfRule type="expression" dxfId="18" priority="20">
      <formula>IF(LEFT($J$5,3)="Ent",1,0)</formula>
    </cfRule>
  </conditionalFormatting>
  <conditionalFormatting sqref="D11">
    <cfRule type="expression" dxfId="17" priority="19">
      <formula>IF($J$5="",1,0)</formula>
    </cfRule>
  </conditionalFormatting>
  <conditionalFormatting sqref="N97:P97">
    <cfRule type="expression" dxfId="16" priority="17">
      <formula>IF(LEFT($J$5,3)&lt;&gt;"Ent",1,0)</formula>
    </cfRule>
  </conditionalFormatting>
  <conditionalFormatting sqref="E97">
    <cfRule type="expression" dxfId="15" priority="16">
      <formula>IF(LEFT($J$5,3)&lt;&gt;"Ent",1,0)</formula>
    </cfRule>
  </conditionalFormatting>
  <conditionalFormatting sqref="D122:J122 Q122">
    <cfRule type="expression" dxfId="14" priority="15">
      <formula>IF($J$5="",1,0)</formula>
    </cfRule>
  </conditionalFormatting>
  <conditionalFormatting sqref="Q122">
    <cfRule type="expression" dxfId="13" priority="14">
      <formula>IF(LEFT($J$5,3)&lt;&gt;"Ent",1,0)</formula>
    </cfRule>
  </conditionalFormatting>
  <conditionalFormatting sqref="E122">
    <cfRule type="expression" dxfId="12" priority="13">
      <formula>IF(LEFT($J$5,3)&lt;&gt;"Ent",1,0)</formula>
    </cfRule>
  </conditionalFormatting>
  <conditionalFormatting sqref="S122">
    <cfRule type="expression" dxfId="11" priority="12">
      <formula>IF($J$5="",1,0)</formula>
    </cfRule>
  </conditionalFormatting>
  <conditionalFormatting sqref="M121:N121">
    <cfRule type="expression" dxfId="10" priority="11">
      <formula>IF($J$5="",1,0)</formula>
    </cfRule>
  </conditionalFormatting>
  <conditionalFormatting sqref="M121:N121">
    <cfRule type="expression" dxfId="9" priority="10">
      <formula>IF(LEFT($J$5,3)="Con",1,0)</formula>
    </cfRule>
  </conditionalFormatting>
  <conditionalFormatting sqref="M122">
    <cfRule type="expression" dxfId="8" priority="9">
      <formula>IF($J$5="",1,0)</formula>
    </cfRule>
  </conditionalFormatting>
  <conditionalFormatting sqref="M122">
    <cfRule type="expression" dxfId="7" priority="8">
      <formula>IF(LEFT($J$5,3)&lt;&gt;"Ent",1,0)</formula>
    </cfRule>
  </conditionalFormatting>
  <conditionalFormatting sqref="D118:X118">
    <cfRule type="expression" dxfId="6" priority="7">
      <formula>IF($J$5="",1,0)</formula>
    </cfRule>
  </conditionalFormatting>
  <conditionalFormatting sqref="R118:X118">
    <cfRule type="expression" dxfId="5" priority="6">
      <formula>IF(LEFT($J$5,3)="Ent",1,0)</formula>
    </cfRule>
  </conditionalFormatting>
  <conditionalFormatting sqref="D143:X143">
    <cfRule type="expression" dxfId="4" priority="5">
      <formula>IF($J$5="",1,0)</formula>
    </cfRule>
  </conditionalFormatting>
  <conditionalFormatting sqref="R143:X143">
    <cfRule type="expression" dxfId="3" priority="4">
      <formula>IF(OR(LEFT($J$5,3)="Con",LEFT($J$5,3)="Ext"),1,0)</formula>
    </cfRule>
  </conditionalFormatting>
  <conditionalFormatting sqref="D180:E180 D181:D183">
    <cfRule type="expression" dxfId="2" priority="3">
      <formula>IF($J$5="",1,0)</formula>
    </cfRule>
  </conditionalFormatting>
  <conditionalFormatting sqref="D181:D183">
    <cfRule type="expression" dxfId="1" priority="2">
      <formula>IF($J$5="",1,0)</formula>
    </cfRule>
  </conditionalFormatting>
  <conditionalFormatting sqref="E180">
    <cfRule type="expression" dxfId="0" priority="1">
      <formula>IF($J$5="",1,0)</formula>
    </cfRule>
  </conditionalFormatting>
  <dataValidations count="6">
    <dataValidation type="list" allowBlank="1" showInputMessage="1" showErrorMessage="1" sqref="W119:X119 W91:X94 N51:O52 W62:X64 N97:P97 M122" xr:uid="{00000000-0002-0000-0000-000000000000}">
      <formula1>"Yes,No"</formula1>
    </dataValidation>
    <dataValidation type="decimal" allowBlank="1" showInputMessage="1" showErrorMessage="1" sqref="H220:T225 H196:S201" xr:uid="{00000000-0002-0000-0000-000001000000}">
      <formula1>0</formula1>
      <formula2>100000000</formula2>
    </dataValidation>
    <dataValidation type="list" allowBlank="1" showInputMessage="1" showErrorMessage="1" sqref="N96:P96 M121:N121" xr:uid="{00000000-0002-0000-0000-000002000000}">
      <formula1>"2019,2018,2017,2016,2015,2014,2013"</formula1>
    </dataValidation>
    <dataValidation type="list" allowBlank="1" showInputMessage="1" showErrorMessage="1" sqref="M236:R238 M85:R90" xr:uid="{00000000-0002-0000-0000-000003000000}">
      <formula1>"This document has been provided with this form"</formula1>
    </dataValidation>
    <dataValidation type="list" allowBlank="1" showInputMessage="1" showErrorMessage="1" sqref="U157 W157 W167:W168 W162:W163 U162:U163 U167:U168" xr:uid="{00000000-0002-0000-0000-000004000000}">
      <formula1>"Yes,In progress,Needs undertaking"</formula1>
    </dataValidation>
    <dataValidation type="list" allowBlank="1" showInputMessage="1" showErrorMessage="1" sqref="R118:X118 R143:X143" xr:uid="{00000000-0002-0000-0000-000005000000}">
      <formula1>"The documents have been provided with this form"</formula1>
    </dataValidation>
  </dataValidations>
  <hyperlinks>
    <hyperlink ref="D10" r:id="rId1" xr:uid="{00000000-0004-0000-0000-000000000000}"/>
  </hyperlinks>
  <printOptions horizontalCentered="1"/>
  <pageMargins left="0.51181102362204722" right="0.51181102362204722" top="0.74803149606299213" bottom="0.74803149606299213" header="0.31496062992125984" footer="0.31496062992125984"/>
  <pageSetup paperSize="9" scale="59" fitToHeight="0" orientation="landscape" r:id="rId2"/>
  <headerFooter>
    <oddFooter>&amp;C&amp;D</oddFooter>
  </headerFooter>
  <rowBreaks count="5" manualBreakCount="5">
    <brk id="119" max="24" man="1"/>
    <brk id="144" max="24" man="1"/>
    <brk id="186" max="24" man="1"/>
    <brk id="210" max="24" man="1"/>
    <brk id="252" max="24"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6000000}">
          <x14:formula1>
            <xm:f>'HIDE-Drop downs'!$F$3:$F$5</xm:f>
          </x14:formula1>
          <xm:sqref>J5:J6</xm:sqref>
        </x14:dataValidation>
        <x14:dataValidation type="list" allowBlank="1" showInputMessage="1" showErrorMessage="1" xr:uid="{00000000-0002-0000-0000-000007000000}">
          <x14:formula1>
            <xm:f>'HIDE-Drop downs'!$B$3:$B$20</xm:f>
          </x14:formula1>
          <xm:sqref>H146:I146</xm:sqref>
        </x14:dataValidation>
        <x14:dataValidation type="list" allowBlank="1" showInputMessage="1" showErrorMessage="1" xr:uid="{00000000-0002-0000-0000-000008000000}">
          <x14:formula1>
            <xm:f>'HIDE-Drop downs'!$C$3:$C$24</xm:f>
          </x14:formula1>
          <xm:sqref>H147:I147</xm:sqref>
        </x14:dataValidation>
        <x14:dataValidation type="list" allowBlank="1" showInputMessage="1" showErrorMessage="1" xr:uid="{00000000-0002-0000-0000-000009000000}">
          <x14:formula1>
            <xm:f>'HIDE-Drop downs'!$G$18:$G$20</xm:f>
          </x14:formula1>
          <xm:sqref>N22:W22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3"/>
  <sheetViews>
    <sheetView showRowColHeaders="0" zoomScale="90" zoomScaleNormal="90" workbookViewId="0">
      <selection activeCell="E2" sqref="E2"/>
    </sheetView>
  </sheetViews>
  <sheetFormatPr defaultColWidth="0" defaultRowHeight="15" customHeight="1" zeroHeight="1" x14ac:dyDescent="0.45"/>
  <cols>
    <col min="1" max="1" width="5.1328125" customWidth="1"/>
    <col min="2" max="4" width="53.73046875" customWidth="1"/>
    <col min="5" max="5" width="4.59765625" customWidth="1"/>
    <col min="6" max="10" width="9.1328125" hidden="1" customWidth="1"/>
    <col min="11" max="11" width="15.265625" hidden="1" customWidth="1"/>
    <col min="12" max="29" width="0" hidden="1" customWidth="1"/>
    <col min="30" max="16384" width="9.1328125" hidden="1"/>
  </cols>
  <sheetData>
    <row r="1" spans="1:28" ht="24" customHeight="1" x14ac:dyDescent="0.45">
      <c r="A1" s="1"/>
      <c r="B1" s="4"/>
      <c r="C1" s="1"/>
      <c r="D1" s="1"/>
      <c r="E1" s="10" t="s">
        <v>732</v>
      </c>
      <c r="F1" s="1"/>
      <c r="G1" s="1"/>
      <c r="H1" s="1"/>
      <c r="I1" s="1"/>
      <c r="J1" s="1"/>
      <c r="K1" s="1"/>
      <c r="L1" s="1"/>
      <c r="M1" s="1"/>
      <c r="N1" s="1"/>
      <c r="O1" s="1"/>
      <c r="P1" s="1"/>
      <c r="Q1" s="1"/>
      <c r="R1" s="1"/>
      <c r="S1" s="1"/>
      <c r="T1" s="1"/>
      <c r="U1" s="1"/>
      <c r="V1" s="1"/>
      <c r="X1" s="1"/>
    </row>
    <row r="2" spans="1:28" ht="36" customHeight="1" x14ac:dyDescent="0.8">
      <c r="A2" s="1"/>
      <c r="B2" s="16" t="s">
        <v>0</v>
      </c>
      <c r="C2" s="2"/>
      <c r="D2" s="1"/>
      <c r="E2" s="2"/>
      <c r="F2" s="1"/>
      <c r="G2" s="1"/>
      <c r="H2" s="1"/>
      <c r="I2" s="1"/>
      <c r="J2" s="1"/>
      <c r="K2" s="1"/>
      <c r="L2" s="1"/>
      <c r="M2" s="1"/>
      <c r="N2" s="1"/>
      <c r="O2" s="1"/>
      <c r="P2" s="1"/>
      <c r="Q2" s="1"/>
      <c r="R2" s="1"/>
      <c r="S2" s="1"/>
      <c r="T2" s="1"/>
      <c r="U2" s="1"/>
      <c r="V2" s="1"/>
      <c r="W2" s="1"/>
      <c r="X2" s="1"/>
      <c r="AB2" s="6"/>
    </row>
    <row r="3" spans="1:28" ht="28.5" customHeight="1" x14ac:dyDescent="0.75">
      <c r="A3" s="1"/>
      <c r="B3" s="56" t="s">
        <v>604</v>
      </c>
      <c r="C3" s="3"/>
      <c r="D3" s="1"/>
      <c r="E3" s="3"/>
      <c r="F3" s="1"/>
      <c r="G3" s="1"/>
      <c r="H3" s="1"/>
      <c r="I3" s="1"/>
      <c r="J3" s="1"/>
      <c r="K3" s="1"/>
      <c r="L3" s="1"/>
      <c r="M3" s="1"/>
      <c r="N3" s="1"/>
      <c r="O3" s="1"/>
      <c r="P3" s="1"/>
      <c r="Q3" s="1"/>
      <c r="R3" s="1"/>
      <c r="S3" s="1"/>
      <c r="T3" s="1"/>
      <c r="U3" s="1"/>
      <c r="V3" s="1"/>
      <c r="W3" s="1"/>
      <c r="X3" s="1"/>
    </row>
    <row r="4" spans="1:28" ht="24" customHeight="1" x14ac:dyDescent="0.45">
      <c r="A4" s="1"/>
      <c r="B4" s="4"/>
      <c r="C4" s="1"/>
      <c r="D4" s="1"/>
      <c r="E4" s="1"/>
      <c r="F4" s="1"/>
      <c r="G4" s="1"/>
      <c r="H4" s="1"/>
      <c r="I4" s="1"/>
      <c r="J4" s="1"/>
      <c r="K4" s="1"/>
      <c r="L4" s="1"/>
      <c r="M4" s="1"/>
      <c r="N4" s="1"/>
      <c r="O4" s="1"/>
      <c r="P4" s="1"/>
      <c r="Q4" s="1"/>
      <c r="R4" s="1"/>
      <c r="S4" s="1"/>
      <c r="T4" s="1"/>
      <c r="U4" s="1"/>
      <c r="V4" s="1"/>
      <c r="W4" s="1"/>
      <c r="X4" s="1"/>
    </row>
    <row r="5" spans="1:28" ht="14.65" thickBot="1" x14ac:dyDescent="0.5">
      <c r="A5" s="1"/>
      <c r="B5" s="1"/>
      <c r="C5" s="1"/>
      <c r="D5" s="1"/>
      <c r="E5" s="1"/>
      <c r="F5" s="1"/>
    </row>
    <row r="6" spans="1:28" ht="24" customHeight="1" thickBot="1" x14ac:dyDescent="0.5">
      <c r="A6" s="1"/>
      <c r="B6" s="14" t="s">
        <v>655</v>
      </c>
      <c r="C6" s="14" t="s">
        <v>656</v>
      </c>
      <c r="D6" s="14" t="s">
        <v>657</v>
      </c>
      <c r="E6" s="1"/>
      <c r="F6" s="1"/>
    </row>
    <row r="7" spans="1:28" ht="24" customHeight="1" x14ac:dyDescent="0.45">
      <c r="A7" s="1"/>
      <c r="B7" s="50" t="s">
        <v>568</v>
      </c>
      <c r="C7" s="50" t="s">
        <v>568</v>
      </c>
      <c r="D7" s="51" t="s">
        <v>569</v>
      </c>
      <c r="E7" s="1"/>
      <c r="F7" s="1"/>
    </row>
    <row r="8" spans="1:28" ht="18.75" customHeight="1" x14ac:dyDescent="0.45">
      <c r="A8" s="1"/>
      <c r="B8" s="53" t="s">
        <v>494</v>
      </c>
      <c r="C8" s="53" t="s">
        <v>494</v>
      </c>
      <c r="D8" s="53" t="s">
        <v>493</v>
      </c>
      <c r="E8" s="1"/>
      <c r="F8" s="1"/>
    </row>
    <row r="9" spans="1:28" ht="18.75" customHeight="1" x14ac:dyDescent="0.45">
      <c r="A9" s="1"/>
      <c r="B9" s="53" t="s">
        <v>496</v>
      </c>
      <c r="C9" s="53" t="s">
        <v>496</v>
      </c>
      <c r="D9" s="53" t="s">
        <v>573</v>
      </c>
      <c r="E9" s="1"/>
      <c r="F9" s="1"/>
    </row>
    <row r="10" spans="1:28" ht="18.75" customHeight="1" x14ac:dyDescent="0.45">
      <c r="A10" s="1"/>
      <c r="B10" s="221" t="s">
        <v>658</v>
      </c>
      <c r="C10" s="221" t="s">
        <v>658</v>
      </c>
      <c r="D10" s="221" t="s">
        <v>659</v>
      </c>
      <c r="E10" s="1"/>
      <c r="F10" s="1"/>
    </row>
    <row r="11" spans="1:28" ht="18.75" customHeight="1" x14ac:dyDescent="0.45">
      <c r="A11" s="1"/>
      <c r="B11" s="221"/>
      <c r="C11" s="221"/>
      <c r="D11" s="221"/>
      <c r="E11" s="1"/>
      <c r="F11" s="1"/>
    </row>
    <row r="12" spans="1:28" ht="18.75" customHeight="1" x14ac:dyDescent="0.45">
      <c r="A12" s="1"/>
      <c r="B12" s="221" t="s">
        <v>660</v>
      </c>
      <c r="C12" s="221" t="s">
        <v>660</v>
      </c>
      <c r="D12" s="221" t="s">
        <v>661</v>
      </c>
      <c r="E12" s="1"/>
      <c r="F12" s="1"/>
    </row>
    <row r="13" spans="1:28" ht="18.75" customHeight="1" x14ac:dyDescent="0.45">
      <c r="A13" s="1"/>
      <c r="B13" s="221"/>
      <c r="C13" s="221"/>
      <c r="D13" s="221"/>
      <c r="E13" s="1"/>
      <c r="F13" s="1"/>
    </row>
    <row r="14" spans="1:28" ht="18.75" customHeight="1" x14ac:dyDescent="0.45">
      <c r="A14" s="1"/>
      <c r="B14" s="76" t="s">
        <v>571</v>
      </c>
      <c r="C14" s="53" t="s">
        <v>571</v>
      </c>
      <c r="D14" s="76" t="s">
        <v>570</v>
      </c>
      <c r="E14" s="1"/>
      <c r="F14" s="1"/>
    </row>
    <row r="15" spans="1:28" ht="18.75" customHeight="1" x14ac:dyDescent="0.45">
      <c r="A15" s="1"/>
      <c r="B15" s="76" t="s">
        <v>495</v>
      </c>
      <c r="C15" s="53" t="s">
        <v>578</v>
      </c>
      <c r="D15" s="53" t="s">
        <v>662</v>
      </c>
      <c r="E15" s="1"/>
      <c r="F15" s="1"/>
    </row>
    <row r="16" spans="1:28" ht="18.75" customHeight="1" x14ac:dyDescent="0.45">
      <c r="A16" s="1"/>
      <c r="B16" s="221" t="s">
        <v>567</v>
      </c>
      <c r="C16" s="52"/>
      <c r="D16" s="53" t="s">
        <v>574</v>
      </c>
      <c r="E16" s="1"/>
      <c r="F16" s="1"/>
    </row>
    <row r="17" spans="1:6" ht="18.75" customHeight="1" x14ac:dyDescent="0.45">
      <c r="A17" s="1"/>
      <c r="B17" s="221"/>
      <c r="C17" s="52"/>
      <c r="D17" s="53" t="s">
        <v>575</v>
      </c>
      <c r="E17" s="1"/>
      <c r="F17" s="1"/>
    </row>
    <row r="18" spans="1:6" ht="18.75" customHeight="1" x14ac:dyDescent="0.45">
      <c r="A18" s="1"/>
      <c r="B18" s="222" t="s">
        <v>572</v>
      </c>
      <c r="C18" s="52"/>
      <c r="D18" s="53" t="s">
        <v>576</v>
      </c>
      <c r="E18" s="1"/>
      <c r="F18" s="1"/>
    </row>
    <row r="19" spans="1:6" ht="18.75" customHeight="1" x14ac:dyDescent="0.45">
      <c r="A19" s="1"/>
      <c r="B19" s="222"/>
      <c r="C19" s="52"/>
      <c r="D19" s="53" t="s">
        <v>577</v>
      </c>
      <c r="E19" s="1"/>
      <c r="F19" s="1"/>
    </row>
    <row r="20" spans="1:6" ht="18.75" customHeight="1" x14ac:dyDescent="0.45">
      <c r="A20" s="1"/>
      <c r="B20" s="222"/>
      <c r="C20" s="52"/>
      <c r="D20" s="13"/>
      <c r="E20" s="1"/>
      <c r="F20" s="1"/>
    </row>
    <row r="21" spans="1:6" ht="18.75" customHeight="1" x14ac:dyDescent="0.45">
      <c r="A21" s="1"/>
      <c r="B21" s="222" t="s">
        <v>663</v>
      </c>
      <c r="C21" s="52"/>
      <c r="D21" s="13"/>
      <c r="E21" s="1"/>
      <c r="F21" s="1"/>
    </row>
    <row r="22" spans="1:6" ht="18.75" customHeight="1" x14ac:dyDescent="0.45">
      <c r="A22" s="1"/>
      <c r="B22" s="222"/>
      <c r="C22" s="52"/>
      <c r="D22" s="13"/>
      <c r="E22" s="1"/>
      <c r="F22" s="1"/>
    </row>
    <row r="23" spans="1:6" ht="18.75" customHeight="1" x14ac:dyDescent="0.45">
      <c r="A23" s="1"/>
      <c r="B23" s="222" t="s">
        <v>664</v>
      </c>
      <c r="C23" s="52"/>
      <c r="D23" s="13"/>
      <c r="E23" s="1"/>
      <c r="F23" s="1"/>
    </row>
    <row r="24" spans="1:6" ht="18.75" customHeight="1" x14ac:dyDescent="0.45">
      <c r="A24" s="1"/>
      <c r="B24" s="222"/>
      <c r="C24" s="52"/>
      <c r="D24" s="17"/>
      <c r="E24" s="1"/>
      <c r="F24" s="1"/>
    </row>
    <row r="25" spans="1:6" ht="18.75" customHeight="1" thickBot="1" x14ac:dyDescent="0.5">
      <c r="A25" s="1"/>
      <c r="B25" s="223"/>
      <c r="C25" s="54"/>
      <c r="D25" s="15"/>
      <c r="E25" s="1"/>
      <c r="F25" s="1"/>
    </row>
    <row r="26" spans="1:6" ht="14.25" x14ac:dyDescent="0.45">
      <c r="A26" s="1"/>
      <c r="B26" s="7"/>
      <c r="C26" s="7"/>
      <c r="D26" s="7"/>
      <c r="E26" s="1"/>
      <c r="F26" s="1"/>
    </row>
    <row r="27" spans="1:6" ht="14.25" x14ac:dyDescent="0.45">
      <c r="A27" s="1"/>
      <c r="B27" s="7"/>
      <c r="C27" s="7"/>
      <c r="D27" s="7"/>
      <c r="E27" s="1"/>
      <c r="F27" s="1"/>
    </row>
    <row r="28" spans="1:6" ht="14.25" x14ac:dyDescent="0.45">
      <c r="A28" s="1"/>
      <c r="B28" s="1"/>
      <c r="C28" s="1"/>
      <c r="D28" s="1"/>
      <c r="E28" s="1"/>
      <c r="F28" s="1"/>
    </row>
    <row r="29" spans="1:6" ht="14.25" hidden="1" x14ac:dyDescent="0.45">
      <c r="A29" s="1"/>
      <c r="B29" s="1"/>
      <c r="C29" s="1"/>
      <c r="D29" s="1"/>
      <c r="E29" s="1"/>
      <c r="F29" s="1"/>
    </row>
    <row r="30" spans="1:6" ht="14.25" hidden="1" x14ac:dyDescent="0.45">
      <c r="A30" s="1"/>
      <c r="B30" s="1"/>
      <c r="C30" s="1"/>
      <c r="D30" s="1"/>
      <c r="E30" s="1"/>
      <c r="F30" s="1"/>
    </row>
    <row r="31" spans="1:6" ht="14.25" hidden="1" x14ac:dyDescent="0.45">
      <c r="A31" s="1"/>
      <c r="B31" s="1"/>
      <c r="C31" s="1"/>
      <c r="D31" s="1"/>
      <c r="E31" s="1"/>
      <c r="F31" s="1"/>
    </row>
    <row r="32" spans="1:6" ht="14.25" hidden="1" x14ac:dyDescent="0.45">
      <c r="A32" s="1"/>
      <c r="B32" s="1"/>
      <c r="C32" s="1"/>
      <c r="D32" s="1"/>
      <c r="E32" s="1"/>
      <c r="F32" s="1"/>
    </row>
    <row r="33" spans="1:6" ht="14.25" hidden="1" x14ac:dyDescent="0.45">
      <c r="A33" s="1"/>
      <c r="B33" s="1"/>
      <c r="C33" s="1"/>
      <c r="D33" s="1"/>
      <c r="E33" s="1"/>
      <c r="F33" s="1"/>
    </row>
    <row r="34" spans="1:6" ht="14.25" hidden="1" x14ac:dyDescent="0.45">
      <c r="A34" s="1"/>
      <c r="B34" s="1"/>
      <c r="C34" s="1"/>
      <c r="D34" s="1"/>
      <c r="E34" s="1"/>
      <c r="F34" s="1"/>
    </row>
    <row r="35" spans="1:6" ht="14.25" hidden="1" x14ac:dyDescent="0.45">
      <c r="A35" s="1"/>
      <c r="B35" s="1"/>
      <c r="C35" s="1"/>
      <c r="D35" s="1"/>
      <c r="E35" s="1"/>
      <c r="F35" s="1"/>
    </row>
    <row r="36" spans="1:6" ht="14.25" hidden="1" x14ac:dyDescent="0.45">
      <c r="A36" s="1"/>
      <c r="B36" s="1"/>
      <c r="C36" s="1"/>
      <c r="D36" s="1"/>
      <c r="E36" s="1"/>
      <c r="F36" s="1"/>
    </row>
    <row r="37" spans="1:6" ht="14.25" hidden="1" x14ac:dyDescent="0.45">
      <c r="A37" s="1"/>
      <c r="B37" s="1"/>
      <c r="C37" s="1"/>
      <c r="D37" s="1"/>
      <c r="E37" s="1"/>
      <c r="F37" s="1"/>
    </row>
    <row r="38" spans="1:6" ht="14.25" hidden="1" x14ac:dyDescent="0.45">
      <c r="A38" s="1"/>
      <c r="B38" s="1"/>
      <c r="C38" s="1"/>
      <c r="D38" s="1"/>
      <c r="E38" s="1"/>
      <c r="F38" s="1"/>
    </row>
    <row r="39" spans="1:6" ht="14.25" hidden="1" x14ac:dyDescent="0.45">
      <c r="A39" s="1"/>
      <c r="B39" s="1"/>
      <c r="C39" s="1"/>
      <c r="D39" s="1"/>
      <c r="E39" s="1"/>
      <c r="F39" s="1"/>
    </row>
    <row r="40" spans="1:6" ht="14.25" hidden="1" x14ac:dyDescent="0.45">
      <c r="A40" s="1"/>
      <c r="B40" s="1"/>
      <c r="C40" s="1"/>
      <c r="D40" s="1"/>
      <c r="E40" s="1"/>
      <c r="F40" s="1"/>
    </row>
    <row r="41" spans="1:6" ht="14.25" hidden="1" x14ac:dyDescent="0.45">
      <c r="A41" s="1"/>
      <c r="B41" s="1"/>
      <c r="C41" s="1"/>
      <c r="D41" s="1"/>
      <c r="E41" s="1"/>
      <c r="F41" s="1"/>
    </row>
    <row r="42" spans="1:6" ht="14.25" hidden="1" x14ac:dyDescent="0.45">
      <c r="A42" s="1"/>
      <c r="B42" s="1"/>
      <c r="C42" s="1"/>
      <c r="D42" s="1"/>
      <c r="E42" s="1"/>
      <c r="F42" s="1"/>
    </row>
    <row r="43" spans="1:6" ht="14.25" hidden="1" x14ac:dyDescent="0.45">
      <c r="A43" s="1"/>
      <c r="B43" s="1"/>
      <c r="C43" s="1"/>
      <c r="D43" s="1"/>
      <c r="E43" s="1"/>
      <c r="F43" s="1"/>
    </row>
    <row r="44" spans="1:6" ht="14.25" hidden="1" x14ac:dyDescent="0.45">
      <c r="A44" s="1"/>
      <c r="B44" s="1"/>
      <c r="C44" s="1"/>
      <c r="D44" s="1"/>
      <c r="E44" s="1"/>
      <c r="F44" s="1"/>
    </row>
    <row r="45" spans="1:6" ht="14.25" hidden="1" x14ac:dyDescent="0.45">
      <c r="A45" s="1"/>
      <c r="B45" s="1"/>
      <c r="C45" s="1"/>
      <c r="D45" s="1"/>
      <c r="E45" s="1"/>
      <c r="F45" s="1"/>
    </row>
    <row r="46" spans="1:6" ht="14.25" hidden="1" x14ac:dyDescent="0.45">
      <c r="A46" s="1"/>
      <c r="B46" s="1"/>
      <c r="C46" s="1"/>
      <c r="D46" s="1"/>
      <c r="E46" s="1"/>
      <c r="F46" s="1"/>
    </row>
    <row r="47" spans="1:6" ht="14.25" hidden="1" x14ac:dyDescent="0.45">
      <c r="A47" s="1"/>
      <c r="B47" s="1"/>
      <c r="C47" s="1"/>
      <c r="D47" s="1"/>
      <c r="E47" s="1"/>
      <c r="F47" s="1"/>
    </row>
    <row r="48" spans="1:6" ht="14.25" hidden="1" x14ac:dyDescent="0.45">
      <c r="A48" s="1"/>
      <c r="B48" s="1"/>
      <c r="C48" s="1"/>
      <c r="D48" s="1"/>
      <c r="E48" s="1"/>
      <c r="F48" s="1"/>
    </row>
    <row r="49" spans="1:6" ht="14.25" hidden="1" x14ac:dyDescent="0.45">
      <c r="A49" s="1"/>
      <c r="B49" s="1"/>
      <c r="C49" s="1"/>
      <c r="D49" s="1"/>
      <c r="E49" s="1"/>
      <c r="F49" s="1"/>
    </row>
    <row r="50" spans="1:6" ht="14.25" hidden="1" x14ac:dyDescent="0.45">
      <c r="A50" s="1"/>
      <c r="B50" s="1"/>
      <c r="C50" s="1"/>
      <c r="D50" s="1"/>
      <c r="E50" s="1"/>
      <c r="F50" s="1"/>
    </row>
    <row r="51" spans="1:6" ht="14.25" hidden="1" x14ac:dyDescent="0.45">
      <c r="A51" s="1"/>
      <c r="B51" s="1"/>
      <c r="C51" s="1"/>
      <c r="D51" s="1"/>
      <c r="E51" s="1"/>
      <c r="F51" s="1"/>
    </row>
    <row r="52" spans="1:6" ht="14.25" hidden="1" x14ac:dyDescent="0.45">
      <c r="A52" s="1"/>
      <c r="B52" s="1"/>
      <c r="C52" s="1"/>
      <c r="D52" s="1"/>
      <c r="E52" s="1"/>
      <c r="F52" s="1"/>
    </row>
    <row r="53" spans="1:6" ht="14.25" hidden="1" x14ac:dyDescent="0.45">
      <c r="A53" s="1"/>
      <c r="B53" s="1"/>
      <c r="C53" s="1"/>
      <c r="D53" s="1"/>
      <c r="E53" s="1"/>
      <c r="F53" s="1"/>
    </row>
  </sheetData>
  <sheetProtection password="E291" sheet="1" objects="1" scenarios="1" selectLockedCells="1" selectUnlockedCells="1"/>
  <mergeCells count="10">
    <mergeCell ref="B16:B17"/>
    <mergeCell ref="B18:B20"/>
    <mergeCell ref="B21:B22"/>
    <mergeCell ref="B23:B25"/>
    <mergeCell ref="B10:B11"/>
    <mergeCell ref="C10:C11"/>
    <mergeCell ref="D10:D11"/>
    <mergeCell ref="B12:B13"/>
    <mergeCell ref="C12:C13"/>
    <mergeCell ref="D12:D13"/>
  </mergeCells>
  <pageMargins left="0.7" right="0.7" top="0.75" bottom="0.75" header="0.3" footer="0.3"/>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86"/>
  <sheetViews>
    <sheetView showRowColHeaders="0" zoomScale="90" zoomScaleNormal="90" workbookViewId="0">
      <selection activeCell="G4" sqref="G4"/>
    </sheetView>
  </sheetViews>
  <sheetFormatPr defaultColWidth="0" defaultRowHeight="15" customHeight="1" zeroHeight="1" x14ac:dyDescent="0.45"/>
  <cols>
    <col min="1" max="2" width="3.265625" customWidth="1"/>
    <col min="3" max="22" width="9.1328125" customWidth="1"/>
    <col min="23" max="34" width="0" hidden="1" customWidth="1"/>
    <col min="35" max="16384" width="9.1328125" hidden="1"/>
  </cols>
  <sheetData>
    <row r="1" spans="1:26" s="24" customFormat="1" ht="24" customHeight="1" x14ac:dyDescent="0.45">
      <c r="A1" s="21"/>
      <c r="B1" s="40"/>
      <c r="C1" s="21"/>
      <c r="D1" s="22"/>
      <c r="E1" s="21"/>
      <c r="F1" s="21"/>
      <c r="G1" s="21"/>
      <c r="H1" s="21"/>
      <c r="I1" s="21"/>
      <c r="J1" s="21"/>
      <c r="K1" s="21"/>
      <c r="L1" s="21"/>
      <c r="M1" s="21"/>
      <c r="N1" s="21"/>
      <c r="O1" s="21"/>
      <c r="P1" s="21"/>
      <c r="Q1" s="21"/>
      <c r="R1" s="21"/>
      <c r="S1" s="21"/>
      <c r="T1" s="21"/>
      <c r="U1" s="21"/>
      <c r="V1" s="21"/>
    </row>
    <row r="2" spans="1:26" s="24" customFormat="1" ht="31.5" customHeight="1" x14ac:dyDescent="0.8">
      <c r="A2" s="21"/>
      <c r="B2" s="21"/>
      <c r="C2" s="21"/>
      <c r="D2" s="22"/>
      <c r="E2" s="21"/>
      <c r="F2" s="21"/>
      <c r="G2" s="25" t="s">
        <v>0</v>
      </c>
      <c r="H2" s="21"/>
      <c r="I2" s="21"/>
      <c r="J2" s="21"/>
      <c r="K2" s="21"/>
      <c r="L2" s="21"/>
      <c r="M2" s="21"/>
      <c r="N2" s="21"/>
      <c r="O2" s="21"/>
      <c r="P2" s="21"/>
      <c r="Q2" s="21"/>
      <c r="R2" s="21"/>
      <c r="S2" s="21"/>
      <c r="T2" s="21"/>
      <c r="U2" s="21"/>
      <c r="V2" s="21"/>
      <c r="Z2" s="27"/>
    </row>
    <row r="3" spans="1:26" s="24" customFormat="1" ht="24" customHeight="1" x14ac:dyDescent="0.75">
      <c r="A3" s="21"/>
      <c r="B3" s="21"/>
      <c r="C3" s="21"/>
      <c r="D3" s="22"/>
      <c r="E3" s="21"/>
      <c r="F3" s="21"/>
      <c r="G3" s="55" t="s">
        <v>654</v>
      </c>
      <c r="H3" s="21"/>
      <c r="I3" s="21"/>
      <c r="J3" s="21"/>
      <c r="K3" s="21"/>
      <c r="L3" s="21"/>
      <c r="M3" s="21"/>
      <c r="N3" s="21"/>
      <c r="O3" s="21"/>
      <c r="P3" s="21"/>
      <c r="Q3" s="21"/>
      <c r="R3" s="21"/>
      <c r="S3" s="21"/>
      <c r="T3" s="21"/>
      <c r="U3" s="21"/>
      <c r="V3" s="21"/>
    </row>
    <row r="4" spans="1:26" s="24" customFormat="1" ht="17.25" customHeight="1" x14ac:dyDescent="0.45">
      <c r="A4" s="21"/>
      <c r="B4" s="21"/>
      <c r="C4" s="21"/>
      <c r="D4" s="22"/>
      <c r="E4" s="21"/>
      <c r="F4" s="21"/>
      <c r="G4" s="21"/>
      <c r="H4" s="21"/>
      <c r="I4" s="21"/>
      <c r="J4" s="21"/>
      <c r="K4" s="21"/>
      <c r="L4" s="21"/>
      <c r="M4" s="21"/>
      <c r="N4" s="21"/>
      <c r="O4" s="21"/>
      <c r="P4" s="21"/>
      <c r="Q4" s="21"/>
      <c r="R4" s="21"/>
      <c r="S4" s="21"/>
      <c r="T4" s="21"/>
      <c r="U4" s="21"/>
      <c r="V4" s="21"/>
    </row>
    <row r="5" spans="1:26" ht="14.25" x14ac:dyDescent="0.45">
      <c r="A5" s="1"/>
      <c r="B5" s="1"/>
      <c r="C5" s="1"/>
      <c r="D5" s="1"/>
      <c r="E5" s="1"/>
      <c r="F5" s="1"/>
      <c r="G5" s="1"/>
      <c r="H5" s="1"/>
      <c r="I5" s="1"/>
      <c r="J5" s="1"/>
      <c r="K5" s="1"/>
      <c r="L5" s="1"/>
      <c r="M5" s="1"/>
      <c r="N5" s="1"/>
      <c r="O5" s="1"/>
      <c r="P5" s="1"/>
      <c r="Q5" s="1"/>
      <c r="R5" s="1"/>
      <c r="S5" s="1"/>
      <c r="T5" s="1"/>
      <c r="U5" s="1"/>
      <c r="V5" s="1"/>
    </row>
    <row r="6" spans="1:26" ht="15.4" x14ac:dyDescent="0.45">
      <c r="A6" s="1"/>
      <c r="B6" s="1"/>
      <c r="C6" s="78" t="s">
        <v>653</v>
      </c>
      <c r="D6" s="1"/>
      <c r="E6" s="1"/>
      <c r="F6" s="1"/>
      <c r="G6" s="1"/>
      <c r="H6" s="1"/>
      <c r="I6" s="1"/>
      <c r="J6" s="1"/>
      <c r="K6" s="1"/>
      <c r="L6" s="1"/>
      <c r="M6" s="1"/>
      <c r="N6" s="1"/>
      <c r="O6" s="1"/>
      <c r="P6" s="1"/>
      <c r="Q6" s="1"/>
      <c r="R6" s="1"/>
      <c r="S6" s="1"/>
      <c r="T6" s="1"/>
      <c r="U6" s="1"/>
      <c r="V6" s="1"/>
    </row>
    <row r="7" spans="1:26" ht="14.25" x14ac:dyDescent="0.45">
      <c r="A7" s="1"/>
      <c r="B7" s="1"/>
      <c r="C7" s="1"/>
      <c r="D7" s="1"/>
      <c r="E7" s="1"/>
      <c r="F7" s="1"/>
      <c r="G7" s="1"/>
      <c r="H7" s="1"/>
      <c r="I7" s="1"/>
      <c r="J7" s="1"/>
      <c r="K7" s="1"/>
      <c r="L7" s="1"/>
      <c r="M7" s="1"/>
      <c r="N7" s="1"/>
      <c r="O7" s="1"/>
      <c r="P7" s="1"/>
      <c r="Q7" s="1"/>
      <c r="R7" s="1"/>
      <c r="S7" s="1"/>
      <c r="T7" s="1"/>
      <c r="U7" s="1"/>
      <c r="V7" s="1"/>
    </row>
    <row r="8" spans="1:26" ht="14.25" x14ac:dyDescent="0.45">
      <c r="A8" s="1"/>
      <c r="B8" s="1"/>
      <c r="C8" s="1"/>
      <c r="D8" s="1"/>
      <c r="E8" s="1"/>
      <c r="F8" s="1"/>
      <c r="G8" s="1"/>
      <c r="H8" s="1"/>
      <c r="I8" s="1"/>
      <c r="J8" s="1"/>
      <c r="K8" s="1"/>
      <c r="L8" s="1"/>
      <c r="M8" s="1"/>
      <c r="N8" s="1"/>
      <c r="O8" s="1"/>
      <c r="P8" s="1"/>
      <c r="Q8" s="1"/>
      <c r="R8" s="1"/>
      <c r="S8" s="1"/>
      <c r="T8" s="1"/>
      <c r="U8" s="1"/>
      <c r="V8" s="1"/>
    </row>
    <row r="9" spans="1:26" ht="14.25" x14ac:dyDescent="0.45">
      <c r="A9" s="1"/>
      <c r="B9" s="1"/>
      <c r="C9" s="1"/>
      <c r="D9" s="1"/>
      <c r="E9" s="1"/>
      <c r="F9" s="1"/>
      <c r="G9" s="1"/>
      <c r="H9" s="1"/>
      <c r="I9" s="1"/>
      <c r="J9" s="1"/>
      <c r="K9" s="1"/>
      <c r="L9" s="1"/>
      <c r="M9" s="1"/>
      <c r="N9" s="1"/>
      <c r="O9" s="1"/>
      <c r="P9" s="1"/>
      <c r="Q9" s="1"/>
      <c r="R9" s="1"/>
      <c r="S9" s="1"/>
      <c r="T9" s="1"/>
      <c r="U9" s="1"/>
      <c r="V9" s="1"/>
    </row>
    <row r="10" spans="1:26" ht="14.25" x14ac:dyDescent="0.45">
      <c r="A10" s="1"/>
      <c r="B10" s="1"/>
      <c r="C10" s="1"/>
      <c r="D10" s="1"/>
      <c r="E10" s="1"/>
      <c r="F10" s="1"/>
      <c r="G10" s="1"/>
      <c r="H10" s="1"/>
      <c r="I10" s="1"/>
      <c r="J10" s="1"/>
      <c r="K10" s="1"/>
      <c r="L10" s="1"/>
      <c r="M10" s="1"/>
      <c r="N10" s="1"/>
      <c r="O10" s="1"/>
      <c r="P10" s="1"/>
      <c r="Q10" s="1"/>
      <c r="R10" s="1"/>
      <c r="S10" s="1"/>
      <c r="T10" s="1"/>
      <c r="U10" s="1"/>
      <c r="V10" s="1"/>
    </row>
    <row r="11" spans="1:26" ht="14.25" x14ac:dyDescent="0.45">
      <c r="A11" s="1"/>
      <c r="B11" s="1"/>
      <c r="C11" s="1"/>
      <c r="D11" s="1"/>
      <c r="E11" s="1"/>
      <c r="F11" s="1"/>
      <c r="G11" s="1"/>
      <c r="H11" s="1"/>
      <c r="I11" s="1"/>
      <c r="J11" s="1"/>
      <c r="K11" s="1"/>
      <c r="L11" s="1"/>
      <c r="M11" s="1"/>
      <c r="N11" s="1"/>
      <c r="O11" s="1"/>
      <c r="P11" s="1"/>
      <c r="Q11" s="1"/>
      <c r="R11" s="1"/>
      <c r="S11" s="1"/>
      <c r="T11" s="1"/>
      <c r="U11" s="1"/>
      <c r="V11" s="1"/>
    </row>
    <row r="12" spans="1:26" ht="14.25" x14ac:dyDescent="0.45">
      <c r="A12" s="1"/>
      <c r="B12" s="1"/>
      <c r="C12" s="1"/>
      <c r="D12" s="1"/>
      <c r="E12" s="1"/>
      <c r="F12" s="1"/>
      <c r="G12" s="1"/>
      <c r="H12" s="1"/>
      <c r="I12" s="1"/>
      <c r="J12" s="1"/>
      <c r="K12" s="1"/>
      <c r="L12" s="1"/>
      <c r="M12" s="1"/>
      <c r="N12" s="1"/>
      <c r="O12" s="1"/>
      <c r="P12" s="1"/>
      <c r="Q12" s="1"/>
      <c r="R12" s="1"/>
      <c r="S12" s="1"/>
      <c r="T12" s="1"/>
      <c r="U12" s="1"/>
      <c r="V12" s="1"/>
    </row>
    <row r="13" spans="1:26" ht="14.25" x14ac:dyDescent="0.45">
      <c r="A13" s="1"/>
      <c r="B13" s="1"/>
      <c r="C13" s="1"/>
      <c r="D13" s="1"/>
      <c r="E13" s="1"/>
      <c r="F13" s="1"/>
      <c r="G13" s="1"/>
      <c r="H13" s="1"/>
      <c r="I13" s="1"/>
      <c r="J13" s="1"/>
      <c r="K13" s="1"/>
      <c r="L13" s="1"/>
      <c r="M13" s="1"/>
      <c r="N13" s="1"/>
      <c r="O13" s="1"/>
      <c r="P13" s="1"/>
      <c r="Q13" s="1"/>
      <c r="R13" s="1"/>
      <c r="S13" s="1"/>
      <c r="T13" s="1"/>
      <c r="U13" s="1"/>
      <c r="V13" s="1"/>
    </row>
    <row r="14" spans="1:26" ht="14.25" x14ac:dyDescent="0.45">
      <c r="A14" s="1"/>
      <c r="B14" s="1"/>
      <c r="C14" s="1"/>
      <c r="D14" s="1"/>
      <c r="E14" s="1"/>
      <c r="F14" s="1"/>
      <c r="G14" s="1"/>
      <c r="H14" s="1"/>
      <c r="I14" s="1"/>
      <c r="J14" s="1"/>
      <c r="K14" s="1"/>
      <c r="L14" s="1"/>
      <c r="M14" s="1"/>
      <c r="N14" s="1"/>
      <c r="O14" s="1"/>
      <c r="P14" s="1"/>
      <c r="Q14" s="1"/>
      <c r="R14" s="1"/>
      <c r="S14" s="1"/>
      <c r="T14" s="1"/>
      <c r="U14" s="1"/>
      <c r="V14" s="1"/>
    </row>
    <row r="15" spans="1:26" ht="14.25" x14ac:dyDescent="0.45">
      <c r="A15" s="1"/>
      <c r="B15" s="1"/>
      <c r="C15" s="1"/>
      <c r="D15" s="1"/>
      <c r="E15" s="1"/>
      <c r="F15" s="1"/>
      <c r="G15" s="1"/>
      <c r="H15" s="1"/>
      <c r="I15" s="1"/>
      <c r="J15" s="1"/>
      <c r="K15" s="1"/>
      <c r="L15" s="1"/>
      <c r="M15" s="1"/>
      <c r="N15" s="1"/>
      <c r="O15" s="1"/>
      <c r="P15" s="1"/>
      <c r="Q15" s="1"/>
      <c r="R15" s="1"/>
      <c r="S15" s="1"/>
      <c r="T15" s="1"/>
      <c r="U15" s="1"/>
      <c r="V15" s="1"/>
    </row>
    <row r="16" spans="1:26" ht="14.25" x14ac:dyDescent="0.45">
      <c r="A16" s="1"/>
      <c r="B16" s="1"/>
      <c r="C16" s="1"/>
      <c r="D16" s="1"/>
      <c r="E16" s="1"/>
      <c r="F16" s="1"/>
      <c r="G16" s="1"/>
      <c r="H16" s="1"/>
      <c r="I16" s="1"/>
      <c r="J16" s="1"/>
      <c r="K16" s="1"/>
      <c r="L16" s="1"/>
      <c r="M16" s="1"/>
      <c r="N16" s="1"/>
      <c r="O16" s="1"/>
      <c r="P16" s="1"/>
      <c r="Q16" s="1"/>
      <c r="R16" s="1"/>
      <c r="S16" s="1"/>
      <c r="T16" s="1"/>
      <c r="U16" s="1"/>
      <c r="V16" s="1"/>
    </row>
    <row r="17" spans="1:22" ht="14.25" hidden="1" x14ac:dyDescent="0.45">
      <c r="A17" s="1"/>
      <c r="B17" s="1"/>
      <c r="C17" s="1"/>
      <c r="D17" s="1"/>
      <c r="E17" s="1"/>
      <c r="F17" s="1"/>
      <c r="G17" s="1"/>
      <c r="H17" s="1"/>
      <c r="I17" s="1"/>
      <c r="J17" s="1"/>
      <c r="K17" s="1"/>
      <c r="L17" s="1"/>
      <c r="M17" s="1"/>
      <c r="N17" s="1"/>
      <c r="O17" s="1"/>
      <c r="P17" s="1"/>
      <c r="Q17" s="1"/>
      <c r="R17" s="1"/>
      <c r="S17" s="1"/>
      <c r="T17" s="1"/>
      <c r="U17" s="1"/>
      <c r="V17" s="1"/>
    </row>
    <row r="18" spans="1:22" ht="14.25" hidden="1" x14ac:dyDescent="0.45">
      <c r="A18" s="1"/>
      <c r="B18" s="1"/>
      <c r="C18" s="1"/>
      <c r="D18" s="1"/>
      <c r="E18" s="1"/>
      <c r="F18" s="1"/>
      <c r="G18" s="1"/>
      <c r="H18" s="1"/>
      <c r="I18" s="1"/>
      <c r="J18" s="1"/>
      <c r="K18" s="1"/>
      <c r="L18" s="1"/>
      <c r="M18" s="1"/>
      <c r="N18" s="1"/>
      <c r="O18" s="1"/>
      <c r="P18" s="1"/>
      <c r="Q18" s="1"/>
      <c r="R18" s="1"/>
      <c r="S18" s="1"/>
      <c r="T18" s="1"/>
      <c r="U18" s="1"/>
      <c r="V18" s="1"/>
    </row>
    <row r="19" spans="1:22" ht="14.25" hidden="1" x14ac:dyDescent="0.45">
      <c r="A19" s="1"/>
      <c r="B19" s="1"/>
      <c r="C19" s="1"/>
      <c r="D19" s="1"/>
      <c r="E19" s="1"/>
      <c r="F19" s="1"/>
      <c r="G19" s="1"/>
      <c r="H19" s="1"/>
      <c r="I19" s="1"/>
      <c r="J19" s="1"/>
      <c r="K19" s="1"/>
      <c r="L19" s="1"/>
      <c r="M19" s="1"/>
      <c r="N19" s="1"/>
      <c r="O19" s="1"/>
      <c r="P19" s="1"/>
      <c r="Q19" s="1"/>
      <c r="R19" s="1"/>
      <c r="S19" s="1"/>
      <c r="T19" s="1"/>
      <c r="U19" s="1"/>
      <c r="V19" s="1"/>
    </row>
    <row r="20" spans="1:22" ht="14.25" hidden="1" x14ac:dyDescent="0.45">
      <c r="A20" s="1"/>
      <c r="B20" s="1"/>
      <c r="C20" s="1"/>
      <c r="D20" s="1"/>
      <c r="E20" s="1"/>
      <c r="F20" s="1"/>
      <c r="G20" s="1"/>
      <c r="H20" s="1"/>
      <c r="I20" s="1"/>
      <c r="J20" s="1"/>
      <c r="K20" s="1"/>
      <c r="L20" s="1"/>
      <c r="M20" s="1"/>
      <c r="N20" s="1"/>
      <c r="O20" s="1"/>
      <c r="P20" s="1"/>
      <c r="Q20" s="1"/>
      <c r="R20" s="1"/>
      <c r="S20" s="1"/>
      <c r="T20" s="1"/>
      <c r="U20" s="1"/>
      <c r="V20" s="1"/>
    </row>
    <row r="21" spans="1:22" ht="14.25" hidden="1" x14ac:dyDescent="0.45">
      <c r="A21" s="1"/>
      <c r="B21" s="1"/>
      <c r="C21" s="1"/>
      <c r="D21" s="1"/>
      <c r="E21" s="1"/>
      <c r="F21" s="1"/>
      <c r="G21" s="1"/>
      <c r="H21" s="1"/>
      <c r="I21" s="1"/>
      <c r="J21" s="1"/>
      <c r="K21" s="1"/>
      <c r="L21" s="1"/>
      <c r="M21" s="1"/>
      <c r="N21" s="1"/>
      <c r="O21" s="1"/>
      <c r="P21" s="1"/>
      <c r="Q21" s="1"/>
      <c r="R21" s="1"/>
      <c r="S21" s="1"/>
      <c r="T21" s="1"/>
      <c r="U21" s="1"/>
      <c r="V21" s="1"/>
    </row>
    <row r="22" spans="1:22" ht="14.25" hidden="1" x14ac:dyDescent="0.45">
      <c r="A22" s="1"/>
      <c r="B22" s="1"/>
      <c r="C22" s="1"/>
      <c r="D22" s="1"/>
      <c r="E22" s="1"/>
      <c r="F22" s="1"/>
      <c r="G22" s="1"/>
      <c r="H22" s="1"/>
      <c r="I22" s="1"/>
      <c r="J22" s="1"/>
      <c r="K22" s="1"/>
      <c r="L22" s="1"/>
      <c r="M22" s="1"/>
      <c r="N22" s="1"/>
      <c r="O22" s="1"/>
      <c r="P22" s="1"/>
      <c r="Q22" s="1"/>
      <c r="R22" s="1"/>
      <c r="S22" s="1"/>
      <c r="T22" s="1"/>
      <c r="U22" s="1"/>
      <c r="V22" s="1"/>
    </row>
    <row r="23" spans="1:22" ht="14.25" hidden="1" x14ac:dyDescent="0.45">
      <c r="A23" s="1"/>
      <c r="B23" s="1"/>
      <c r="C23" s="1"/>
      <c r="D23" s="1"/>
      <c r="E23" s="1"/>
      <c r="F23" s="1"/>
      <c r="G23" s="1"/>
      <c r="H23" s="1"/>
      <c r="I23" s="1"/>
      <c r="J23" s="1"/>
      <c r="K23" s="1"/>
      <c r="L23" s="1"/>
      <c r="M23" s="1"/>
      <c r="N23" s="1"/>
      <c r="O23" s="1"/>
      <c r="P23" s="1"/>
      <c r="Q23" s="1"/>
      <c r="R23" s="1"/>
      <c r="S23" s="1"/>
      <c r="T23" s="1"/>
      <c r="U23" s="1"/>
      <c r="V23" s="1"/>
    </row>
    <row r="24" spans="1:22" ht="14.25" hidden="1" x14ac:dyDescent="0.45">
      <c r="A24" s="1"/>
      <c r="B24" s="1"/>
      <c r="C24" s="1"/>
      <c r="D24" s="1"/>
      <c r="E24" s="1"/>
      <c r="F24" s="1"/>
      <c r="G24" s="1"/>
      <c r="H24" s="1"/>
      <c r="I24" s="1"/>
      <c r="J24" s="1"/>
      <c r="K24" s="1"/>
      <c r="L24" s="1"/>
      <c r="M24" s="1"/>
      <c r="N24" s="1"/>
      <c r="O24" s="1"/>
      <c r="P24" s="1"/>
      <c r="Q24" s="1"/>
      <c r="R24" s="1"/>
      <c r="S24" s="1"/>
      <c r="T24" s="1"/>
      <c r="U24" s="1"/>
      <c r="V24" s="1"/>
    </row>
    <row r="25" spans="1:22" ht="14.25" hidden="1" x14ac:dyDescent="0.45">
      <c r="A25" s="1"/>
      <c r="B25" s="1"/>
      <c r="C25" s="1"/>
      <c r="D25" s="1"/>
      <c r="E25" s="1"/>
      <c r="F25" s="1"/>
      <c r="G25" s="1"/>
      <c r="H25" s="1"/>
      <c r="I25" s="1"/>
      <c r="J25" s="1"/>
      <c r="K25" s="1"/>
      <c r="L25" s="1"/>
      <c r="M25" s="1"/>
      <c r="N25" s="1"/>
      <c r="O25" s="1"/>
      <c r="P25" s="1"/>
      <c r="Q25" s="1"/>
      <c r="R25" s="1"/>
      <c r="S25" s="1"/>
      <c r="T25" s="1"/>
      <c r="U25" s="1"/>
      <c r="V25" s="1"/>
    </row>
    <row r="26" spans="1:22" ht="14.25" hidden="1" x14ac:dyDescent="0.45">
      <c r="A26" s="1"/>
      <c r="B26" s="1"/>
      <c r="C26" s="1"/>
      <c r="D26" s="1"/>
      <c r="E26" s="1"/>
      <c r="F26" s="1"/>
      <c r="G26" s="1"/>
      <c r="H26" s="1"/>
      <c r="I26" s="1"/>
      <c r="J26" s="1"/>
      <c r="K26" s="1"/>
      <c r="L26" s="1"/>
      <c r="M26" s="1"/>
      <c r="N26" s="1"/>
      <c r="O26" s="1"/>
      <c r="P26" s="1"/>
      <c r="Q26" s="1"/>
      <c r="R26" s="1"/>
      <c r="S26" s="1"/>
      <c r="T26" s="1"/>
      <c r="U26" s="1"/>
      <c r="V26" s="1"/>
    </row>
    <row r="27" spans="1:22" ht="14.25" hidden="1" x14ac:dyDescent="0.45">
      <c r="A27" s="1"/>
      <c r="B27" s="1"/>
      <c r="C27" s="1"/>
      <c r="D27" s="1"/>
      <c r="E27" s="1"/>
      <c r="F27" s="1"/>
      <c r="G27" s="1"/>
      <c r="H27" s="1"/>
      <c r="I27" s="1"/>
      <c r="J27" s="1"/>
      <c r="K27" s="1"/>
      <c r="L27" s="1"/>
      <c r="M27" s="1"/>
      <c r="N27" s="1"/>
      <c r="O27" s="1"/>
      <c r="P27" s="1"/>
      <c r="Q27" s="1"/>
      <c r="R27" s="1"/>
      <c r="S27" s="1"/>
      <c r="T27" s="1"/>
      <c r="U27" s="1"/>
      <c r="V27" s="1"/>
    </row>
    <row r="28" spans="1:22" ht="14.25" hidden="1" x14ac:dyDescent="0.45">
      <c r="A28" s="1"/>
      <c r="B28" s="1"/>
      <c r="C28" s="1"/>
      <c r="D28" s="1"/>
      <c r="E28" s="1"/>
      <c r="F28" s="1"/>
      <c r="G28" s="1"/>
      <c r="H28" s="1"/>
      <c r="I28" s="1"/>
      <c r="J28" s="1"/>
      <c r="K28" s="1"/>
      <c r="L28" s="1"/>
      <c r="M28" s="1"/>
      <c r="N28" s="1"/>
      <c r="O28" s="1"/>
      <c r="P28" s="1"/>
      <c r="Q28" s="1"/>
      <c r="R28" s="1"/>
      <c r="S28" s="1"/>
      <c r="T28" s="1"/>
      <c r="U28" s="1"/>
      <c r="V28" s="1"/>
    </row>
    <row r="29" spans="1:22" ht="14.25" hidden="1" x14ac:dyDescent="0.45">
      <c r="A29" s="1"/>
      <c r="B29" s="1"/>
      <c r="C29" s="1"/>
      <c r="D29" s="1"/>
      <c r="E29" s="1"/>
      <c r="F29" s="1"/>
      <c r="G29" s="1"/>
      <c r="H29" s="1"/>
      <c r="I29" s="1"/>
      <c r="J29" s="1"/>
      <c r="K29" s="1"/>
      <c r="L29" s="1"/>
      <c r="M29" s="1"/>
      <c r="N29" s="1"/>
      <c r="O29" s="1"/>
      <c r="P29" s="1"/>
      <c r="Q29" s="1"/>
      <c r="R29" s="1"/>
      <c r="S29" s="1"/>
      <c r="T29" s="1"/>
      <c r="U29" s="1"/>
      <c r="V29" s="1"/>
    </row>
    <row r="30" spans="1:22" ht="14.25" hidden="1" x14ac:dyDescent="0.45">
      <c r="A30" s="1"/>
      <c r="B30" s="1"/>
      <c r="C30" s="1"/>
      <c r="D30" s="1"/>
      <c r="E30" s="1"/>
      <c r="F30" s="1"/>
      <c r="G30" s="1"/>
      <c r="H30" s="1"/>
      <c r="I30" s="1"/>
      <c r="J30" s="1"/>
      <c r="K30" s="1"/>
      <c r="L30" s="1"/>
      <c r="M30" s="1"/>
      <c r="N30" s="1"/>
      <c r="O30" s="1"/>
      <c r="P30" s="1"/>
      <c r="Q30" s="1"/>
      <c r="R30" s="1"/>
      <c r="S30" s="1"/>
      <c r="T30" s="1"/>
      <c r="U30" s="1"/>
      <c r="V30" s="1"/>
    </row>
    <row r="31" spans="1:22" ht="14.25" hidden="1" x14ac:dyDescent="0.45">
      <c r="A31" s="1"/>
      <c r="B31" s="1"/>
      <c r="C31" s="1"/>
      <c r="D31" s="1"/>
      <c r="E31" s="1"/>
      <c r="F31" s="1"/>
      <c r="G31" s="1"/>
      <c r="H31" s="1"/>
      <c r="I31" s="1"/>
      <c r="J31" s="1"/>
      <c r="K31" s="1"/>
      <c r="L31" s="1"/>
      <c r="M31" s="1"/>
      <c r="N31" s="1"/>
      <c r="O31" s="1"/>
      <c r="P31" s="1"/>
      <c r="Q31" s="1"/>
      <c r="R31" s="1"/>
      <c r="S31" s="1"/>
      <c r="T31" s="1"/>
      <c r="U31" s="1"/>
      <c r="V31" s="1"/>
    </row>
    <row r="32" spans="1:22" ht="14.25" hidden="1" x14ac:dyDescent="0.45">
      <c r="A32" s="1"/>
      <c r="B32" s="1"/>
      <c r="C32" s="1"/>
      <c r="D32" s="1"/>
      <c r="E32" s="1"/>
      <c r="F32" s="1"/>
      <c r="G32" s="1"/>
      <c r="H32" s="1"/>
      <c r="I32" s="1"/>
      <c r="J32" s="1"/>
      <c r="K32" s="1"/>
      <c r="L32" s="1"/>
      <c r="M32" s="1"/>
      <c r="N32" s="1"/>
      <c r="O32" s="1"/>
      <c r="P32" s="1"/>
      <c r="Q32" s="1"/>
      <c r="R32" s="1"/>
      <c r="S32" s="1"/>
      <c r="T32" s="1"/>
      <c r="U32" s="1"/>
      <c r="V32" s="1"/>
    </row>
    <row r="33" spans="1:22" ht="14.25" hidden="1" x14ac:dyDescent="0.45">
      <c r="A33" s="1"/>
      <c r="B33" s="1"/>
      <c r="C33" s="1"/>
      <c r="D33" s="1"/>
      <c r="E33" s="1"/>
      <c r="F33" s="1"/>
      <c r="G33" s="1"/>
      <c r="H33" s="1"/>
      <c r="I33" s="1"/>
      <c r="J33" s="1"/>
      <c r="K33" s="1"/>
      <c r="L33" s="1"/>
      <c r="M33" s="1"/>
      <c r="N33" s="1"/>
      <c r="O33" s="1"/>
      <c r="P33" s="1"/>
      <c r="Q33" s="1"/>
      <c r="R33" s="1"/>
      <c r="S33" s="1"/>
      <c r="T33" s="1"/>
      <c r="U33" s="1"/>
      <c r="V33" s="1"/>
    </row>
    <row r="34" spans="1:22" ht="14.25" hidden="1" x14ac:dyDescent="0.45">
      <c r="A34" s="1"/>
      <c r="B34" s="1"/>
      <c r="C34" s="1"/>
      <c r="D34" s="1"/>
      <c r="E34" s="1"/>
      <c r="F34" s="1"/>
      <c r="G34" s="1"/>
      <c r="H34" s="1"/>
      <c r="I34" s="1"/>
      <c r="J34" s="1"/>
      <c r="K34" s="1"/>
      <c r="L34" s="1"/>
      <c r="M34" s="1"/>
      <c r="N34" s="1"/>
      <c r="O34" s="1"/>
      <c r="P34" s="1"/>
      <c r="Q34" s="1"/>
      <c r="R34" s="1"/>
      <c r="S34" s="1"/>
      <c r="T34" s="1"/>
      <c r="U34" s="1"/>
      <c r="V34" s="1"/>
    </row>
    <row r="35" spans="1:22" ht="14.25" hidden="1" x14ac:dyDescent="0.45">
      <c r="A35" s="1"/>
      <c r="B35" s="1"/>
      <c r="C35" s="1"/>
      <c r="D35" s="1"/>
      <c r="E35" s="1"/>
      <c r="F35" s="1"/>
      <c r="G35" s="1"/>
      <c r="H35" s="1"/>
      <c r="I35" s="1"/>
      <c r="J35" s="1"/>
      <c r="K35" s="1"/>
      <c r="L35" s="1"/>
      <c r="M35" s="1"/>
      <c r="N35" s="1"/>
      <c r="O35" s="1"/>
      <c r="P35" s="1"/>
      <c r="Q35" s="1"/>
      <c r="R35" s="1"/>
      <c r="S35" s="1"/>
      <c r="T35" s="1"/>
      <c r="U35" s="1"/>
      <c r="V35" s="1"/>
    </row>
    <row r="36" spans="1:22" ht="14.25" hidden="1" x14ac:dyDescent="0.45">
      <c r="A36" s="1"/>
      <c r="B36" s="1"/>
      <c r="C36" s="1"/>
      <c r="D36" s="1"/>
      <c r="E36" s="1"/>
      <c r="F36" s="1"/>
      <c r="G36" s="1"/>
      <c r="H36" s="1"/>
      <c r="I36" s="1"/>
      <c r="J36" s="1"/>
      <c r="K36" s="1"/>
      <c r="L36" s="1"/>
      <c r="M36" s="1"/>
      <c r="N36" s="1"/>
      <c r="O36" s="1"/>
      <c r="P36" s="1"/>
      <c r="Q36" s="1"/>
      <c r="R36" s="1"/>
      <c r="S36" s="1"/>
      <c r="T36" s="1"/>
      <c r="U36" s="1"/>
      <c r="V36" s="1"/>
    </row>
    <row r="37" spans="1:22" ht="14.25" hidden="1" x14ac:dyDescent="0.45">
      <c r="A37" s="1"/>
      <c r="B37" s="1"/>
      <c r="C37" s="1"/>
      <c r="D37" s="1"/>
      <c r="E37" s="1"/>
      <c r="F37" s="1"/>
      <c r="G37" s="1"/>
      <c r="H37" s="1"/>
      <c r="I37" s="1"/>
      <c r="J37" s="1"/>
      <c r="K37" s="1"/>
      <c r="L37" s="1"/>
      <c r="M37" s="1"/>
      <c r="N37" s="1"/>
      <c r="O37" s="1"/>
      <c r="P37" s="1"/>
      <c r="Q37" s="1"/>
      <c r="R37" s="1"/>
      <c r="S37" s="1"/>
      <c r="T37" s="1"/>
      <c r="U37" s="1"/>
      <c r="V37" s="1"/>
    </row>
    <row r="38" spans="1:22" ht="14.25" hidden="1" x14ac:dyDescent="0.45">
      <c r="A38" s="1"/>
      <c r="B38" s="1"/>
      <c r="C38" s="1"/>
      <c r="D38" s="1"/>
      <c r="E38" s="1"/>
      <c r="F38" s="1"/>
      <c r="G38" s="1"/>
      <c r="H38" s="1"/>
      <c r="I38" s="1"/>
      <c r="J38" s="1"/>
      <c r="K38" s="1"/>
      <c r="L38" s="1"/>
      <c r="M38" s="1"/>
      <c r="N38" s="1"/>
      <c r="O38" s="1"/>
      <c r="P38" s="1"/>
      <c r="Q38" s="1"/>
      <c r="R38" s="1"/>
      <c r="S38" s="1"/>
      <c r="T38" s="1"/>
      <c r="U38" s="1"/>
      <c r="V38" s="1"/>
    </row>
    <row r="39" spans="1:22" ht="14.25" hidden="1" x14ac:dyDescent="0.45">
      <c r="A39" s="1"/>
      <c r="B39" s="1"/>
      <c r="C39" s="1"/>
      <c r="D39" s="1"/>
      <c r="E39" s="1"/>
      <c r="F39" s="1"/>
      <c r="G39" s="1"/>
      <c r="H39" s="1"/>
      <c r="I39" s="1"/>
      <c r="J39" s="1"/>
      <c r="K39" s="1"/>
      <c r="L39" s="1"/>
      <c r="M39" s="1"/>
      <c r="N39" s="1"/>
      <c r="O39" s="1"/>
      <c r="P39" s="1"/>
      <c r="Q39" s="1"/>
      <c r="R39" s="1"/>
      <c r="S39" s="1"/>
      <c r="T39" s="1"/>
      <c r="U39" s="1"/>
      <c r="V39" s="1"/>
    </row>
    <row r="40" spans="1:22" ht="14.25" hidden="1" x14ac:dyDescent="0.45">
      <c r="A40" s="1"/>
      <c r="B40" s="1"/>
      <c r="C40" s="1"/>
      <c r="D40" s="1"/>
      <c r="E40" s="1"/>
      <c r="F40" s="1"/>
      <c r="G40" s="1"/>
      <c r="H40" s="1"/>
      <c r="I40" s="1"/>
      <c r="J40" s="1"/>
      <c r="K40" s="1"/>
      <c r="L40" s="1"/>
      <c r="M40" s="1"/>
      <c r="N40" s="1"/>
      <c r="O40" s="1"/>
      <c r="P40" s="1"/>
      <c r="Q40" s="1"/>
      <c r="R40" s="1"/>
      <c r="S40" s="1"/>
      <c r="T40" s="1"/>
      <c r="U40" s="1"/>
      <c r="V40" s="1"/>
    </row>
    <row r="41" spans="1:22" ht="14.25" hidden="1" x14ac:dyDescent="0.45">
      <c r="A41" s="1"/>
      <c r="B41" s="1"/>
      <c r="C41" s="1"/>
      <c r="D41" s="1"/>
      <c r="E41" s="1"/>
      <c r="F41" s="1"/>
      <c r="G41" s="1"/>
      <c r="H41" s="1"/>
      <c r="I41" s="1"/>
      <c r="J41" s="1"/>
      <c r="K41" s="1"/>
      <c r="L41" s="1"/>
      <c r="M41" s="1"/>
      <c r="N41" s="1"/>
      <c r="O41" s="1"/>
      <c r="P41" s="1"/>
      <c r="Q41" s="1"/>
      <c r="R41" s="1"/>
      <c r="S41" s="1"/>
      <c r="T41" s="1"/>
      <c r="U41" s="1"/>
      <c r="V41" s="1"/>
    </row>
    <row r="42" spans="1:22" ht="14.25" hidden="1" x14ac:dyDescent="0.45">
      <c r="A42" s="1"/>
      <c r="B42" s="1"/>
      <c r="C42" s="1"/>
      <c r="D42" s="1"/>
      <c r="E42" s="1"/>
      <c r="F42" s="1"/>
      <c r="G42" s="1"/>
      <c r="H42" s="1"/>
      <c r="I42" s="1"/>
      <c r="J42" s="1"/>
      <c r="K42" s="1"/>
      <c r="L42" s="1"/>
      <c r="M42" s="1"/>
      <c r="N42" s="1"/>
      <c r="O42" s="1"/>
      <c r="P42" s="1"/>
      <c r="Q42" s="1"/>
      <c r="R42" s="1"/>
      <c r="S42" s="1"/>
      <c r="T42" s="1"/>
      <c r="U42" s="1"/>
      <c r="V42" s="1"/>
    </row>
    <row r="43" spans="1:22" ht="14.25" hidden="1" x14ac:dyDescent="0.45">
      <c r="A43" s="1"/>
      <c r="B43" s="1"/>
      <c r="C43" s="1"/>
      <c r="D43" s="1"/>
      <c r="E43" s="1"/>
      <c r="F43" s="1"/>
      <c r="G43" s="1"/>
      <c r="H43" s="1"/>
      <c r="I43" s="1"/>
      <c r="J43" s="1"/>
      <c r="K43" s="1"/>
      <c r="L43" s="1"/>
      <c r="M43" s="1"/>
      <c r="N43" s="1"/>
      <c r="O43" s="1"/>
      <c r="P43" s="1"/>
      <c r="Q43" s="1"/>
      <c r="R43" s="1"/>
      <c r="S43" s="1"/>
      <c r="T43" s="1"/>
      <c r="U43" s="1"/>
      <c r="V43" s="1"/>
    </row>
    <row r="44" spans="1:22" ht="14.25" hidden="1" x14ac:dyDescent="0.45">
      <c r="A44" s="1"/>
      <c r="B44" s="1"/>
      <c r="C44" s="1"/>
      <c r="D44" s="1"/>
      <c r="E44" s="1"/>
      <c r="F44" s="1"/>
      <c r="G44" s="1"/>
      <c r="H44" s="1"/>
      <c r="I44" s="1"/>
      <c r="J44" s="1"/>
      <c r="K44" s="1"/>
      <c r="L44" s="1"/>
      <c r="M44" s="1"/>
      <c r="N44" s="1"/>
      <c r="O44" s="1"/>
      <c r="P44" s="1"/>
      <c r="Q44" s="1"/>
      <c r="R44" s="1"/>
      <c r="S44" s="1"/>
      <c r="T44" s="1"/>
      <c r="U44" s="1"/>
      <c r="V44" s="1"/>
    </row>
    <row r="45" spans="1:22" ht="14.25" hidden="1" x14ac:dyDescent="0.45">
      <c r="A45" s="1"/>
      <c r="B45" s="1"/>
      <c r="C45" s="1"/>
      <c r="D45" s="1"/>
      <c r="E45" s="1"/>
      <c r="F45" s="1"/>
      <c r="G45" s="1"/>
      <c r="H45" s="1"/>
      <c r="I45" s="1"/>
      <c r="J45" s="1"/>
      <c r="K45" s="1"/>
      <c r="L45" s="1"/>
      <c r="M45" s="1"/>
      <c r="N45" s="1"/>
      <c r="O45" s="1"/>
      <c r="P45" s="1"/>
      <c r="Q45" s="1"/>
      <c r="R45" s="1"/>
      <c r="S45" s="1"/>
      <c r="T45" s="1"/>
      <c r="U45" s="1"/>
      <c r="V45" s="1"/>
    </row>
    <row r="46" spans="1:22" ht="14.25" hidden="1" x14ac:dyDescent="0.45">
      <c r="A46" s="1"/>
      <c r="B46" s="1"/>
      <c r="C46" s="1"/>
      <c r="D46" s="1"/>
      <c r="E46" s="1"/>
      <c r="F46" s="1"/>
      <c r="G46" s="1"/>
      <c r="H46" s="1"/>
      <c r="I46" s="1"/>
      <c r="J46" s="1"/>
      <c r="K46" s="1"/>
      <c r="L46" s="1"/>
      <c r="M46" s="1"/>
      <c r="N46" s="1"/>
      <c r="O46" s="1"/>
      <c r="P46" s="1"/>
      <c r="Q46" s="1"/>
      <c r="R46" s="1"/>
      <c r="S46" s="1"/>
      <c r="T46" s="1"/>
      <c r="U46" s="1"/>
      <c r="V46" s="1"/>
    </row>
    <row r="47" spans="1:22" ht="14.25" hidden="1" x14ac:dyDescent="0.45">
      <c r="A47" s="1"/>
      <c r="B47" s="1"/>
      <c r="C47" s="1"/>
      <c r="D47" s="1"/>
      <c r="E47" s="1"/>
      <c r="F47" s="1"/>
      <c r="G47" s="1"/>
      <c r="H47" s="1"/>
      <c r="I47" s="1"/>
      <c r="J47" s="1"/>
      <c r="K47" s="1"/>
      <c r="L47" s="1"/>
      <c r="M47" s="1"/>
      <c r="N47" s="1"/>
      <c r="O47" s="1"/>
      <c r="P47" s="1"/>
      <c r="Q47" s="1"/>
      <c r="R47" s="1"/>
      <c r="S47" s="1"/>
      <c r="T47" s="1"/>
      <c r="U47" s="1"/>
      <c r="V47" s="1"/>
    </row>
    <row r="48" spans="1:22" ht="14.25" hidden="1" x14ac:dyDescent="0.45">
      <c r="A48" s="1"/>
      <c r="B48" s="1"/>
      <c r="C48" s="1"/>
      <c r="D48" s="1"/>
      <c r="E48" s="1"/>
      <c r="F48" s="1"/>
      <c r="G48" s="1"/>
      <c r="H48" s="1"/>
      <c r="I48" s="1"/>
      <c r="J48" s="1"/>
      <c r="K48" s="1"/>
      <c r="L48" s="1"/>
      <c r="M48" s="1"/>
      <c r="N48" s="1"/>
      <c r="O48" s="1"/>
      <c r="P48" s="1"/>
      <c r="Q48" s="1"/>
      <c r="R48" s="1"/>
      <c r="S48" s="1"/>
      <c r="T48" s="1"/>
      <c r="U48" s="1"/>
      <c r="V48" s="1"/>
    </row>
    <row r="49" spans="1:22" ht="14.25" hidden="1" x14ac:dyDescent="0.45">
      <c r="A49" s="1"/>
      <c r="B49" s="1"/>
      <c r="C49" s="1"/>
      <c r="D49" s="1"/>
      <c r="E49" s="1"/>
      <c r="F49" s="1"/>
      <c r="G49" s="1"/>
      <c r="H49" s="1"/>
      <c r="I49" s="1"/>
      <c r="J49" s="1"/>
      <c r="K49" s="1"/>
      <c r="L49" s="1"/>
      <c r="M49" s="1"/>
      <c r="N49" s="1"/>
      <c r="O49" s="1"/>
      <c r="P49" s="1"/>
      <c r="Q49" s="1"/>
      <c r="R49" s="1"/>
      <c r="S49" s="1"/>
      <c r="T49" s="1"/>
      <c r="U49" s="1"/>
      <c r="V49" s="1"/>
    </row>
    <row r="50" spans="1:22" ht="14.25" hidden="1" x14ac:dyDescent="0.45">
      <c r="A50" s="1"/>
      <c r="B50" s="1"/>
      <c r="C50" s="1"/>
      <c r="D50" s="1"/>
      <c r="E50" s="1"/>
      <c r="F50" s="1"/>
      <c r="G50" s="1"/>
      <c r="H50" s="1"/>
      <c r="I50" s="1"/>
      <c r="J50" s="1"/>
      <c r="K50" s="1"/>
      <c r="L50" s="1"/>
      <c r="M50" s="1"/>
      <c r="N50" s="1"/>
      <c r="O50" s="1"/>
      <c r="P50" s="1"/>
      <c r="Q50" s="1"/>
      <c r="R50" s="1"/>
      <c r="S50" s="1"/>
      <c r="T50" s="1"/>
      <c r="U50" s="1"/>
      <c r="V50" s="1"/>
    </row>
    <row r="51" spans="1:22" ht="14.25" hidden="1" x14ac:dyDescent="0.45">
      <c r="A51" s="1"/>
      <c r="B51" s="1"/>
      <c r="C51" s="1"/>
      <c r="D51" s="1"/>
      <c r="E51" s="1"/>
      <c r="F51" s="1"/>
      <c r="G51" s="1"/>
      <c r="H51" s="1"/>
      <c r="I51" s="1"/>
      <c r="J51" s="1"/>
      <c r="K51" s="1"/>
      <c r="L51" s="1"/>
      <c r="M51" s="1"/>
      <c r="N51" s="1"/>
      <c r="O51" s="1"/>
      <c r="P51" s="1"/>
      <c r="Q51" s="1"/>
      <c r="R51" s="1"/>
      <c r="S51" s="1"/>
      <c r="T51" s="1"/>
      <c r="U51" s="1"/>
      <c r="V51" s="1"/>
    </row>
    <row r="52" spans="1:22" ht="14.25" hidden="1" x14ac:dyDescent="0.45">
      <c r="A52" s="1"/>
      <c r="B52" s="1"/>
      <c r="C52" s="1"/>
      <c r="D52" s="1"/>
      <c r="E52" s="1"/>
      <c r="F52" s="1"/>
      <c r="G52" s="1"/>
      <c r="H52" s="1"/>
      <c r="I52" s="1"/>
      <c r="J52" s="1"/>
      <c r="K52" s="1"/>
      <c r="L52" s="1"/>
      <c r="M52" s="1"/>
      <c r="N52" s="1"/>
      <c r="O52" s="1"/>
      <c r="P52" s="1"/>
      <c r="Q52" s="1"/>
      <c r="R52" s="1"/>
      <c r="S52" s="1"/>
      <c r="T52" s="1"/>
      <c r="U52" s="1"/>
      <c r="V52" s="1"/>
    </row>
    <row r="53" spans="1:22" ht="14.25" hidden="1" x14ac:dyDescent="0.45">
      <c r="A53" s="1"/>
      <c r="B53" s="1"/>
      <c r="C53" s="1"/>
      <c r="D53" s="1"/>
      <c r="E53" s="1"/>
      <c r="F53" s="1"/>
      <c r="G53" s="1"/>
      <c r="H53" s="1"/>
      <c r="I53" s="1"/>
      <c r="J53" s="1"/>
      <c r="K53" s="1"/>
      <c r="L53" s="1"/>
      <c r="M53" s="1"/>
      <c r="N53" s="1"/>
      <c r="O53" s="1"/>
      <c r="P53" s="1"/>
      <c r="Q53" s="1"/>
      <c r="R53" s="1"/>
      <c r="S53" s="1"/>
      <c r="T53" s="1"/>
      <c r="U53" s="1"/>
      <c r="V53" s="1"/>
    </row>
    <row r="54" spans="1:22" ht="14.25" hidden="1" x14ac:dyDescent="0.45">
      <c r="A54" s="1"/>
      <c r="B54" s="1"/>
      <c r="C54" s="1"/>
      <c r="D54" s="1"/>
      <c r="E54" s="1"/>
      <c r="F54" s="1"/>
      <c r="G54" s="1"/>
      <c r="H54" s="1"/>
      <c r="I54" s="1"/>
      <c r="J54" s="1"/>
      <c r="K54" s="1"/>
      <c r="L54" s="1"/>
      <c r="M54" s="1"/>
      <c r="N54" s="1"/>
      <c r="O54" s="1"/>
      <c r="P54" s="1"/>
      <c r="Q54" s="1"/>
      <c r="R54" s="1"/>
      <c r="S54" s="1"/>
      <c r="T54" s="1"/>
      <c r="U54" s="1"/>
      <c r="V54" s="1"/>
    </row>
    <row r="55" spans="1:22" ht="14.25" hidden="1" x14ac:dyDescent="0.45">
      <c r="A55" s="1"/>
      <c r="B55" s="1"/>
      <c r="C55" s="1"/>
      <c r="D55" s="1"/>
      <c r="E55" s="1"/>
      <c r="F55" s="1"/>
      <c r="G55" s="1"/>
      <c r="H55" s="1"/>
      <c r="I55" s="1"/>
      <c r="J55" s="1"/>
      <c r="K55" s="1"/>
      <c r="L55" s="1"/>
      <c r="M55" s="1"/>
      <c r="N55" s="1"/>
      <c r="O55" s="1"/>
      <c r="P55" s="1"/>
      <c r="Q55" s="1"/>
      <c r="R55" s="1"/>
      <c r="S55" s="1"/>
      <c r="T55" s="1"/>
      <c r="U55" s="1"/>
      <c r="V55" s="1"/>
    </row>
    <row r="56" spans="1:22" ht="14.25" hidden="1" x14ac:dyDescent="0.45">
      <c r="A56" s="1"/>
      <c r="B56" s="1"/>
      <c r="C56" s="1"/>
      <c r="D56" s="1"/>
      <c r="E56" s="1"/>
      <c r="F56" s="1"/>
      <c r="G56" s="1"/>
      <c r="H56" s="1"/>
      <c r="I56" s="1"/>
      <c r="J56" s="1"/>
      <c r="K56" s="1"/>
      <c r="L56" s="1"/>
      <c r="M56" s="1"/>
      <c r="N56" s="1"/>
      <c r="O56" s="1"/>
      <c r="P56" s="1"/>
      <c r="Q56" s="1"/>
      <c r="R56" s="1"/>
      <c r="S56" s="1"/>
      <c r="T56" s="1"/>
      <c r="U56" s="1"/>
      <c r="V56" s="1"/>
    </row>
    <row r="57" spans="1:22" ht="14.25" hidden="1" x14ac:dyDescent="0.45">
      <c r="A57" s="1"/>
      <c r="B57" s="1"/>
      <c r="C57" s="1"/>
      <c r="D57" s="1"/>
      <c r="E57" s="1"/>
      <c r="F57" s="1"/>
      <c r="G57" s="1"/>
      <c r="H57" s="1"/>
      <c r="I57" s="1"/>
      <c r="J57" s="1"/>
      <c r="K57" s="1"/>
      <c r="L57" s="1"/>
      <c r="M57" s="1"/>
      <c r="N57" s="1"/>
      <c r="O57" s="1"/>
      <c r="P57" s="1"/>
      <c r="Q57" s="1"/>
      <c r="R57" s="1"/>
      <c r="S57" s="1"/>
      <c r="T57" s="1"/>
      <c r="U57" s="1"/>
      <c r="V57" s="1"/>
    </row>
    <row r="58" spans="1:22" ht="14.25" hidden="1" x14ac:dyDescent="0.45">
      <c r="A58" s="1"/>
      <c r="B58" s="1"/>
      <c r="C58" s="1"/>
      <c r="D58" s="1"/>
      <c r="E58" s="1"/>
      <c r="F58" s="1"/>
      <c r="G58" s="1"/>
      <c r="H58" s="1"/>
      <c r="I58" s="1"/>
      <c r="J58" s="1"/>
      <c r="K58" s="1"/>
      <c r="L58" s="1"/>
      <c r="M58" s="1"/>
      <c r="N58" s="1"/>
      <c r="O58" s="1"/>
      <c r="P58" s="1"/>
      <c r="Q58" s="1"/>
      <c r="R58" s="1"/>
      <c r="S58" s="1"/>
      <c r="T58" s="1"/>
      <c r="U58" s="1"/>
      <c r="V58" s="1"/>
    </row>
    <row r="59" spans="1:22" ht="14.25" hidden="1" x14ac:dyDescent="0.45">
      <c r="A59" s="1"/>
      <c r="B59" s="1"/>
      <c r="C59" s="1"/>
      <c r="D59" s="1"/>
      <c r="E59" s="1"/>
      <c r="F59" s="1"/>
      <c r="G59" s="1"/>
      <c r="H59" s="1"/>
      <c r="I59" s="1"/>
      <c r="J59" s="1"/>
      <c r="K59" s="1"/>
      <c r="L59" s="1"/>
      <c r="M59" s="1"/>
      <c r="N59" s="1"/>
      <c r="O59" s="1"/>
      <c r="P59" s="1"/>
      <c r="Q59" s="1"/>
      <c r="R59" s="1"/>
      <c r="S59" s="1"/>
      <c r="T59" s="1"/>
      <c r="U59" s="1"/>
      <c r="V59" s="1"/>
    </row>
    <row r="60" spans="1:22" ht="14.25" hidden="1" x14ac:dyDescent="0.45">
      <c r="A60" s="1"/>
      <c r="B60" s="1"/>
      <c r="C60" s="1"/>
      <c r="D60" s="1"/>
      <c r="E60" s="1"/>
      <c r="F60" s="1"/>
      <c r="G60" s="1"/>
      <c r="H60" s="1"/>
      <c r="I60" s="1"/>
      <c r="J60" s="1"/>
      <c r="K60" s="1"/>
      <c r="L60" s="1"/>
      <c r="M60" s="1"/>
      <c r="N60" s="1"/>
      <c r="O60" s="1"/>
      <c r="P60" s="1"/>
      <c r="Q60" s="1"/>
      <c r="R60" s="1"/>
      <c r="S60" s="1"/>
      <c r="T60" s="1"/>
      <c r="U60" s="1"/>
      <c r="V60" s="1"/>
    </row>
    <row r="61" spans="1:22" ht="14.25" hidden="1" x14ac:dyDescent="0.45">
      <c r="A61" s="1"/>
      <c r="B61" s="1"/>
      <c r="C61" s="1"/>
      <c r="D61" s="1"/>
      <c r="E61" s="1"/>
      <c r="F61" s="1"/>
      <c r="G61" s="1"/>
      <c r="H61" s="1"/>
      <c r="I61" s="1"/>
      <c r="J61" s="1"/>
      <c r="K61" s="1"/>
      <c r="L61" s="1"/>
      <c r="M61" s="1"/>
      <c r="N61" s="1"/>
      <c r="O61" s="1"/>
      <c r="P61" s="1"/>
      <c r="Q61" s="1"/>
      <c r="R61" s="1"/>
      <c r="S61" s="1"/>
      <c r="T61" s="1"/>
      <c r="U61" s="1"/>
      <c r="V61" s="1"/>
    </row>
    <row r="62" spans="1:22" ht="14.25" hidden="1" x14ac:dyDescent="0.45">
      <c r="A62" s="1"/>
      <c r="B62" s="1"/>
      <c r="C62" s="1"/>
      <c r="D62" s="1"/>
      <c r="E62" s="1"/>
      <c r="F62" s="1"/>
      <c r="G62" s="1"/>
      <c r="H62" s="1"/>
      <c r="I62" s="1"/>
      <c r="J62" s="1"/>
      <c r="K62" s="1"/>
      <c r="L62" s="1"/>
      <c r="M62" s="1"/>
      <c r="N62" s="1"/>
      <c r="O62" s="1"/>
      <c r="P62" s="1"/>
      <c r="Q62" s="1"/>
      <c r="R62" s="1"/>
      <c r="S62" s="1"/>
      <c r="T62" s="1"/>
      <c r="U62" s="1"/>
      <c r="V62" s="1"/>
    </row>
    <row r="63" spans="1:22" ht="14.25" hidden="1" x14ac:dyDescent="0.45">
      <c r="A63" s="1"/>
      <c r="B63" s="1"/>
      <c r="C63" s="1"/>
      <c r="D63" s="1"/>
      <c r="E63" s="1"/>
      <c r="F63" s="1"/>
      <c r="G63" s="1"/>
      <c r="H63" s="1"/>
      <c r="I63" s="1"/>
      <c r="J63" s="1"/>
      <c r="K63" s="1"/>
      <c r="L63" s="1"/>
      <c r="M63" s="1"/>
      <c r="N63" s="1"/>
      <c r="O63" s="1"/>
      <c r="P63" s="1"/>
      <c r="Q63" s="1"/>
      <c r="R63" s="1"/>
      <c r="S63" s="1"/>
      <c r="T63" s="1"/>
      <c r="U63" s="1"/>
      <c r="V63" s="1"/>
    </row>
    <row r="64" spans="1:22" ht="14.25" hidden="1" x14ac:dyDescent="0.45">
      <c r="A64" s="1"/>
      <c r="B64" s="1"/>
      <c r="C64" s="1"/>
      <c r="D64" s="1"/>
      <c r="E64" s="1"/>
      <c r="F64" s="1"/>
      <c r="G64" s="1"/>
      <c r="H64" s="1"/>
      <c r="I64" s="1"/>
      <c r="J64" s="1"/>
      <c r="K64" s="1"/>
      <c r="L64" s="1"/>
      <c r="M64" s="1"/>
      <c r="N64" s="1"/>
      <c r="O64" s="1"/>
      <c r="P64" s="1"/>
      <c r="Q64" s="1"/>
      <c r="R64" s="1"/>
      <c r="S64" s="1"/>
      <c r="T64" s="1"/>
      <c r="U64" s="1"/>
      <c r="V64" s="1"/>
    </row>
    <row r="65" spans="1:22" ht="14.25" hidden="1" x14ac:dyDescent="0.45">
      <c r="A65" s="1"/>
      <c r="B65" s="1"/>
      <c r="C65" s="1"/>
      <c r="D65" s="1"/>
      <c r="E65" s="1"/>
      <c r="F65" s="1"/>
      <c r="G65" s="1"/>
      <c r="H65" s="1"/>
      <c r="I65" s="1"/>
      <c r="J65" s="1"/>
      <c r="K65" s="1"/>
      <c r="L65" s="1"/>
      <c r="M65" s="1"/>
      <c r="N65" s="1"/>
      <c r="O65" s="1"/>
      <c r="P65" s="1"/>
      <c r="Q65" s="1"/>
      <c r="R65" s="1"/>
      <c r="S65" s="1"/>
      <c r="T65" s="1"/>
      <c r="U65" s="1"/>
      <c r="V65" s="1"/>
    </row>
    <row r="66" spans="1:22" ht="14.25" hidden="1" x14ac:dyDescent="0.45">
      <c r="A66" s="1"/>
      <c r="B66" s="1"/>
      <c r="C66" s="1"/>
      <c r="D66" s="1"/>
      <c r="E66" s="1"/>
      <c r="F66" s="1"/>
      <c r="G66" s="1"/>
      <c r="H66" s="1"/>
      <c r="I66" s="1"/>
      <c r="J66" s="1"/>
      <c r="K66" s="1"/>
      <c r="L66" s="1"/>
      <c r="M66" s="1"/>
      <c r="N66" s="1"/>
      <c r="O66" s="1"/>
      <c r="P66" s="1"/>
      <c r="Q66" s="1"/>
      <c r="R66" s="1"/>
      <c r="S66" s="1"/>
      <c r="T66" s="1"/>
      <c r="U66" s="1"/>
      <c r="V66" s="1"/>
    </row>
    <row r="67" spans="1:22" ht="14.25" hidden="1" x14ac:dyDescent="0.45">
      <c r="A67" s="1"/>
      <c r="B67" s="1"/>
      <c r="C67" s="1"/>
      <c r="D67" s="1"/>
      <c r="E67" s="1"/>
      <c r="F67" s="1"/>
      <c r="G67" s="1"/>
      <c r="H67" s="1"/>
      <c r="I67" s="1"/>
      <c r="J67" s="1"/>
      <c r="K67" s="1"/>
      <c r="L67" s="1"/>
      <c r="M67" s="1"/>
      <c r="N67" s="1"/>
      <c r="O67" s="1"/>
      <c r="P67" s="1"/>
      <c r="Q67" s="1"/>
      <c r="R67" s="1"/>
      <c r="S67" s="1"/>
      <c r="T67" s="1"/>
      <c r="U67" s="1"/>
      <c r="V67" s="1"/>
    </row>
    <row r="68" spans="1:22" ht="14.25" hidden="1" x14ac:dyDescent="0.45">
      <c r="A68" s="1"/>
      <c r="B68" s="1"/>
      <c r="C68" s="1"/>
      <c r="D68" s="1"/>
      <c r="E68" s="1"/>
      <c r="F68" s="1"/>
      <c r="G68" s="1"/>
      <c r="H68" s="1"/>
      <c r="I68" s="1"/>
      <c r="J68" s="1"/>
      <c r="K68" s="1"/>
      <c r="L68" s="1"/>
      <c r="M68" s="1"/>
      <c r="N68" s="1"/>
      <c r="O68" s="1"/>
      <c r="P68" s="1"/>
      <c r="Q68" s="1"/>
      <c r="R68" s="1"/>
      <c r="S68" s="1"/>
      <c r="T68" s="1"/>
      <c r="U68" s="1"/>
      <c r="V68" s="1"/>
    </row>
    <row r="69" spans="1:22" ht="14.25" hidden="1" x14ac:dyDescent="0.45">
      <c r="A69" s="1"/>
      <c r="B69" s="1"/>
      <c r="C69" s="1"/>
      <c r="D69" s="1"/>
      <c r="E69" s="1"/>
      <c r="F69" s="1"/>
      <c r="G69" s="1"/>
      <c r="H69" s="1"/>
      <c r="I69" s="1"/>
      <c r="J69" s="1"/>
      <c r="K69" s="1"/>
      <c r="L69" s="1"/>
      <c r="M69" s="1"/>
      <c r="N69" s="1"/>
      <c r="O69" s="1"/>
      <c r="P69" s="1"/>
      <c r="Q69" s="1"/>
      <c r="R69" s="1"/>
      <c r="S69" s="1"/>
      <c r="T69" s="1"/>
      <c r="U69" s="1"/>
      <c r="V69" s="1"/>
    </row>
    <row r="70" spans="1:22" ht="14.25" hidden="1" x14ac:dyDescent="0.45">
      <c r="A70" s="1"/>
      <c r="B70" s="1"/>
      <c r="C70" s="1"/>
      <c r="D70" s="1"/>
      <c r="E70" s="1"/>
      <c r="F70" s="1"/>
      <c r="G70" s="1"/>
      <c r="H70" s="1"/>
      <c r="I70" s="1"/>
      <c r="J70" s="1"/>
      <c r="K70" s="1"/>
      <c r="L70" s="1"/>
      <c r="M70" s="1"/>
      <c r="N70" s="1"/>
      <c r="O70" s="1"/>
      <c r="P70" s="1"/>
      <c r="Q70" s="1"/>
      <c r="R70" s="1"/>
      <c r="S70" s="1"/>
      <c r="T70" s="1"/>
      <c r="U70" s="1"/>
      <c r="V70" s="1"/>
    </row>
    <row r="71" spans="1:22" ht="14.25" hidden="1" x14ac:dyDescent="0.45">
      <c r="A71" s="1"/>
      <c r="B71" s="1"/>
      <c r="C71" s="1"/>
      <c r="D71" s="1"/>
      <c r="E71" s="1"/>
      <c r="F71" s="1"/>
      <c r="G71" s="1"/>
      <c r="H71" s="1"/>
      <c r="I71" s="1"/>
      <c r="J71" s="1"/>
      <c r="K71" s="1"/>
      <c r="L71" s="1"/>
      <c r="M71" s="1"/>
      <c r="N71" s="1"/>
      <c r="O71" s="1"/>
      <c r="P71" s="1"/>
      <c r="Q71" s="1"/>
      <c r="R71" s="1"/>
      <c r="S71" s="1"/>
      <c r="T71" s="1"/>
      <c r="U71" s="1"/>
      <c r="V71" s="1"/>
    </row>
    <row r="72" spans="1:22" ht="14.25" hidden="1" x14ac:dyDescent="0.45">
      <c r="A72" s="1"/>
      <c r="B72" s="1"/>
      <c r="C72" s="1"/>
      <c r="D72" s="1"/>
      <c r="E72" s="1"/>
      <c r="F72" s="1"/>
      <c r="G72" s="1"/>
      <c r="H72" s="1"/>
      <c r="I72" s="1"/>
      <c r="J72" s="1"/>
      <c r="K72" s="1"/>
      <c r="L72" s="1"/>
      <c r="M72" s="1"/>
      <c r="N72" s="1"/>
      <c r="O72" s="1"/>
      <c r="P72" s="1"/>
      <c r="Q72" s="1"/>
      <c r="R72" s="1"/>
      <c r="S72" s="1"/>
      <c r="T72" s="1"/>
      <c r="U72" s="1"/>
      <c r="V72" s="1"/>
    </row>
    <row r="73" spans="1:22" ht="14.25" hidden="1" x14ac:dyDescent="0.45">
      <c r="A73" s="1"/>
      <c r="B73" s="1"/>
      <c r="C73" s="1"/>
      <c r="D73" s="1"/>
      <c r="E73" s="1"/>
      <c r="F73" s="1"/>
      <c r="G73" s="1"/>
      <c r="H73" s="1"/>
      <c r="I73" s="1"/>
      <c r="J73" s="1"/>
      <c r="K73" s="1"/>
      <c r="L73" s="1"/>
      <c r="M73" s="1"/>
      <c r="N73" s="1"/>
      <c r="O73" s="1"/>
      <c r="P73" s="1"/>
      <c r="Q73" s="1"/>
      <c r="R73" s="1"/>
      <c r="S73" s="1"/>
      <c r="T73" s="1"/>
      <c r="U73" s="1"/>
      <c r="V73" s="1"/>
    </row>
    <row r="74" spans="1:22" ht="14.25" hidden="1" x14ac:dyDescent="0.45">
      <c r="A74" s="1"/>
      <c r="B74" s="1"/>
      <c r="C74" s="1"/>
      <c r="D74" s="1"/>
      <c r="E74" s="1"/>
      <c r="F74" s="1"/>
      <c r="G74" s="1"/>
      <c r="H74" s="1"/>
      <c r="I74" s="1"/>
      <c r="J74" s="1"/>
      <c r="K74" s="1"/>
      <c r="L74" s="1"/>
      <c r="M74" s="1"/>
      <c r="N74" s="1"/>
      <c r="O74" s="1"/>
      <c r="P74" s="1"/>
      <c r="Q74" s="1"/>
      <c r="R74" s="1"/>
      <c r="S74" s="1"/>
      <c r="T74" s="1"/>
      <c r="U74" s="1"/>
      <c r="V74" s="1"/>
    </row>
    <row r="75" spans="1:22" ht="14.25" hidden="1" x14ac:dyDescent="0.45">
      <c r="A75" s="1"/>
      <c r="B75" s="1"/>
      <c r="C75" s="1"/>
      <c r="D75" s="1"/>
      <c r="E75" s="1"/>
      <c r="F75" s="1"/>
      <c r="G75" s="1"/>
      <c r="H75" s="1"/>
      <c r="I75" s="1"/>
      <c r="J75" s="1"/>
      <c r="K75" s="1"/>
      <c r="L75" s="1"/>
      <c r="M75" s="1"/>
      <c r="N75" s="1"/>
      <c r="O75" s="1"/>
      <c r="P75" s="1"/>
      <c r="Q75" s="1"/>
      <c r="R75" s="1"/>
      <c r="S75" s="1"/>
      <c r="T75" s="1"/>
      <c r="U75" s="1"/>
      <c r="V75" s="1"/>
    </row>
    <row r="76" spans="1:22" ht="14.25" hidden="1" x14ac:dyDescent="0.45">
      <c r="A76" s="1"/>
      <c r="B76" s="1"/>
      <c r="C76" s="1"/>
      <c r="D76" s="1"/>
      <c r="E76" s="1"/>
      <c r="F76" s="1"/>
      <c r="G76" s="1"/>
      <c r="H76" s="1"/>
      <c r="I76" s="1"/>
      <c r="J76" s="1"/>
      <c r="K76" s="1"/>
      <c r="L76" s="1"/>
      <c r="M76" s="1"/>
      <c r="N76" s="1"/>
      <c r="O76" s="1"/>
      <c r="P76" s="1"/>
      <c r="Q76" s="1"/>
      <c r="R76" s="1"/>
      <c r="S76" s="1"/>
      <c r="T76" s="1"/>
      <c r="U76" s="1"/>
      <c r="V76" s="1"/>
    </row>
    <row r="77" spans="1:22" ht="14.25" hidden="1" x14ac:dyDescent="0.45">
      <c r="A77" s="1"/>
      <c r="B77" s="1"/>
      <c r="C77" s="1"/>
      <c r="D77" s="1"/>
      <c r="E77" s="1"/>
      <c r="F77" s="1"/>
      <c r="G77" s="1"/>
      <c r="H77" s="1"/>
      <c r="I77" s="1"/>
      <c r="J77" s="1"/>
      <c r="K77" s="1"/>
      <c r="L77" s="1"/>
      <c r="M77" s="1"/>
      <c r="N77" s="1"/>
      <c r="O77" s="1"/>
      <c r="P77" s="1"/>
      <c r="Q77" s="1"/>
      <c r="R77" s="1"/>
      <c r="S77" s="1"/>
      <c r="T77" s="1"/>
      <c r="U77" s="1"/>
      <c r="V77" s="1"/>
    </row>
    <row r="78" spans="1:22" ht="14.25" hidden="1" x14ac:dyDescent="0.45">
      <c r="A78" s="1"/>
      <c r="B78" s="1"/>
      <c r="C78" s="1"/>
      <c r="D78" s="1"/>
      <c r="E78" s="1"/>
      <c r="F78" s="1"/>
      <c r="G78" s="1"/>
      <c r="H78" s="1"/>
      <c r="I78" s="1"/>
      <c r="J78" s="1"/>
      <c r="K78" s="1"/>
      <c r="L78" s="1"/>
      <c r="M78" s="1"/>
      <c r="N78" s="1"/>
      <c r="O78" s="1"/>
      <c r="P78" s="1"/>
      <c r="Q78" s="1"/>
      <c r="R78" s="1"/>
      <c r="S78" s="1"/>
      <c r="T78" s="1"/>
      <c r="U78" s="1"/>
      <c r="V78" s="1"/>
    </row>
    <row r="79" spans="1:22" ht="14.25" hidden="1" x14ac:dyDescent="0.45">
      <c r="A79" s="1"/>
      <c r="B79" s="1"/>
      <c r="C79" s="1"/>
      <c r="D79" s="1"/>
      <c r="E79" s="1"/>
      <c r="F79" s="1"/>
      <c r="G79" s="1"/>
      <c r="H79" s="1"/>
      <c r="I79" s="1"/>
      <c r="J79" s="1"/>
      <c r="K79" s="1"/>
      <c r="L79" s="1"/>
      <c r="M79" s="1"/>
      <c r="N79" s="1"/>
      <c r="O79" s="1"/>
      <c r="P79" s="1"/>
      <c r="Q79" s="1"/>
      <c r="R79" s="1"/>
      <c r="S79" s="1"/>
      <c r="T79" s="1"/>
      <c r="U79" s="1"/>
      <c r="V79" s="1"/>
    </row>
    <row r="80" spans="1:22" ht="14.25" hidden="1" x14ac:dyDescent="0.45">
      <c r="A80" s="1"/>
      <c r="B80" s="1"/>
      <c r="C80" s="1"/>
      <c r="D80" s="1"/>
      <c r="E80" s="1"/>
      <c r="F80" s="1"/>
      <c r="G80" s="1"/>
      <c r="H80" s="1"/>
      <c r="I80" s="1"/>
      <c r="J80" s="1"/>
      <c r="K80" s="1"/>
      <c r="L80" s="1"/>
      <c r="M80" s="1"/>
      <c r="N80" s="1"/>
      <c r="O80" s="1"/>
      <c r="P80" s="1"/>
      <c r="Q80" s="1"/>
      <c r="R80" s="1"/>
      <c r="S80" s="1"/>
      <c r="T80" s="1"/>
      <c r="U80" s="1"/>
      <c r="V80" s="1"/>
    </row>
    <row r="81" spans="1:22" ht="14.25" hidden="1" x14ac:dyDescent="0.45">
      <c r="A81" s="1"/>
      <c r="B81" s="1"/>
      <c r="C81" s="1"/>
      <c r="D81" s="1"/>
      <c r="E81" s="1"/>
      <c r="F81" s="1"/>
      <c r="G81" s="1"/>
      <c r="H81" s="1"/>
      <c r="I81" s="1"/>
      <c r="J81" s="1"/>
      <c r="K81" s="1"/>
      <c r="L81" s="1"/>
      <c r="M81" s="1"/>
      <c r="N81" s="1"/>
      <c r="O81" s="1"/>
      <c r="P81" s="1"/>
      <c r="Q81" s="1"/>
      <c r="R81" s="1"/>
      <c r="S81" s="1"/>
      <c r="T81" s="1"/>
      <c r="U81" s="1"/>
      <c r="V81" s="1"/>
    </row>
    <row r="82" spans="1:22" ht="14.25" hidden="1" x14ac:dyDescent="0.45">
      <c r="A82" s="1"/>
      <c r="B82" s="1"/>
      <c r="C82" s="1"/>
      <c r="D82" s="1"/>
      <c r="E82" s="1"/>
      <c r="F82" s="1"/>
      <c r="G82" s="1"/>
      <c r="H82" s="1"/>
      <c r="I82" s="1"/>
      <c r="J82" s="1"/>
      <c r="K82" s="1"/>
      <c r="L82" s="1"/>
      <c r="M82" s="1"/>
      <c r="N82" s="1"/>
      <c r="O82" s="1"/>
      <c r="P82" s="1"/>
      <c r="Q82" s="1"/>
      <c r="R82" s="1"/>
      <c r="S82" s="1"/>
      <c r="T82" s="1"/>
      <c r="U82" s="1"/>
      <c r="V82" s="1"/>
    </row>
    <row r="83" spans="1:22" ht="14.25" hidden="1" x14ac:dyDescent="0.45">
      <c r="A83" s="1"/>
      <c r="B83" s="1"/>
      <c r="C83" s="1"/>
      <c r="D83" s="1"/>
      <c r="E83" s="1"/>
      <c r="F83" s="1"/>
      <c r="G83" s="1"/>
      <c r="H83" s="1"/>
      <c r="I83" s="1"/>
      <c r="J83" s="1"/>
      <c r="K83" s="1"/>
      <c r="L83" s="1"/>
      <c r="M83" s="1"/>
      <c r="N83" s="1"/>
      <c r="O83" s="1"/>
      <c r="P83" s="1"/>
      <c r="Q83" s="1"/>
      <c r="R83" s="1"/>
      <c r="S83" s="1"/>
      <c r="T83" s="1"/>
      <c r="U83" s="1"/>
      <c r="V83" s="1"/>
    </row>
    <row r="84" spans="1:22" ht="14.25" hidden="1" x14ac:dyDescent="0.45">
      <c r="A84" s="1"/>
      <c r="B84" s="1"/>
      <c r="C84" s="1"/>
      <c r="D84" s="1"/>
      <c r="E84" s="1"/>
      <c r="F84" s="1"/>
      <c r="G84" s="1"/>
      <c r="H84" s="1"/>
      <c r="I84" s="1"/>
      <c r="J84" s="1"/>
      <c r="K84" s="1"/>
      <c r="L84" s="1"/>
      <c r="M84" s="1"/>
      <c r="N84" s="1"/>
      <c r="O84" s="1"/>
      <c r="P84" s="1"/>
      <c r="Q84" s="1"/>
      <c r="R84" s="1"/>
      <c r="S84" s="1"/>
      <c r="T84" s="1"/>
      <c r="U84" s="1"/>
      <c r="V84" s="1"/>
    </row>
    <row r="85" spans="1:22" ht="14.25" hidden="1" x14ac:dyDescent="0.45">
      <c r="A85" s="1"/>
      <c r="B85" s="1"/>
      <c r="C85" s="1"/>
      <c r="D85" s="1"/>
      <c r="E85" s="1"/>
      <c r="F85" s="1"/>
      <c r="G85" s="1"/>
      <c r="H85" s="1"/>
      <c r="I85" s="1"/>
      <c r="J85" s="1"/>
      <c r="K85" s="1"/>
      <c r="L85" s="1"/>
      <c r="M85" s="1"/>
      <c r="N85" s="1"/>
      <c r="O85" s="1"/>
      <c r="P85" s="1"/>
      <c r="Q85" s="1"/>
      <c r="R85" s="1"/>
      <c r="S85" s="1"/>
      <c r="T85" s="1"/>
      <c r="U85" s="1"/>
      <c r="V85" s="1"/>
    </row>
    <row r="86" spans="1:22" ht="14.25" hidden="1" x14ac:dyDescent="0.45">
      <c r="A86" s="1"/>
      <c r="B86" s="1"/>
      <c r="C86" s="1"/>
      <c r="D86" s="1"/>
      <c r="E86" s="1"/>
      <c r="F86" s="1"/>
      <c r="G86" s="1"/>
      <c r="H86" s="1"/>
      <c r="I86" s="1"/>
      <c r="J86" s="1"/>
      <c r="K86" s="1"/>
      <c r="L86" s="1"/>
      <c r="M86" s="1"/>
      <c r="N86" s="1"/>
      <c r="O86" s="1"/>
      <c r="P86" s="1"/>
      <c r="Q86" s="1"/>
      <c r="R86" s="1"/>
      <c r="S86" s="1"/>
      <c r="T86" s="1"/>
      <c r="U86" s="1"/>
      <c r="V86" s="1"/>
    </row>
  </sheetData>
  <sheetProtection password="E291" sheet="1" objects="1" scenarios="1"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B1:G24"/>
  <sheetViews>
    <sheetView workbookViewId="0">
      <selection activeCell="A21" sqref="A21"/>
    </sheetView>
  </sheetViews>
  <sheetFormatPr defaultRowHeight="14.25" x14ac:dyDescent="0.45"/>
  <cols>
    <col min="2" max="3" width="17.73046875" style="18" customWidth="1"/>
    <col min="4" max="4" width="5.73046875" style="18" customWidth="1"/>
    <col min="5" max="5" width="4.86328125" style="18" customWidth="1"/>
    <col min="6" max="6" width="79.265625" style="18" customWidth="1"/>
  </cols>
  <sheetData>
    <row r="1" spans="2:7" x14ac:dyDescent="0.45">
      <c r="B1" s="18" t="s">
        <v>628</v>
      </c>
      <c r="C1" s="18" t="s">
        <v>629</v>
      </c>
    </row>
    <row r="2" spans="2:7" x14ac:dyDescent="0.45">
      <c r="B2" s="20" t="s">
        <v>630</v>
      </c>
      <c r="C2" s="20" t="s">
        <v>631</v>
      </c>
      <c r="F2" s="58" t="s">
        <v>588</v>
      </c>
    </row>
    <row r="3" spans="2:7" x14ac:dyDescent="0.45">
      <c r="B3" s="19">
        <v>43466</v>
      </c>
      <c r="C3" s="19">
        <v>43617</v>
      </c>
      <c r="E3" s="18" t="s">
        <v>590</v>
      </c>
      <c r="F3" s="58" t="s">
        <v>605</v>
      </c>
    </row>
    <row r="4" spans="2:7" x14ac:dyDescent="0.45">
      <c r="B4" s="19">
        <v>43497</v>
      </c>
      <c r="C4" s="19">
        <v>43647</v>
      </c>
      <c r="E4" s="18" t="s">
        <v>591</v>
      </c>
      <c r="F4" s="58" t="s">
        <v>606</v>
      </c>
    </row>
    <row r="5" spans="2:7" x14ac:dyDescent="0.45">
      <c r="B5" s="19">
        <v>43525</v>
      </c>
      <c r="C5" s="19">
        <v>43678</v>
      </c>
      <c r="E5" s="18" t="s">
        <v>592</v>
      </c>
      <c r="F5" s="58" t="s">
        <v>607</v>
      </c>
    </row>
    <row r="6" spans="2:7" x14ac:dyDescent="0.45">
      <c r="B6" s="19">
        <v>43556</v>
      </c>
      <c r="C6" s="19">
        <v>43709</v>
      </c>
    </row>
    <row r="7" spans="2:7" x14ac:dyDescent="0.45">
      <c r="B7" s="19">
        <v>43586</v>
      </c>
      <c r="C7" s="19">
        <v>43739</v>
      </c>
      <c r="F7" s="58" t="s">
        <v>589</v>
      </c>
    </row>
    <row r="8" spans="2:7" x14ac:dyDescent="0.45">
      <c r="B8" s="19">
        <v>43617</v>
      </c>
      <c r="C8" s="19">
        <v>43770</v>
      </c>
      <c r="F8" s="58">
        <f>'CP2-Form to complete'!J5</f>
        <v>0</v>
      </c>
    </row>
    <row r="9" spans="2:7" x14ac:dyDescent="0.45">
      <c r="B9" s="19">
        <v>43647</v>
      </c>
      <c r="C9" s="19">
        <v>43800</v>
      </c>
    </row>
    <row r="10" spans="2:7" x14ac:dyDescent="0.45">
      <c r="B10" s="19">
        <v>43678</v>
      </c>
      <c r="C10" s="19">
        <v>43831</v>
      </c>
      <c r="E10" s="18" t="s">
        <v>590</v>
      </c>
      <c r="F10" s="58" t="s">
        <v>608</v>
      </c>
    </row>
    <row r="11" spans="2:7" x14ac:dyDescent="0.45">
      <c r="B11" s="19">
        <v>43709</v>
      </c>
      <c r="C11" s="19">
        <v>43862</v>
      </c>
      <c r="E11" s="18" t="s">
        <v>591</v>
      </c>
      <c r="F11" s="58" t="s">
        <v>609</v>
      </c>
    </row>
    <row r="12" spans="2:7" x14ac:dyDescent="0.45">
      <c r="B12" s="19">
        <v>43739</v>
      </c>
      <c r="C12" s="19">
        <v>43891</v>
      </c>
      <c r="E12" s="18" t="s">
        <v>592</v>
      </c>
      <c r="F12" s="58" t="s">
        <v>610</v>
      </c>
    </row>
    <row r="13" spans="2:7" x14ac:dyDescent="0.45">
      <c r="B13" s="19">
        <v>43770</v>
      </c>
      <c r="C13" s="19">
        <v>43922</v>
      </c>
    </row>
    <row r="14" spans="2:7" x14ac:dyDescent="0.45">
      <c r="B14" s="19">
        <v>43800</v>
      </c>
      <c r="C14" s="19">
        <v>43952</v>
      </c>
    </row>
    <row r="15" spans="2:7" x14ac:dyDescent="0.45">
      <c r="B15" s="19">
        <v>43831</v>
      </c>
      <c r="C15" s="19">
        <v>43983</v>
      </c>
    </row>
    <row r="16" spans="2:7" x14ac:dyDescent="0.45">
      <c r="B16" s="19">
        <v>43862</v>
      </c>
      <c r="C16" s="19">
        <v>44013</v>
      </c>
      <c r="F16" s="88" t="s">
        <v>698</v>
      </c>
      <c r="G16" s="88" t="s">
        <v>699</v>
      </c>
    </row>
    <row r="17" spans="2:7" x14ac:dyDescent="0.45">
      <c r="B17" s="19">
        <v>43891</v>
      </c>
      <c r="C17" s="19">
        <v>44044</v>
      </c>
      <c r="F17" s="89" t="s">
        <v>31</v>
      </c>
      <c r="G17" s="89" t="s">
        <v>31</v>
      </c>
    </row>
    <row r="18" spans="2:7" x14ac:dyDescent="0.45">
      <c r="B18" s="19">
        <v>43922</v>
      </c>
      <c r="C18" s="19">
        <v>44075</v>
      </c>
      <c r="F18" s="90" t="s">
        <v>700</v>
      </c>
      <c r="G18" s="90" t="s">
        <v>701</v>
      </c>
    </row>
    <row r="19" spans="2:7" x14ac:dyDescent="0.45">
      <c r="B19" s="19">
        <v>43952</v>
      </c>
      <c r="C19" s="19">
        <v>44105</v>
      </c>
      <c r="F19" s="90" t="s">
        <v>702</v>
      </c>
      <c r="G19" s="90" t="s">
        <v>703</v>
      </c>
    </row>
    <row r="20" spans="2:7" x14ac:dyDescent="0.45">
      <c r="B20" s="19">
        <v>43983</v>
      </c>
      <c r="C20" s="19">
        <v>44136</v>
      </c>
      <c r="F20" s="90" t="s">
        <v>704</v>
      </c>
      <c r="G20" s="90" t="s">
        <v>705</v>
      </c>
    </row>
    <row r="21" spans="2:7" x14ac:dyDescent="0.45">
      <c r="B21" s="58"/>
      <c r="C21" s="19">
        <v>44166</v>
      </c>
    </row>
    <row r="22" spans="2:7" x14ac:dyDescent="0.45">
      <c r="C22" s="19">
        <v>44197</v>
      </c>
    </row>
    <row r="23" spans="2:7" x14ac:dyDescent="0.45">
      <c r="C23" s="19">
        <v>44228</v>
      </c>
    </row>
    <row r="24" spans="2:7" x14ac:dyDescent="0.45">
      <c r="C24" s="19">
        <v>44256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D262"/>
  <sheetViews>
    <sheetView topLeftCell="A4" workbookViewId="0">
      <selection activeCell="B19" sqref="B19"/>
    </sheetView>
  </sheetViews>
  <sheetFormatPr defaultRowHeight="14.25" x14ac:dyDescent="0.45"/>
  <cols>
    <col min="1" max="1" width="10" bestFit="1" customWidth="1"/>
    <col min="2" max="2" width="83.73046875" bestFit="1" customWidth="1"/>
    <col min="3" max="3" width="97.86328125" bestFit="1" customWidth="1"/>
  </cols>
  <sheetData>
    <row r="1" spans="1:4" x14ac:dyDescent="0.45">
      <c r="A1" s="6" t="s">
        <v>26</v>
      </c>
    </row>
    <row r="2" spans="1:4" x14ac:dyDescent="0.45">
      <c r="A2" t="s">
        <v>30</v>
      </c>
      <c r="B2" t="s">
        <v>31</v>
      </c>
      <c r="C2" t="s">
        <v>31</v>
      </c>
      <c r="D2" t="s">
        <v>490</v>
      </c>
    </row>
    <row r="3" spans="1:4" x14ac:dyDescent="0.45">
      <c r="A3" t="s">
        <v>27</v>
      </c>
      <c r="B3" t="s">
        <v>28</v>
      </c>
      <c r="C3" t="s">
        <v>29</v>
      </c>
      <c r="D3" t="s">
        <v>490</v>
      </c>
    </row>
    <row r="4" spans="1:4" x14ac:dyDescent="0.45">
      <c r="A4">
        <v>10110</v>
      </c>
      <c r="B4" t="s">
        <v>32</v>
      </c>
      <c r="C4" t="s">
        <v>32</v>
      </c>
      <c r="D4" t="str">
        <f t="shared" ref="D4:D67" si="0">CONCATENATE("SIC code: ",A4,":  ",B4)</f>
        <v>SIC code: 10110:  Processing and preserving of meat</v>
      </c>
    </row>
    <row r="5" spans="1:4" x14ac:dyDescent="0.45">
      <c r="A5">
        <v>10120</v>
      </c>
      <c r="B5" t="s">
        <v>33</v>
      </c>
      <c r="C5" t="s">
        <v>33</v>
      </c>
      <c r="D5" t="str">
        <f t="shared" si="0"/>
        <v>SIC code: 10120:  Processing and preserving of poultry meat</v>
      </c>
    </row>
    <row r="6" spans="1:4" x14ac:dyDescent="0.45">
      <c r="A6">
        <v>10130</v>
      </c>
      <c r="B6" t="s">
        <v>34</v>
      </c>
      <c r="C6" t="s">
        <v>34</v>
      </c>
      <c r="D6" t="str">
        <f t="shared" si="0"/>
        <v>SIC code: 10130:  Production of meat and poultry meat products</v>
      </c>
    </row>
    <row r="7" spans="1:4" x14ac:dyDescent="0.45">
      <c r="A7">
        <v>10200</v>
      </c>
      <c r="B7" t="s">
        <v>35</v>
      </c>
      <c r="C7" t="s">
        <v>35</v>
      </c>
      <c r="D7" t="str">
        <f t="shared" si="0"/>
        <v>SIC code: 10200:  Processing and preserving of fish, crustaceans and molluscs</v>
      </c>
    </row>
    <row r="8" spans="1:4" x14ac:dyDescent="0.45">
      <c r="A8">
        <v>10310</v>
      </c>
      <c r="B8" t="s">
        <v>36</v>
      </c>
      <c r="C8" t="s">
        <v>36</v>
      </c>
      <c r="D8" t="str">
        <f t="shared" si="0"/>
        <v>SIC code: 10310:  Processing and preserving of potatoes</v>
      </c>
    </row>
    <row r="9" spans="1:4" x14ac:dyDescent="0.45">
      <c r="A9">
        <v>10320</v>
      </c>
      <c r="B9" t="s">
        <v>37</v>
      </c>
      <c r="C9" t="s">
        <v>38</v>
      </c>
      <c r="D9" t="str">
        <f t="shared" si="0"/>
        <v>SIC code: 10320:  Fruit and vegetable juice</v>
      </c>
    </row>
    <row r="10" spans="1:4" x14ac:dyDescent="0.45">
      <c r="A10">
        <v>10390</v>
      </c>
      <c r="B10" t="s">
        <v>39</v>
      </c>
      <c r="C10" t="s">
        <v>39</v>
      </c>
      <c r="D10" t="str">
        <f t="shared" si="0"/>
        <v>SIC code: 10390:  Other processing and preserving of fruit and vegetables</v>
      </c>
    </row>
    <row r="11" spans="1:4" x14ac:dyDescent="0.45">
      <c r="A11">
        <v>10410</v>
      </c>
      <c r="B11" t="s">
        <v>40</v>
      </c>
      <c r="C11" t="s">
        <v>41</v>
      </c>
      <c r="D11" t="str">
        <f t="shared" si="0"/>
        <v>SIC code: 10410:  Oils and fats</v>
      </c>
    </row>
    <row r="12" spans="1:4" x14ac:dyDescent="0.45">
      <c r="A12">
        <v>10420</v>
      </c>
      <c r="B12" t="s">
        <v>42</v>
      </c>
      <c r="C12" t="s">
        <v>43</v>
      </c>
      <c r="D12" t="str">
        <f t="shared" si="0"/>
        <v>SIC code: 10420:  Margarine and similar edible fats</v>
      </c>
    </row>
    <row r="13" spans="1:4" x14ac:dyDescent="0.45">
      <c r="A13">
        <v>10511</v>
      </c>
      <c r="B13" t="s">
        <v>44</v>
      </c>
      <c r="C13" t="s">
        <v>44</v>
      </c>
      <c r="D13" t="str">
        <f t="shared" si="0"/>
        <v>SIC code: 10511:  Liquid milk and cream production</v>
      </c>
    </row>
    <row r="14" spans="1:4" x14ac:dyDescent="0.45">
      <c r="A14">
        <v>10512</v>
      </c>
      <c r="B14" t="s">
        <v>45</v>
      </c>
      <c r="C14" t="s">
        <v>45</v>
      </c>
      <c r="D14" t="str">
        <f t="shared" si="0"/>
        <v>SIC code: 10512:  Butter and cheese production</v>
      </c>
    </row>
    <row r="15" spans="1:4" x14ac:dyDescent="0.45">
      <c r="A15">
        <v>10519</v>
      </c>
      <c r="B15" t="s">
        <v>46</v>
      </c>
      <c r="C15" t="s">
        <v>47</v>
      </c>
      <c r="D15" t="str">
        <f t="shared" si="0"/>
        <v>SIC code: 10519:  Other milk products</v>
      </c>
    </row>
    <row r="16" spans="1:4" x14ac:dyDescent="0.45">
      <c r="A16">
        <v>10520</v>
      </c>
      <c r="B16" t="s">
        <v>48</v>
      </c>
      <c r="C16" t="s">
        <v>49</v>
      </c>
      <c r="D16" t="str">
        <f t="shared" si="0"/>
        <v>SIC code: 10520:  Ice cream</v>
      </c>
    </row>
    <row r="17" spans="1:4" x14ac:dyDescent="0.45">
      <c r="A17">
        <v>10611</v>
      </c>
      <c r="B17" t="s">
        <v>50</v>
      </c>
      <c r="C17" t="s">
        <v>50</v>
      </c>
      <c r="D17" t="str">
        <f t="shared" si="0"/>
        <v>SIC code: 10611:  Grain milling</v>
      </c>
    </row>
    <row r="18" spans="1:4" x14ac:dyDescent="0.45">
      <c r="A18">
        <v>10612</v>
      </c>
      <c r="B18" t="s">
        <v>51</v>
      </c>
      <c r="C18" t="s">
        <v>52</v>
      </c>
      <c r="D18" t="str">
        <f t="shared" si="0"/>
        <v>SIC code: 10612:  Breakfast cereals and cereals-based food</v>
      </c>
    </row>
    <row r="19" spans="1:4" x14ac:dyDescent="0.45">
      <c r="A19">
        <v>10620</v>
      </c>
      <c r="B19" t="s">
        <v>53</v>
      </c>
      <c r="C19" t="s">
        <v>54</v>
      </c>
      <c r="D19" t="str">
        <f t="shared" si="0"/>
        <v>SIC code: 10620:  Starches and starch products</v>
      </c>
    </row>
    <row r="20" spans="1:4" x14ac:dyDescent="0.45">
      <c r="A20">
        <v>10710</v>
      </c>
      <c r="B20" t="s">
        <v>55</v>
      </c>
      <c r="C20" t="s">
        <v>56</v>
      </c>
      <c r="D20" t="str">
        <f t="shared" si="0"/>
        <v>SIC code: 10710:  Bread; fresh pastry goods and cakes</v>
      </c>
    </row>
    <row r="21" spans="1:4" x14ac:dyDescent="0.45">
      <c r="A21">
        <v>10720</v>
      </c>
      <c r="B21" t="s">
        <v>57</v>
      </c>
      <c r="C21" t="s">
        <v>58</v>
      </c>
      <c r="D21" t="str">
        <f t="shared" si="0"/>
        <v>SIC code: 10720:  Rusks and biscuits; preserved pastry goods and cakes</v>
      </c>
    </row>
    <row r="22" spans="1:4" x14ac:dyDescent="0.45">
      <c r="A22">
        <v>10730</v>
      </c>
      <c r="B22" t="s">
        <v>59</v>
      </c>
      <c r="C22" t="s">
        <v>60</v>
      </c>
      <c r="D22" t="str">
        <f t="shared" si="0"/>
        <v>SIC code: 10730:  Macaroni, noodles, couscous and similar farinaceous products</v>
      </c>
    </row>
    <row r="23" spans="1:4" x14ac:dyDescent="0.45">
      <c r="A23">
        <v>10810</v>
      </c>
      <c r="B23" t="s">
        <v>61</v>
      </c>
      <c r="C23" t="s">
        <v>62</v>
      </c>
      <c r="D23" t="str">
        <f t="shared" si="0"/>
        <v>SIC code: 10810:  Sugar</v>
      </c>
    </row>
    <row r="24" spans="1:4" x14ac:dyDescent="0.45">
      <c r="A24">
        <v>10821</v>
      </c>
      <c r="B24" t="s">
        <v>63</v>
      </c>
      <c r="C24" t="s">
        <v>64</v>
      </c>
      <c r="D24" t="str">
        <f t="shared" si="0"/>
        <v>SIC code: 10821:  Cocoa and chocolate confectionery</v>
      </c>
    </row>
    <row r="25" spans="1:4" x14ac:dyDescent="0.45">
      <c r="A25">
        <v>10822</v>
      </c>
      <c r="B25" t="s">
        <v>65</v>
      </c>
      <c r="C25" t="s">
        <v>66</v>
      </c>
      <c r="D25" t="str">
        <f t="shared" si="0"/>
        <v>SIC code: 10822:  Sugar Confectionery</v>
      </c>
    </row>
    <row r="26" spans="1:4" x14ac:dyDescent="0.45">
      <c r="A26">
        <v>10831</v>
      </c>
      <c r="B26" t="s">
        <v>67</v>
      </c>
      <c r="C26" t="s">
        <v>67</v>
      </c>
      <c r="D26" t="str">
        <f t="shared" si="0"/>
        <v>SIC code: 10831:  Tea processing</v>
      </c>
    </row>
    <row r="27" spans="1:4" x14ac:dyDescent="0.45">
      <c r="A27">
        <v>10832</v>
      </c>
      <c r="B27" t="s">
        <v>68</v>
      </c>
      <c r="C27" t="s">
        <v>68</v>
      </c>
      <c r="D27" t="str">
        <f t="shared" si="0"/>
        <v>SIC code: 10832:  Production of coffee and coffee substitutes</v>
      </c>
    </row>
    <row r="28" spans="1:4" x14ac:dyDescent="0.45">
      <c r="A28">
        <v>10840</v>
      </c>
      <c r="B28" t="s">
        <v>69</v>
      </c>
      <c r="C28" t="s">
        <v>70</v>
      </c>
      <c r="D28" t="str">
        <f t="shared" si="0"/>
        <v>SIC code: 10840:  Condiments and seasonings</v>
      </c>
    </row>
    <row r="29" spans="1:4" x14ac:dyDescent="0.45">
      <c r="A29">
        <v>10850</v>
      </c>
      <c r="B29" t="s">
        <v>71</v>
      </c>
      <c r="C29" t="s">
        <v>72</v>
      </c>
      <c r="D29" t="str">
        <f t="shared" si="0"/>
        <v>SIC code: 10850:  Prepared meals and dishes</v>
      </c>
    </row>
    <row r="30" spans="1:4" x14ac:dyDescent="0.45">
      <c r="A30">
        <v>10860</v>
      </c>
      <c r="B30" t="s">
        <v>73</v>
      </c>
      <c r="C30" t="s">
        <v>74</v>
      </c>
      <c r="D30" t="str">
        <f t="shared" si="0"/>
        <v>SIC code: 10860:  Homogenized food preparations and dietetic food</v>
      </c>
    </row>
    <row r="31" spans="1:4" x14ac:dyDescent="0.45">
      <c r="A31">
        <v>10890</v>
      </c>
      <c r="B31" t="s">
        <v>75</v>
      </c>
      <c r="C31" t="s">
        <v>76</v>
      </c>
      <c r="D31" t="str">
        <f t="shared" si="0"/>
        <v>SIC code: 10890:  Other food products n.e.c.</v>
      </c>
    </row>
    <row r="32" spans="1:4" x14ac:dyDescent="0.45">
      <c r="A32">
        <v>10910</v>
      </c>
      <c r="B32" t="s">
        <v>77</v>
      </c>
      <c r="C32" t="s">
        <v>78</v>
      </c>
      <c r="D32" t="str">
        <f t="shared" si="0"/>
        <v>SIC code: 10910:  Prepared feeds for farm animals</v>
      </c>
    </row>
    <row r="33" spans="1:4" x14ac:dyDescent="0.45">
      <c r="A33">
        <v>10920</v>
      </c>
      <c r="B33" t="s">
        <v>79</v>
      </c>
      <c r="C33" t="s">
        <v>80</v>
      </c>
      <c r="D33" t="str">
        <f t="shared" si="0"/>
        <v>SIC code: 10920:  Prepared pet foods</v>
      </c>
    </row>
    <row r="34" spans="1:4" x14ac:dyDescent="0.45">
      <c r="A34">
        <v>11010</v>
      </c>
      <c r="B34" t="s">
        <v>81</v>
      </c>
      <c r="C34" t="s">
        <v>81</v>
      </c>
      <c r="D34" t="str">
        <f t="shared" si="0"/>
        <v>SIC code: 11010:  Distilling, rectifying and blending of spirits</v>
      </c>
    </row>
    <row r="35" spans="1:4" x14ac:dyDescent="0.45">
      <c r="A35">
        <v>11020</v>
      </c>
      <c r="B35" t="s">
        <v>82</v>
      </c>
      <c r="C35" t="s">
        <v>83</v>
      </c>
      <c r="D35" t="str">
        <f t="shared" si="0"/>
        <v>SIC code: 11020:  Wine from grape</v>
      </c>
    </row>
    <row r="36" spans="1:4" x14ac:dyDescent="0.45">
      <c r="A36">
        <v>11030</v>
      </c>
      <c r="B36" t="s">
        <v>84</v>
      </c>
      <c r="C36" t="s">
        <v>85</v>
      </c>
      <c r="D36" t="str">
        <f t="shared" si="0"/>
        <v>SIC code: 11030:  Cider and other fruit wines</v>
      </c>
    </row>
    <row r="37" spans="1:4" x14ac:dyDescent="0.45">
      <c r="A37">
        <v>11040</v>
      </c>
      <c r="B37" t="s">
        <v>86</v>
      </c>
      <c r="C37" t="s">
        <v>87</v>
      </c>
      <c r="D37" t="str">
        <f t="shared" si="0"/>
        <v>SIC code: 11040:  Other non-distilled fermented beverages</v>
      </c>
    </row>
    <row r="38" spans="1:4" x14ac:dyDescent="0.45">
      <c r="A38">
        <v>11050</v>
      </c>
      <c r="B38" t="s">
        <v>88</v>
      </c>
      <c r="C38" t="s">
        <v>89</v>
      </c>
      <c r="D38" t="str">
        <f t="shared" si="0"/>
        <v>SIC code: 11050:  Beer</v>
      </c>
    </row>
    <row r="39" spans="1:4" x14ac:dyDescent="0.45">
      <c r="A39">
        <v>11060</v>
      </c>
      <c r="B39" t="s">
        <v>90</v>
      </c>
      <c r="C39" t="s">
        <v>91</v>
      </c>
      <c r="D39" t="str">
        <f t="shared" si="0"/>
        <v>SIC code: 11060:  Malt</v>
      </c>
    </row>
    <row r="40" spans="1:4" x14ac:dyDescent="0.45">
      <c r="A40">
        <v>11070</v>
      </c>
      <c r="B40" t="s">
        <v>92</v>
      </c>
      <c r="C40" t="s">
        <v>93</v>
      </c>
      <c r="D40" t="str">
        <f t="shared" si="0"/>
        <v>SIC code: 11070:  Soft drinks; production of mineral waters and other bottled waters</v>
      </c>
    </row>
    <row r="41" spans="1:4" x14ac:dyDescent="0.45">
      <c r="A41">
        <v>12000</v>
      </c>
      <c r="B41" t="s">
        <v>94</v>
      </c>
      <c r="C41" t="s">
        <v>95</v>
      </c>
      <c r="D41" t="str">
        <f t="shared" si="0"/>
        <v>SIC code: 12000:  Tobacco products</v>
      </c>
    </row>
    <row r="42" spans="1:4" x14ac:dyDescent="0.45">
      <c r="A42">
        <v>13100</v>
      </c>
      <c r="B42" t="s">
        <v>96</v>
      </c>
      <c r="C42" t="s">
        <v>96</v>
      </c>
      <c r="D42" t="str">
        <f t="shared" si="0"/>
        <v>SIC code: 13100:  Preparation and spinning of textile fibres</v>
      </c>
    </row>
    <row r="43" spans="1:4" x14ac:dyDescent="0.45">
      <c r="A43">
        <v>13200</v>
      </c>
      <c r="B43" t="s">
        <v>97</v>
      </c>
      <c r="C43" t="s">
        <v>97</v>
      </c>
      <c r="D43" t="str">
        <f t="shared" si="0"/>
        <v>SIC code: 13200:  Weaving of textiles</v>
      </c>
    </row>
    <row r="44" spans="1:4" x14ac:dyDescent="0.45">
      <c r="A44">
        <v>13300</v>
      </c>
      <c r="B44" t="s">
        <v>98</v>
      </c>
      <c r="C44" t="s">
        <v>98</v>
      </c>
      <c r="D44" t="str">
        <f t="shared" si="0"/>
        <v>SIC code: 13300:  Finishing of textiles</v>
      </c>
    </row>
    <row r="45" spans="1:4" x14ac:dyDescent="0.45">
      <c r="A45">
        <v>13910</v>
      </c>
      <c r="B45" t="s">
        <v>99</v>
      </c>
      <c r="C45" t="s">
        <v>100</v>
      </c>
      <c r="D45" t="str">
        <f t="shared" si="0"/>
        <v>SIC code: 13910:  Knitted and crocheted fabrics</v>
      </c>
    </row>
    <row r="46" spans="1:4" x14ac:dyDescent="0.45">
      <c r="A46">
        <v>13921</v>
      </c>
      <c r="B46" t="s">
        <v>101</v>
      </c>
      <c r="C46" t="s">
        <v>102</v>
      </c>
      <c r="D46" t="str">
        <f t="shared" si="0"/>
        <v>SIC code: 13921:  Soft furnishings</v>
      </c>
    </row>
    <row r="47" spans="1:4" x14ac:dyDescent="0.45">
      <c r="A47">
        <v>13922</v>
      </c>
      <c r="B47" t="s">
        <v>103</v>
      </c>
      <c r="C47" t="s">
        <v>104</v>
      </c>
      <c r="D47" t="str">
        <f t="shared" si="0"/>
        <v>SIC code: 13922:  Canvas goods, sacks, etc.</v>
      </c>
    </row>
    <row r="48" spans="1:4" x14ac:dyDescent="0.45">
      <c r="A48">
        <v>13923</v>
      </c>
      <c r="B48" t="s">
        <v>105</v>
      </c>
      <c r="C48" t="s">
        <v>106</v>
      </c>
      <c r="D48" t="str">
        <f t="shared" si="0"/>
        <v>SIC code: 13923:  Household textiles</v>
      </c>
    </row>
    <row r="49" spans="1:4" x14ac:dyDescent="0.45">
      <c r="A49">
        <v>13931</v>
      </c>
      <c r="B49" t="s">
        <v>107</v>
      </c>
      <c r="C49" t="s">
        <v>108</v>
      </c>
      <c r="D49" t="str">
        <f t="shared" si="0"/>
        <v>SIC code: 13931:  Woven or tufted carpets and rugs</v>
      </c>
    </row>
    <row r="50" spans="1:4" x14ac:dyDescent="0.45">
      <c r="A50">
        <v>13939</v>
      </c>
      <c r="B50" t="s">
        <v>109</v>
      </c>
      <c r="C50" t="s">
        <v>110</v>
      </c>
      <c r="D50" t="str">
        <f t="shared" si="0"/>
        <v>SIC code: 13939:  Other carpets and rugs</v>
      </c>
    </row>
    <row r="51" spans="1:4" x14ac:dyDescent="0.45">
      <c r="A51">
        <v>13940</v>
      </c>
      <c r="B51" t="s">
        <v>111</v>
      </c>
      <c r="C51" t="s">
        <v>112</v>
      </c>
      <c r="D51" t="str">
        <f t="shared" si="0"/>
        <v>SIC code: 13940:  Cordage, rope, twine and netting</v>
      </c>
    </row>
    <row r="52" spans="1:4" x14ac:dyDescent="0.45">
      <c r="A52">
        <v>13950</v>
      </c>
      <c r="B52" t="s">
        <v>113</v>
      </c>
      <c r="C52" t="s">
        <v>114</v>
      </c>
      <c r="D52" t="str">
        <f t="shared" si="0"/>
        <v>SIC code: 13950:  Non-wovens and articles made from non-wovens, except apparel</v>
      </c>
    </row>
    <row r="53" spans="1:4" x14ac:dyDescent="0.45">
      <c r="A53">
        <v>13960</v>
      </c>
      <c r="B53" t="s">
        <v>115</v>
      </c>
      <c r="C53" t="s">
        <v>116</v>
      </c>
      <c r="D53" t="str">
        <f t="shared" si="0"/>
        <v>SIC code: 13960:  Other technical and industrial textiles</v>
      </c>
    </row>
    <row r="54" spans="1:4" x14ac:dyDescent="0.45">
      <c r="A54">
        <v>13990</v>
      </c>
      <c r="B54" t="s">
        <v>117</v>
      </c>
      <c r="C54" t="s">
        <v>118</v>
      </c>
      <c r="D54" t="str">
        <f t="shared" si="0"/>
        <v>SIC code: 13990:  Other textiles n.e.c.</v>
      </c>
    </row>
    <row r="55" spans="1:4" x14ac:dyDescent="0.45">
      <c r="A55">
        <v>14110</v>
      </c>
      <c r="B55" t="s">
        <v>119</v>
      </c>
      <c r="C55" t="s">
        <v>120</v>
      </c>
      <c r="D55" t="str">
        <f t="shared" si="0"/>
        <v>SIC code: 14110:  Leather clothes</v>
      </c>
    </row>
    <row r="56" spans="1:4" x14ac:dyDescent="0.45">
      <c r="A56">
        <v>14120</v>
      </c>
      <c r="B56" t="s">
        <v>121</v>
      </c>
      <c r="C56" t="s">
        <v>122</v>
      </c>
      <c r="D56" t="str">
        <f t="shared" si="0"/>
        <v>SIC code: 14120:  Workwear</v>
      </c>
    </row>
    <row r="57" spans="1:4" x14ac:dyDescent="0.45">
      <c r="A57">
        <v>14131</v>
      </c>
      <c r="B57" t="s">
        <v>123</v>
      </c>
      <c r="C57" t="s">
        <v>124</v>
      </c>
      <c r="D57" t="str">
        <f t="shared" si="0"/>
        <v>SIC code: 14131:  Other men's outerwear</v>
      </c>
    </row>
    <row r="58" spans="1:4" x14ac:dyDescent="0.45">
      <c r="A58">
        <v>14132</v>
      </c>
      <c r="B58" t="s">
        <v>125</v>
      </c>
      <c r="C58" t="s">
        <v>126</v>
      </c>
      <c r="D58" t="str">
        <f t="shared" si="0"/>
        <v>SIC code: 14132:  Other women's outerwear</v>
      </c>
    </row>
    <row r="59" spans="1:4" x14ac:dyDescent="0.45">
      <c r="A59">
        <v>14141</v>
      </c>
      <c r="B59" t="s">
        <v>127</v>
      </c>
      <c r="C59" t="s">
        <v>128</v>
      </c>
      <c r="D59" t="str">
        <f t="shared" si="0"/>
        <v>SIC code: 14141:  Men's underwear</v>
      </c>
    </row>
    <row r="60" spans="1:4" x14ac:dyDescent="0.45">
      <c r="A60">
        <v>14142</v>
      </c>
      <c r="B60" t="s">
        <v>129</v>
      </c>
      <c r="C60" t="s">
        <v>130</v>
      </c>
      <c r="D60" t="str">
        <f t="shared" si="0"/>
        <v>SIC code: 14142:  Women's underwear</v>
      </c>
    </row>
    <row r="61" spans="1:4" x14ac:dyDescent="0.45">
      <c r="A61">
        <v>14190</v>
      </c>
      <c r="B61" t="s">
        <v>131</v>
      </c>
      <c r="C61" t="s">
        <v>132</v>
      </c>
      <c r="D61" t="str">
        <f t="shared" si="0"/>
        <v>SIC code: 14190:  Other wearing apparel and accessories n.e.c.</v>
      </c>
    </row>
    <row r="62" spans="1:4" x14ac:dyDescent="0.45">
      <c r="A62">
        <v>14200</v>
      </c>
      <c r="B62" t="s">
        <v>133</v>
      </c>
      <c r="C62" t="s">
        <v>134</v>
      </c>
      <c r="D62" t="str">
        <f t="shared" si="0"/>
        <v>SIC code: 14200:  Articles of fur</v>
      </c>
    </row>
    <row r="63" spans="1:4" x14ac:dyDescent="0.45">
      <c r="A63">
        <v>14310</v>
      </c>
      <c r="B63" t="s">
        <v>135</v>
      </c>
      <c r="C63" t="s">
        <v>136</v>
      </c>
      <c r="D63" t="str">
        <f t="shared" si="0"/>
        <v>SIC code: 14310:  Knitted and crocheted hosiery</v>
      </c>
    </row>
    <row r="64" spans="1:4" x14ac:dyDescent="0.45">
      <c r="A64">
        <v>14390</v>
      </c>
      <c r="B64" t="s">
        <v>137</v>
      </c>
      <c r="C64" t="s">
        <v>138</v>
      </c>
      <c r="D64" t="str">
        <f t="shared" si="0"/>
        <v>SIC code: 14390:  Other knitted and crocheted apparel</v>
      </c>
    </row>
    <row r="65" spans="1:4" x14ac:dyDescent="0.45">
      <c r="A65">
        <v>15110</v>
      </c>
      <c r="B65" t="s">
        <v>139</v>
      </c>
      <c r="C65" t="s">
        <v>139</v>
      </c>
      <c r="D65" t="str">
        <f t="shared" si="0"/>
        <v>SIC code: 15110:  Tanning and dressing of leather; dressing and dyeing of fur</v>
      </c>
    </row>
    <row r="66" spans="1:4" x14ac:dyDescent="0.45">
      <c r="A66">
        <v>15120</v>
      </c>
      <c r="B66" t="s">
        <v>140</v>
      </c>
      <c r="C66" t="s">
        <v>141</v>
      </c>
      <c r="D66" t="str">
        <f t="shared" si="0"/>
        <v>SIC code: 15120:  Luggage, handbags and the like, saddlery and harness</v>
      </c>
    </row>
    <row r="67" spans="1:4" x14ac:dyDescent="0.45">
      <c r="A67">
        <v>15200</v>
      </c>
      <c r="B67" t="s">
        <v>142</v>
      </c>
      <c r="C67" t="s">
        <v>143</v>
      </c>
      <c r="D67" t="str">
        <f t="shared" si="0"/>
        <v>SIC code: 15200:  Footwear</v>
      </c>
    </row>
    <row r="68" spans="1:4" x14ac:dyDescent="0.45">
      <c r="A68">
        <v>16100</v>
      </c>
      <c r="B68" t="s">
        <v>144</v>
      </c>
      <c r="C68" t="s">
        <v>144</v>
      </c>
      <c r="D68" t="str">
        <f t="shared" ref="D68:D131" si="1">CONCATENATE("SIC code: ",A68,":  ",B68)</f>
        <v>SIC code: 16100:  Sawmilling and planing of wood</v>
      </c>
    </row>
    <row r="69" spans="1:4" x14ac:dyDescent="0.45">
      <c r="A69">
        <v>16210</v>
      </c>
      <c r="B69" t="s">
        <v>145</v>
      </c>
      <c r="C69" t="s">
        <v>146</v>
      </c>
      <c r="D69" t="str">
        <f t="shared" si="1"/>
        <v>SIC code: 16210:  Veneer sheets and wood-based panels</v>
      </c>
    </row>
    <row r="70" spans="1:4" x14ac:dyDescent="0.45">
      <c r="A70">
        <v>16220</v>
      </c>
      <c r="B70" t="s">
        <v>147</v>
      </c>
      <c r="C70" t="s">
        <v>148</v>
      </c>
      <c r="D70" t="str">
        <f t="shared" si="1"/>
        <v>SIC code: 16220:  Assembled parquet floors</v>
      </c>
    </row>
    <row r="71" spans="1:4" x14ac:dyDescent="0.45">
      <c r="A71">
        <v>16230</v>
      </c>
      <c r="B71" t="s">
        <v>149</v>
      </c>
      <c r="C71" t="s">
        <v>150</v>
      </c>
      <c r="D71" t="str">
        <f t="shared" si="1"/>
        <v>SIC code: 16230:  Other builders' carpentry and joinery</v>
      </c>
    </row>
    <row r="72" spans="1:4" x14ac:dyDescent="0.45">
      <c r="A72">
        <v>16240</v>
      </c>
      <c r="B72" t="s">
        <v>151</v>
      </c>
      <c r="C72" t="s">
        <v>152</v>
      </c>
      <c r="D72" t="str">
        <f t="shared" si="1"/>
        <v>SIC code: 16240:  Wooden containers</v>
      </c>
    </row>
    <row r="73" spans="1:4" x14ac:dyDescent="0.45">
      <c r="A73">
        <v>16290</v>
      </c>
      <c r="B73" t="s">
        <v>153</v>
      </c>
      <c r="C73" t="s">
        <v>154</v>
      </c>
      <c r="D73" t="str">
        <f t="shared" si="1"/>
        <v>SIC code: 16290:  Other products of wood; articles of cork, straw and plaiting materials</v>
      </c>
    </row>
    <row r="74" spans="1:4" x14ac:dyDescent="0.45">
      <c r="A74">
        <v>17110</v>
      </c>
      <c r="B74" t="s">
        <v>155</v>
      </c>
      <c r="C74" t="s">
        <v>156</v>
      </c>
      <c r="D74" t="str">
        <f t="shared" si="1"/>
        <v>SIC code: 17110:  Pulp</v>
      </c>
    </row>
    <row r="75" spans="1:4" x14ac:dyDescent="0.45">
      <c r="A75">
        <v>17120</v>
      </c>
      <c r="B75" t="s">
        <v>157</v>
      </c>
      <c r="C75" t="s">
        <v>158</v>
      </c>
      <c r="D75" t="str">
        <f t="shared" si="1"/>
        <v>SIC code: 17120:  Paper and paperboard</v>
      </c>
    </row>
    <row r="76" spans="1:4" x14ac:dyDescent="0.45">
      <c r="A76">
        <v>17211</v>
      </c>
      <c r="B76" t="s">
        <v>159</v>
      </c>
      <c r="C76" t="s">
        <v>160</v>
      </c>
      <c r="D76" t="str">
        <f t="shared" si="1"/>
        <v>SIC code: 17211:  Corrugated paper and paperboard, sacks and bags</v>
      </c>
    </row>
    <row r="77" spans="1:4" x14ac:dyDescent="0.45">
      <c r="A77">
        <v>17219</v>
      </c>
      <c r="B77" t="s">
        <v>161</v>
      </c>
      <c r="C77" t="s">
        <v>162</v>
      </c>
      <c r="D77" t="str">
        <f t="shared" si="1"/>
        <v>SIC code: 17219:  Other paper and paperboard containers</v>
      </c>
    </row>
    <row r="78" spans="1:4" x14ac:dyDescent="0.45">
      <c r="A78">
        <v>17220</v>
      </c>
      <c r="B78" t="s">
        <v>163</v>
      </c>
      <c r="C78" t="s">
        <v>164</v>
      </c>
      <c r="D78" t="str">
        <f t="shared" si="1"/>
        <v>SIC code: 17220:  Household and sanitary goods and of toilet requisites</v>
      </c>
    </row>
    <row r="79" spans="1:4" x14ac:dyDescent="0.45">
      <c r="A79">
        <v>17230</v>
      </c>
      <c r="B79" t="s">
        <v>165</v>
      </c>
      <c r="C79" t="s">
        <v>166</v>
      </c>
      <c r="D79" t="str">
        <f t="shared" si="1"/>
        <v>SIC code: 17230:  Paper stationery</v>
      </c>
    </row>
    <row r="80" spans="1:4" x14ac:dyDescent="0.45">
      <c r="A80">
        <v>17240</v>
      </c>
      <c r="B80" t="s">
        <v>167</v>
      </c>
      <c r="C80" t="s">
        <v>168</v>
      </c>
      <c r="D80" t="str">
        <f t="shared" si="1"/>
        <v>SIC code: 17240:  Wallpaper</v>
      </c>
    </row>
    <row r="81" spans="1:4" x14ac:dyDescent="0.45">
      <c r="A81">
        <v>17290</v>
      </c>
      <c r="B81" t="s">
        <v>169</v>
      </c>
      <c r="C81" t="s">
        <v>170</v>
      </c>
      <c r="D81" t="str">
        <f t="shared" si="1"/>
        <v>SIC code: 17290:  Other articles of paper and paperboard n.e.c.</v>
      </c>
    </row>
    <row r="82" spans="1:4" x14ac:dyDescent="0.45">
      <c r="A82">
        <v>18110</v>
      </c>
      <c r="B82" t="s">
        <v>171</v>
      </c>
      <c r="C82" t="s">
        <v>171</v>
      </c>
      <c r="D82" t="str">
        <f t="shared" si="1"/>
        <v>SIC code: 18110:  Printing of newspapers</v>
      </c>
    </row>
    <row r="83" spans="1:4" x14ac:dyDescent="0.45">
      <c r="A83">
        <v>18121</v>
      </c>
      <c r="B83" t="s">
        <v>172</v>
      </c>
      <c r="C83" t="s">
        <v>173</v>
      </c>
      <c r="D83" t="str">
        <f t="shared" si="1"/>
        <v>SIC code: 18121:  Printed labels</v>
      </c>
    </row>
    <row r="84" spans="1:4" x14ac:dyDescent="0.45">
      <c r="A84">
        <v>18129</v>
      </c>
      <c r="B84" t="s">
        <v>174</v>
      </c>
      <c r="C84" t="s">
        <v>174</v>
      </c>
      <c r="D84" t="str">
        <f t="shared" si="1"/>
        <v>SIC code: 18129:  Printing n.e.c.</v>
      </c>
    </row>
    <row r="85" spans="1:4" x14ac:dyDescent="0.45">
      <c r="A85">
        <v>18130</v>
      </c>
      <c r="B85" t="s">
        <v>175</v>
      </c>
      <c r="C85" t="s">
        <v>175</v>
      </c>
      <c r="D85" t="str">
        <f t="shared" si="1"/>
        <v>SIC code: 18130:  Pre-press and pre-media services</v>
      </c>
    </row>
    <row r="86" spans="1:4" x14ac:dyDescent="0.45">
      <c r="A86">
        <v>18140</v>
      </c>
      <c r="B86" t="s">
        <v>176</v>
      </c>
      <c r="C86" t="s">
        <v>176</v>
      </c>
      <c r="D86" t="str">
        <f t="shared" si="1"/>
        <v>SIC code: 18140:  Binding and related services</v>
      </c>
    </row>
    <row r="87" spans="1:4" x14ac:dyDescent="0.45">
      <c r="A87">
        <v>18201</v>
      </c>
      <c r="B87" t="s">
        <v>177</v>
      </c>
      <c r="C87" t="s">
        <v>177</v>
      </c>
      <c r="D87" t="str">
        <f t="shared" si="1"/>
        <v>SIC code: 18201:  Reproduction of sound recording</v>
      </c>
    </row>
    <row r="88" spans="1:4" x14ac:dyDescent="0.45">
      <c r="A88">
        <v>18202</v>
      </c>
      <c r="B88" t="s">
        <v>178</v>
      </c>
      <c r="C88" t="s">
        <v>178</v>
      </c>
      <c r="D88" t="str">
        <f t="shared" si="1"/>
        <v>SIC code: 18202:  Reproduction of video recording</v>
      </c>
    </row>
    <row r="89" spans="1:4" x14ac:dyDescent="0.45">
      <c r="A89">
        <v>18203</v>
      </c>
      <c r="B89" t="s">
        <v>179</v>
      </c>
      <c r="C89" t="s">
        <v>179</v>
      </c>
      <c r="D89" t="str">
        <f t="shared" si="1"/>
        <v>SIC code: 18203:  Reproduction of computer media</v>
      </c>
    </row>
    <row r="90" spans="1:4" x14ac:dyDescent="0.45">
      <c r="A90">
        <v>19100</v>
      </c>
      <c r="B90" t="s">
        <v>180</v>
      </c>
      <c r="C90" t="s">
        <v>181</v>
      </c>
      <c r="D90" t="str">
        <f t="shared" si="1"/>
        <v>SIC code: 19100:  Coke oven products</v>
      </c>
    </row>
    <row r="91" spans="1:4" x14ac:dyDescent="0.45">
      <c r="A91">
        <v>19201</v>
      </c>
      <c r="B91" t="s">
        <v>182</v>
      </c>
      <c r="C91" t="s">
        <v>182</v>
      </c>
      <c r="D91" t="str">
        <f t="shared" si="1"/>
        <v>SIC code: 19201:  Mineral oil refining</v>
      </c>
    </row>
    <row r="92" spans="1:4" x14ac:dyDescent="0.45">
      <c r="A92">
        <v>19209</v>
      </c>
      <c r="B92" t="s">
        <v>183</v>
      </c>
      <c r="C92" t="s">
        <v>183</v>
      </c>
      <c r="D92" t="str">
        <f t="shared" si="1"/>
        <v>SIC code: 19209:  Other treatment of petroleum products (excluding petrochemicals manufacture)</v>
      </c>
    </row>
    <row r="93" spans="1:4" x14ac:dyDescent="0.45">
      <c r="A93">
        <v>20110</v>
      </c>
      <c r="B93" t="s">
        <v>184</v>
      </c>
      <c r="C93" t="s">
        <v>185</v>
      </c>
      <c r="D93" t="str">
        <f t="shared" si="1"/>
        <v>SIC code: 20110:  Industrial gases</v>
      </c>
    </row>
    <row r="94" spans="1:4" x14ac:dyDescent="0.45">
      <c r="A94">
        <v>20120</v>
      </c>
      <c r="B94" t="s">
        <v>186</v>
      </c>
      <c r="C94" t="s">
        <v>187</v>
      </c>
      <c r="D94" t="str">
        <f t="shared" si="1"/>
        <v>SIC code: 20120:  Dyes and pigments</v>
      </c>
    </row>
    <row r="95" spans="1:4" x14ac:dyDescent="0.45">
      <c r="A95">
        <v>20130</v>
      </c>
      <c r="B95" t="s">
        <v>188</v>
      </c>
      <c r="C95" t="s">
        <v>189</v>
      </c>
      <c r="D95" t="str">
        <f t="shared" si="1"/>
        <v>SIC code: 20130:  Other inorganic basic chemicals</v>
      </c>
    </row>
    <row r="96" spans="1:4" x14ac:dyDescent="0.45">
      <c r="A96">
        <v>20140</v>
      </c>
      <c r="B96" t="s">
        <v>190</v>
      </c>
      <c r="C96" t="s">
        <v>191</v>
      </c>
      <c r="D96" t="str">
        <f t="shared" si="1"/>
        <v>SIC code: 20140:  Other organic basic chemicals</v>
      </c>
    </row>
    <row r="97" spans="1:4" x14ac:dyDescent="0.45">
      <c r="A97">
        <v>20150</v>
      </c>
      <c r="B97" t="s">
        <v>192</v>
      </c>
      <c r="C97" t="s">
        <v>193</v>
      </c>
      <c r="D97" t="str">
        <f t="shared" si="1"/>
        <v>SIC code: 20150:  Fertilizers and nitrogen compounds</v>
      </c>
    </row>
    <row r="98" spans="1:4" x14ac:dyDescent="0.45">
      <c r="A98">
        <v>20160</v>
      </c>
      <c r="B98" t="s">
        <v>194</v>
      </c>
      <c r="C98" t="s">
        <v>195</v>
      </c>
      <c r="D98" t="str">
        <f t="shared" si="1"/>
        <v>SIC code: 20160:  Plastics in primary forms</v>
      </c>
    </row>
    <row r="99" spans="1:4" x14ac:dyDescent="0.45">
      <c r="A99">
        <v>20170</v>
      </c>
      <c r="B99" t="s">
        <v>196</v>
      </c>
      <c r="C99" t="s">
        <v>197</v>
      </c>
      <c r="D99" t="str">
        <f t="shared" si="1"/>
        <v>SIC code: 20170:  Synthetic rubber in primary forms</v>
      </c>
    </row>
    <row r="100" spans="1:4" x14ac:dyDescent="0.45">
      <c r="A100">
        <v>20200</v>
      </c>
      <c r="B100" t="s">
        <v>198</v>
      </c>
      <c r="C100" t="s">
        <v>199</v>
      </c>
      <c r="D100" t="str">
        <f t="shared" si="1"/>
        <v>SIC code: 20200:  Pesticides and other agrochemical products</v>
      </c>
    </row>
    <row r="101" spans="1:4" x14ac:dyDescent="0.45">
      <c r="A101">
        <v>20301</v>
      </c>
      <c r="B101" t="s">
        <v>200</v>
      </c>
      <c r="C101" t="s">
        <v>201</v>
      </c>
      <c r="D101" t="str">
        <f t="shared" si="1"/>
        <v>SIC code: 20301:  Paints, varnishes and similar coatings, mastics and sealants</v>
      </c>
    </row>
    <row r="102" spans="1:4" x14ac:dyDescent="0.45">
      <c r="A102">
        <v>20302</v>
      </c>
      <c r="B102" t="s">
        <v>202</v>
      </c>
      <c r="C102" t="s">
        <v>203</v>
      </c>
      <c r="D102" t="str">
        <f t="shared" si="1"/>
        <v>SIC code: 20302:  Printing ink</v>
      </c>
    </row>
    <row r="103" spans="1:4" x14ac:dyDescent="0.45">
      <c r="A103">
        <v>20411</v>
      </c>
      <c r="B103" t="s">
        <v>204</v>
      </c>
      <c r="C103" t="s">
        <v>205</v>
      </c>
      <c r="D103" t="str">
        <f t="shared" si="1"/>
        <v>SIC code: 20411:  Soap and detergents</v>
      </c>
    </row>
    <row r="104" spans="1:4" x14ac:dyDescent="0.45">
      <c r="A104">
        <v>20412</v>
      </c>
      <c r="B104" t="s">
        <v>206</v>
      </c>
      <c r="C104" t="s">
        <v>207</v>
      </c>
      <c r="D104" t="str">
        <f t="shared" si="1"/>
        <v>SIC code: 20412:  Cleaning and polishing preparations</v>
      </c>
    </row>
    <row r="105" spans="1:4" x14ac:dyDescent="0.45">
      <c r="A105">
        <v>20420</v>
      </c>
      <c r="B105" t="s">
        <v>208</v>
      </c>
      <c r="C105" t="s">
        <v>209</v>
      </c>
      <c r="D105" t="str">
        <f t="shared" si="1"/>
        <v>SIC code: 20420:  Perfumes and toilet preparations</v>
      </c>
    </row>
    <row r="106" spans="1:4" x14ac:dyDescent="0.45">
      <c r="A106">
        <v>20510</v>
      </c>
      <c r="B106" t="s">
        <v>210</v>
      </c>
      <c r="C106" t="s">
        <v>211</v>
      </c>
      <c r="D106" t="str">
        <f t="shared" si="1"/>
        <v>SIC code: 20510:  Explosives</v>
      </c>
    </row>
    <row r="107" spans="1:4" x14ac:dyDescent="0.45">
      <c r="A107">
        <v>20520</v>
      </c>
      <c r="B107" t="s">
        <v>212</v>
      </c>
      <c r="C107" t="s">
        <v>213</v>
      </c>
      <c r="D107" t="str">
        <f t="shared" si="1"/>
        <v>SIC code: 20520:  Glues</v>
      </c>
    </row>
    <row r="108" spans="1:4" x14ac:dyDescent="0.45">
      <c r="A108">
        <v>20530</v>
      </c>
      <c r="B108" t="s">
        <v>214</v>
      </c>
      <c r="C108" t="s">
        <v>215</v>
      </c>
      <c r="D108" t="str">
        <f t="shared" si="1"/>
        <v>SIC code: 20530:  Essential oils</v>
      </c>
    </row>
    <row r="109" spans="1:4" x14ac:dyDescent="0.45">
      <c r="A109">
        <v>20590</v>
      </c>
      <c r="B109" t="s">
        <v>216</v>
      </c>
      <c r="C109" t="s">
        <v>217</v>
      </c>
      <c r="D109" t="str">
        <f t="shared" si="1"/>
        <v>SIC code: 20590:  Other chemical products n.e.c.</v>
      </c>
    </row>
    <row r="110" spans="1:4" x14ac:dyDescent="0.45">
      <c r="A110">
        <v>20600</v>
      </c>
      <c r="B110" t="s">
        <v>218</v>
      </c>
      <c r="C110" t="s">
        <v>219</v>
      </c>
      <c r="D110" t="str">
        <f t="shared" si="1"/>
        <v>SIC code: 20600:  Man-made fibres</v>
      </c>
    </row>
    <row r="111" spans="1:4" x14ac:dyDescent="0.45">
      <c r="A111">
        <v>21100</v>
      </c>
      <c r="B111" t="s">
        <v>220</v>
      </c>
      <c r="C111" t="s">
        <v>221</v>
      </c>
      <c r="D111" t="str">
        <f t="shared" si="1"/>
        <v>SIC code: 21100:  Basic pharmaceutical products</v>
      </c>
    </row>
    <row r="112" spans="1:4" x14ac:dyDescent="0.45">
      <c r="A112">
        <v>21200</v>
      </c>
      <c r="B112" t="s">
        <v>222</v>
      </c>
      <c r="C112" t="s">
        <v>223</v>
      </c>
      <c r="D112" t="str">
        <f t="shared" si="1"/>
        <v>SIC code: 21200:  Pharmaceutical preparations</v>
      </c>
    </row>
    <row r="113" spans="1:4" x14ac:dyDescent="0.45">
      <c r="A113">
        <v>22110</v>
      </c>
      <c r="B113" t="s">
        <v>224</v>
      </c>
      <c r="C113" t="s">
        <v>225</v>
      </c>
      <c r="D113" t="str">
        <f t="shared" si="1"/>
        <v>SIC code: 22110:  Rubber tyres and tubes; retreading and rebuilding of rubber tyres</v>
      </c>
    </row>
    <row r="114" spans="1:4" x14ac:dyDescent="0.45">
      <c r="A114">
        <v>22190</v>
      </c>
      <c r="B114" t="s">
        <v>226</v>
      </c>
      <c r="C114" t="s">
        <v>227</v>
      </c>
      <c r="D114" t="str">
        <f t="shared" si="1"/>
        <v>SIC code: 22190:  Other rubber products</v>
      </c>
    </row>
    <row r="115" spans="1:4" x14ac:dyDescent="0.45">
      <c r="A115">
        <v>22210</v>
      </c>
      <c r="B115" t="s">
        <v>228</v>
      </c>
      <c r="C115" t="s">
        <v>229</v>
      </c>
      <c r="D115" t="str">
        <f t="shared" si="1"/>
        <v>SIC code: 22210:  Plastic plates, sheets, tubes and profiles</v>
      </c>
    </row>
    <row r="116" spans="1:4" x14ac:dyDescent="0.45">
      <c r="A116">
        <v>22220</v>
      </c>
      <c r="B116" t="s">
        <v>230</v>
      </c>
      <c r="C116" t="s">
        <v>231</v>
      </c>
      <c r="D116" t="str">
        <f t="shared" si="1"/>
        <v>SIC code: 22220:  Plastic packing goods</v>
      </c>
    </row>
    <row r="117" spans="1:4" x14ac:dyDescent="0.45">
      <c r="A117">
        <v>22230</v>
      </c>
      <c r="B117" t="s">
        <v>232</v>
      </c>
      <c r="C117" t="s">
        <v>233</v>
      </c>
      <c r="D117" t="str">
        <f t="shared" si="1"/>
        <v>SIC code: 22230:  Builders ware of plastic</v>
      </c>
    </row>
    <row r="118" spans="1:4" x14ac:dyDescent="0.45">
      <c r="A118">
        <v>22290</v>
      </c>
      <c r="B118" t="s">
        <v>234</v>
      </c>
      <c r="C118" t="s">
        <v>235</v>
      </c>
      <c r="D118" t="str">
        <f t="shared" si="1"/>
        <v>SIC code: 22290:  Other plastic products</v>
      </c>
    </row>
    <row r="119" spans="1:4" x14ac:dyDescent="0.45">
      <c r="A119">
        <v>23110</v>
      </c>
      <c r="B119" t="s">
        <v>236</v>
      </c>
      <c r="C119" t="s">
        <v>237</v>
      </c>
      <c r="D119" t="str">
        <f t="shared" si="1"/>
        <v>SIC code: 23110:  Flat glass</v>
      </c>
    </row>
    <row r="120" spans="1:4" x14ac:dyDescent="0.45">
      <c r="A120">
        <v>23120</v>
      </c>
      <c r="B120" t="s">
        <v>238</v>
      </c>
      <c r="C120" t="s">
        <v>238</v>
      </c>
      <c r="D120" t="str">
        <f t="shared" si="1"/>
        <v>SIC code: 23120:  Shaping and processing of flat glass</v>
      </c>
    </row>
    <row r="121" spans="1:4" x14ac:dyDescent="0.45">
      <c r="A121">
        <v>23130</v>
      </c>
      <c r="B121" t="s">
        <v>239</v>
      </c>
      <c r="C121" t="s">
        <v>240</v>
      </c>
      <c r="D121" t="str">
        <f t="shared" si="1"/>
        <v>SIC code: 23130:  Hollow glass</v>
      </c>
    </row>
    <row r="122" spans="1:4" x14ac:dyDescent="0.45">
      <c r="A122">
        <v>23140</v>
      </c>
      <c r="B122" t="s">
        <v>241</v>
      </c>
      <c r="C122" t="s">
        <v>242</v>
      </c>
      <c r="D122" t="str">
        <f t="shared" si="1"/>
        <v>SIC code: 23140:  Glass fibres</v>
      </c>
    </row>
    <row r="123" spans="1:4" x14ac:dyDescent="0.45">
      <c r="A123">
        <v>23190</v>
      </c>
      <c r="B123" t="s">
        <v>243</v>
      </c>
      <c r="C123" t="s">
        <v>243</v>
      </c>
      <c r="D123" t="str">
        <f t="shared" si="1"/>
        <v>SIC code: 23190:  Manufacture and processing of other glass, including technical glassware</v>
      </c>
    </row>
    <row r="124" spans="1:4" x14ac:dyDescent="0.45">
      <c r="A124">
        <v>23200</v>
      </c>
      <c r="B124" t="s">
        <v>244</v>
      </c>
      <c r="C124" t="s">
        <v>245</v>
      </c>
      <c r="D124" t="str">
        <f t="shared" si="1"/>
        <v>SIC code: 23200:  Refractory products</v>
      </c>
    </row>
    <row r="125" spans="1:4" x14ac:dyDescent="0.45">
      <c r="A125">
        <v>23310</v>
      </c>
      <c r="B125" t="s">
        <v>246</v>
      </c>
      <c r="C125" t="s">
        <v>247</v>
      </c>
      <c r="D125" t="str">
        <f t="shared" si="1"/>
        <v>SIC code: 23310:  Ceramic tiles and flags</v>
      </c>
    </row>
    <row r="126" spans="1:4" x14ac:dyDescent="0.45">
      <c r="A126">
        <v>23320</v>
      </c>
      <c r="B126" t="s">
        <v>248</v>
      </c>
      <c r="C126" t="s">
        <v>249</v>
      </c>
      <c r="D126" t="str">
        <f t="shared" si="1"/>
        <v>SIC code: 23320:  Bricks, tiles and construction products, in baked clay</v>
      </c>
    </row>
    <row r="127" spans="1:4" x14ac:dyDescent="0.45">
      <c r="A127">
        <v>23410</v>
      </c>
      <c r="B127" t="s">
        <v>250</v>
      </c>
      <c r="C127" t="s">
        <v>251</v>
      </c>
      <c r="D127" t="str">
        <f t="shared" si="1"/>
        <v>SIC code: 23410:  Ceramic household and ornamental articles</v>
      </c>
    </row>
    <row r="128" spans="1:4" x14ac:dyDescent="0.45">
      <c r="A128">
        <v>23420</v>
      </c>
      <c r="B128" t="s">
        <v>252</v>
      </c>
      <c r="C128" t="s">
        <v>253</v>
      </c>
      <c r="D128" t="str">
        <f t="shared" si="1"/>
        <v>SIC code: 23420:  Ceramic sanitary fixtures</v>
      </c>
    </row>
    <row r="129" spans="1:4" x14ac:dyDescent="0.45">
      <c r="A129">
        <v>23430</v>
      </c>
      <c r="B129" t="s">
        <v>254</v>
      </c>
      <c r="C129" t="s">
        <v>255</v>
      </c>
      <c r="D129" t="str">
        <f t="shared" si="1"/>
        <v>SIC code: 23430:  Ceramic insulators and insulating fittings</v>
      </c>
    </row>
    <row r="130" spans="1:4" x14ac:dyDescent="0.45">
      <c r="A130">
        <v>23440</v>
      </c>
      <c r="B130" t="s">
        <v>256</v>
      </c>
      <c r="C130" t="s">
        <v>257</v>
      </c>
      <c r="D130" t="str">
        <f t="shared" si="1"/>
        <v>SIC code: 23440:  Other technical ceramic products</v>
      </c>
    </row>
    <row r="131" spans="1:4" x14ac:dyDescent="0.45">
      <c r="A131">
        <v>23490</v>
      </c>
      <c r="B131" t="s">
        <v>258</v>
      </c>
      <c r="C131" t="s">
        <v>259</v>
      </c>
      <c r="D131" t="str">
        <f t="shared" si="1"/>
        <v>SIC code: 23490:  Other ceramic products n.e.c.</v>
      </c>
    </row>
    <row r="132" spans="1:4" x14ac:dyDescent="0.45">
      <c r="A132">
        <v>23510</v>
      </c>
      <c r="B132" t="s">
        <v>260</v>
      </c>
      <c r="C132" t="s">
        <v>261</v>
      </c>
      <c r="D132" t="str">
        <f t="shared" ref="D132:D195" si="2">CONCATENATE("SIC code: ",A132,":  ",B132)</f>
        <v>SIC code: 23510:  Cement</v>
      </c>
    </row>
    <row r="133" spans="1:4" x14ac:dyDescent="0.45">
      <c r="A133">
        <v>23520</v>
      </c>
      <c r="B133" t="s">
        <v>262</v>
      </c>
      <c r="C133" t="s">
        <v>263</v>
      </c>
      <c r="D133" t="str">
        <f t="shared" si="2"/>
        <v>SIC code: 23520:  Lime and plaster</v>
      </c>
    </row>
    <row r="134" spans="1:4" x14ac:dyDescent="0.45">
      <c r="A134">
        <v>23610</v>
      </c>
      <c r="B134" t="s">
        <v>264</v>
      </c>
      <c r="C134" t="s">
        <v>265</v>
      </c>
      <c r="D134" t="str">
        <f t="shared" si="2"/>
        <v>SIC code: 23610:  Concrete products for construction purposes</v>
      </c>
    </row>
    <row r="135" spans="1:4" x14ac:dyDescent="0.45">
      <c r="A135">
        <v>23620</v>
      </c>
      <c r="B135" t="s">
        <v>266</v>
      </c>
      <c r="C135" t="s">
        <v>267</v>
      </c>
      <c r="D135" t="str">
        <f t="shared" si="2"/>
        <v>SIC code: 23620:  Plaster products for construction purposes</v>
      </c>
    </row>
    <row r="136" spans="1:4" x14ac:dyDescent="0.45">
      <c r="A136">
        <v>23630</v>
      </c>
      <c r="B136" t="s">
        <v>268</v>
      </c>
      <c r="C136" t="s">
        <v>269</v>
      </c>
      <c r="D136" t="str">
        <f t="shared" si="2"/>
        <v>SIC code: 23630:  Ready-mixed concrete</v>
      </c>
    </row>
    <row r="137" spans="1:4" x14ac:dyDescent="0.45">
      <c r="A137">
        <v>23640</v>
      </c>
      <c r="B137" t="s">
        <v>270</v>
      </c>
      <c r="C137" t="s">
        <v>271</v>
      </c>
      <c r="D137" t="str">
        <f t="shared" si="2"/>
        <v>SIC code: 23640:  Mortars</v>
      </c>
    </row>
    <row r="138" spans="1:4" x14ac:dyDescent="0.45">
      <c r="A138">
        <v>23650</v>
      </c>
      <c r="B138" t="s">
        <v>272</v>
      </c>
      <c r="C138" t="s">
        <v>273</v>
      </c>
      <c r="D138" t="str">
        <f t="shared" si="2"/>
        <v>SIC code: 23650:  Fibre cement</v>
      </c>
    </row>
    <row r="139" spans="1:4" x14ac:dyDescent="0.45">
      <c r="A139">
        <v>23690</v>
      </c>
      <c r="B139" t="s">
        <v>274</v>
      </c>
      <c r="C139" t="s">
        <v>275</v>
      </c>
      <c r="D139" t="str">
        <f t="shared" si="2"/>
        <v>SIC code: 23690:  Other articles of concrete, plaster and cement</v>
      </c>
    </row>
    <row r="140" spans="1:4" x14ac:dyDescent="0.45">
      <c r="A140">
        <v>23700</v>
      </c>
      <c r="B140" t="s">
        <v>276</v>
      </c>
      <c r="C140" t="s">
        <v>276</v>
      </c>
      <c r="D140" t="str">
        <f t="shared" si="2"/>
        <v>SIC code: 23700:  Cutting, shaping and finishing of stone</v>
      </c>
    </row>
    <row r="141" spans="1:4" x14ac:dyDescent="0.45">
      <c r="A141">
        <v>23910</v>
      </c>
      <c r="B141" t="s">
        <v>277</v>
      </c>
      <c r="C141" t="s">
        <v>277</v>
      </c>
      <c r="D141" t="str">
        <f t="shared" si="2"/>
        <v>SIC code: 23910:  Production of abrasive products</v>
      </c>
    </row>
    <row r="142" spans="1:4" x14ac:dyDescent="0.45">
      <c r="A142">
        <v>23990</v>
      </c>
      <c r="B142" t="s">
        <v>278</v>
      </c>
      <c r="C142" t="s">
        <v>279</v>
      </c>
      <c r="D142" t="str">
        <f t="shared" si="2"/>
        <v>SIC code: 23990:  Other non-metallic mineral products n.e.c.</v>
      </c>
    </row>
    <row r="143" spans="1:4" x14ac:dyDescent="0.45">
      <c r="A143">
        <v>24100</v>
      </c>
      <c r="B143" t="s">
        <v>280</v>
      </c>
      <c r="C143" t="s">
        <v>281</v>
      </c>
      <c r="D143" t="str">
        <f t="shared" si="2"/>
        <v>SIC code: 24100:  Basic iron and steel and of ferro-alloys</v>
      </c>
    </row>
    <row r="144" spans="1:4" x14ac:dyDescent="0.45">
      <c r="A144">
        <v>24200</v>
      </c>
      <c r="B144" t="s">
        <v>282</v>
      </c>
      <c r="C144" t="s">
        <v>283</v>
      </c>
      <c r="D144" t="str">
        <f t="shared" si="2"/>
        <v>SIC code: 24200:  Tubes, pipes, hollow profiles and related fittings, of steel</v>
      </c>
    </row>
    <row r="145" spans="1:4" x14ac:dyDescent="0.45">
      <c r="A145">
        <v>24310</v>
      </c>
      <c r="B145" t="s">
        <v>284</v>
      </c>
      <c r="C145" t="s">
        <v>284</v>
      </c>
      <c r="D145" t="str">
        <f t="shared" si="2"/>
        <v>SIC code: 24310:  Cold drawing of bars</v>
      </c>
    </row>
    <row r="146" spans="1:4" x14ac:dyDescent="0.45">
      <c r="A146">
        <v>24320</v>
      </c>
      <c r="B146" t="s">
        <v>285</v>
      </c>
      <c r="C146" t="s">
        <v>285</v>
      </c>
      <c r="D146" t="str">
        <f t="shared" si="2"/>
        <v>SIC code: 24320:  Cold rolling of narrow strip</v>
      </c>
    </row>
    <row r="147" spans="1:4" x14ac:dyDescent="0.45">
      <c r="A147">
        <v>24330</v>
      </c>
      <c r="B147" t="s">
        <v>286</v>
      </c>
      <c r="C147" t="s">
        <v>286</v>
      </c>
      <c r="D147" t="str">
        <f t="shared" si="2"/>
        <v>SIC code: 24330:  Cold forming or folding</v>
      </c>
    </row>
    <row r="148" spans="1:4" x14ac:dyDescent="0.45">
      <c r="A148">
        <v>24340</v>
      </c>
      <c r="B148" t="s">
        <v>287</v>
      </c>
      <c r="C148" t="s">
        <v>287</v>
      </c>
      <c r="D148" t="str">
        <f t="shared" si="2"/>
        <v>SIC code: 24340:  Cold drawing of wire</v>
      </c>
    </row>
    <row r="149" spans="1:4" x14ac:dyDescent="0.45">
      <c r="A149">
        <v>24410</v>
      </c>
      <c r="B149" t="s">
        <v>288</v>
      </c>
      <c r="C149" t="s">
        <v>288</v>
      </c>
      <c r="D149" t="str">
        <f t="shared" si="2"/>
        <v>SIC code: 24410:  Precious metals production</v>
      </c>
    </row>
    <row r="150" spans="1:4" x14ac:dyDescent="0.45">
      <c r="A150">
        <v>24420</v>
      </c>
      <c r="B150" t="s">
        <v>289</v>
      </c>
      <c r="C150" t="s">
        <v>289</v>
      </c>
      <c r="D150" t="str">
        <f t="shared" si="2"/>
        <v>SIC code: 24420:  Aluminium production</v>
      </c>
    </row>
    <row r="151" spans="1:4" x14ac:dyDescent="0.45">
      <c r="A151">
        <v>24430</v>
      </c>
      <c r="B151" t="s">
        <v>290</v>
      </c>
      <c r="C151" t="s">
        <v>290</v>
      </c>
      <c r="D151" t="str">
        <f t="shared" si="2"/>
        <v>SIC code: 24430:  Lead, zinc and tin production</v>
      </c>
    </row>
    <row r="152" spans="1:4" x14ac:dyDescent="0.45">
      <c r="A152">
        <v>24440</v>
      </c>
      <c r="B152" t="s">
        <v>291</v>
      </c>
      <c r="C152" t="s">
        <v>291</v>
      </c>
      <c r="D152" t="str">
        <f t="shared" si="2"/>
        <v>SIC code: 24440:  Copper production</v>
      </c>
    </row>
    <row r="153" spans="1:4" x14ac:dyDescent="0.45">
      <c r="A153">
        <v>24450</v>
      </c>
      <c r="B153" t="s">
        <v>292</v>
      </c>
      <c r="C153" t="s">
        <v>292</v>
      </c>
      <c r="D153" t="str">
        <f t="shared" si="2"/>
        <v>SIC code: 24450:  Other non-ferrous metal production</v>
      </c>
    </row>
    <row r="154" spans="1:4" x14ac:dyDescent="0.45">
      <c r="A154">
        <v>24460</v>
      </c>
      <c r="B154" t="s">
        <v>293</v>
      </c>
      <c r="C154" t="s">
        <v>293</v>
      </c>
      <c r="D154" t="str">
        <f t="shared" si="2"/>
        <v>SIC code: 24460:  Processing of nuclear fuel</v>
      </c>
    </row>
    <row r="155" spans="1:4" x14ac:dyDescent="0.45">
      <c r="A155">
        <v>24510</v>
      </c>
      <c r="B155" t="s">
        <v>294</v>
      </c>
      <c r="C155" t="s">
        <v>294</v>
      </c>
      <c r="D155" t="str">
        <f t="shared" si="2"/>
        <v>SIC code: 24510:  Casting of iron</v>
      </c>
    </row>
    <row r="156" spans="1:4" x14ac:dyDescent="0.45">
      <c r="A156">
        <v>24520</v>
      </c>
      <c r="B156" t="s">
        <v>295</v>
      </c>
      <c r="C156" t="s">
        <v>295</v>
      </c>
      <c r="D156" t="str">
        <f t="shared" si="2"/>
        <v>SIC code: 24520:  Casting of steel</v>
      </c>
    </row>
    <row r="157" spans="1:4" x14ac:dyDescent="0.45">
      <c r="A157">
        <v>24530</v>
      </c>
      <c r="B157" t="s">
        <v>296</v>
      </c>
      <c r="C157" t="s">
        <v>296</v>
      </c>
      <c r="D157" t="str">
        <f t="shared" si="2"/>
        <v>SIC code: 24530:  Casting of light metals</v>
      </c>
    </row>
    <row r="158" spans="1:4" x14ac:dyDescent="0.45">
      <c r="A158">
        <v>24540</v>
      </c>
      <c r="B158" t="s">
        <v>297</v>
      </c>
      <c r="C158" t="s">
        <v>297</v>
      </c>
      <c r="D158" t="str">
        <f t="shared" si="2"/>
        <v>SIC code: 24540:  Casting of other non-ferrous metals</v>
      </c>
    </row>
    <row r="159" spans="1:4" x14ac:dyDescent="0.45">
      <c r="A159">
        <v>25110</v>
      </c>
      <c r="B159" t="s">
        <v>298</v>
      </c>
      <c r="C159" t="s">
        <v>299</v>
      </c>
      <c r="D159" t="str">
        <f t="shared" si="2"/>
        <v>SIC code: 25110:  Metal structures and parts of structures</v>
      </c>
    </row>
    <row r="160" spans="1:4" x14ac:dyDescent="0.45">
      <c r="A160">
        <v>25120</v>
      </c>
      <c r="B160" t="s">
        <v>300</v>
      </c>
      <c r="C160" t="s">
        <v>301</v>
      </c>
      <c r="D160" t="str">
        <f t="shared" si="2"/>
        <v>SIC code: 25120:  Doors and windows of metal</v>
      </c>
    </row>
    <row r="161" spans="1:4" x14ac:dyDescent="0.45">
      <c r="A161">
        <v>25210</v>
      </c>
      <c r="B161" t="s">
        <v>302</v>
      </c>
      <c r="C161" t="s">
        <v>303</v>
      </c>
      <c r="D161" t="str">
        <f t="shared" si="2"/>
        <v>SIC code: 25210:  Central heating radiators and boilers</v>
      </c>
    </row>
    <row r="162" spans="1:4" x14ac:dyDescent="0.45">
      <c r="A162">
        <v>25290</v>
      </c>
      <c r="B162" t="s">
        <v>304</v>
      </c>
      <c r="C162" t="s">
        <v>305</v>
      </c>
      <c r="D162" t="str">
        <f t="shared" si="2"/>
        <v>SIC code: 25290:  Other tanks, reservoirs and containers of metal</v>
      </c>
    </row>
    <row r="163" spans="1:4" x14ac:dyDescent="0.45">
      <c r="A163">
        <v>25300</v>
      </c>
      <c r="B163" t="s">
        <v>306</v>
      </c>
      <c r="C163" t="s">
        <v>307</v>
      </c>
      <c r="D163" t="str">
        <f t="shared" si="2"/>
        <v>SIC code: 25300:  Steam generators, except central heating hot water boilers</v>
      </c>
    </row>
    <row r="164" spans="1:4" x14ac:dyDescent="0.45">
      <c r="A164">
        <v>25400</v>
      </c>
      <c r="B164" t="s">
        <v>308</v>
      </c>
      <c r="C164" t="s">
        <v>309</v>
      </c>
      <c r="D164" t="str">
        <f t="shared" si="2"/>
        <v>SIC code: 25400:  Weapons and ammunition</v>
      </c>
    </row>
    <row r="165" spans="1:4" x14ac:dyDescent="0.45">
      <c r="A165">
        <v>25500</v>
      </c>
      <c r="B165" t="s">
        <v>310</v>
      </c>
      <c r="C165" t="s">
        <v>310</v>
      </c>
      <c r="D165" t="str">
        <f t="shared" si="2"/>
        <v>SIC code: 25500:  Forging, pressing, stamping and roll-forming of metal; powder metallurgy</v>
      </c>
    </row>
    <row r="166" spans="1:4" x14ac:dyDescent="0.45">
      <c r="A166">
        <v>25610</v>
      </c>
      <c r="B166" t="s">
        <v>311</v>
      </c>
      <c r="C166" t="s">
        <v>311</v>
      </c>
      <c r="D166" t="str">
        <f t="shared" si="2"/>
        <v>SIC code: 25610:  Treatment and coating of metals</v>
      </c>
    </row>
    <row r="167" spans="1:4" x14ac:dyDescent="0.45">
      <c r="A167">
        <v>25620</v>
      </c>
      <c r="B167" t="s">
        <v>312</v>
      </c>
      <c r="C167" t="s">
        <v>312</v>
      </c>
      <c r="D167" t="str">
        <f t="shared" si="2"/>
        <v>SIC code: 25620:  Machining</v>
      </c>
    </row>
    <row r="168" spans="1:4" x14ac:dyDescent="0.45">
      <c r="A168">
        <v>25710</v>
      </c>
      <c r="B168" t="s">
        <v>313</v>
      </c>
      <c r="C168" t="s">
        <v>314</v>
      </c>
      <c r="D168" t="str">
        <f t="shared" si="2"/>
        <v>SIC code: 25710:  Cutlery</v>
      </c>
    </row>
    <row r="169" spans="1:4" x14ac:dyDescent="0.45">
      <c r="A169">
        <v>25720</v>
      </c>
      <c r="B169" t="s">
        <v>315</v>
      </c>
      <c r="C169" t="s">
        <v>316</v>
      </c>
      <c r="D169" t="str">
        <f t="shared" si="2"/>
        <v>SIC code: 25720:  Locks and hinges</v>
      </c>
    </row>
    <row r="170" spans="1:4" x14ac:dyDescent="0.45">
      <c r="A170">
        <v>25730</v>
      </c>
      <c r="B170" t="s">
        <v>317</v>
      </c>
      <c r="C170" t="s">
        <v>318</v>
      </c>
      <c r="D170" t="str">
        <f t="shared" si="2"/>
        <v>SIC code: 25730:  Tools</v>
      </c>
    </row>
    <row r="171" spans="1:4" x14ac:dyDescent="0.45">
      <c r="A171">
        <v>25910</v>
      </c>
      <c r="B171" t="s">
        <v>319</v>
      </c>
      <c r="C171" t="s">
        <v>320</v>
      </c>
      <c r="D171" t="str">
        <f t="shared" si="2"/>
        <v>SIC code: 25910:  Steel drums and similar containers</v>
      </c>
    </row>
    <row r="172" spans="1:4" x14ac:dyDescent="0.45">
      <c r="A172">
        <v>25920</v>
      </c>
      <c r="B172" t="s">
        <v>321</v>
      </c>
      <c r="C172" t="s">
        <v>322</v>
      </c>
      <c r="D172" t="str">
        <f t="shared" si="2"/>
        <v>SIC code: 25920:  Light metal packaging</v>
      </c>
    </row>
    <row r="173" spans="1:4" x14ac:dyDescent="0.45">
      <c r="A173">
        <v>25930</v>
      </c>
      <c r="B173" t="s">
        <v>323</v>
      </c>
      <c r="C173" t="s">
        <v>324</v>
      </c>
      <c r="D173" t="str">
        <f t="shared" si="2"/>
        <v>SIC code: 25930:  Wire products, chain and springs</v>
      </c>
    </row>
    <row r="174" spans="1:4" x14ac:dyDescent="0.45">
      <c r="A174">
        <v>25940</v>
      </c>
      <c r="B174" t="s">
        <v>325</v>
      </c>
      <c r="C174" t="s">
        <v>326</v>
      </c>
      <c r="D174" t="str">
        <f t="shared" si="2"/>
        <v>SIC code: 25940:  Fasteners and screw machine products</v>
      </c>
    </row>
    <row r="175" spans="1:4" x14ac:dyDescent="0.45">
      <c r="A175">
        <v>25990</v>
      </c>
      <c r="B175" t="s">
        <v>327</v>
      </c>
      <c r="C175" t="s">
        <v>328</v>
      </c>
      <c r="D175" t="str">
        <f t="shared" si="2"/>
        <v>SIC code: 25990:  Other fabricated metal products n.e.c.</v>
      </c>
    </row>
    <row r="176" spans="1:4" x14ac:dyDescent="0.45">
      <c r="A176">
        <v>26110</v>
      </c>
      <c r="B176" t="s">
        <v>329</v>
      </c>
      <c r="C176" t="s">
        <v>330</v>
      </c>
      <c r="D176" t="str">
        <f t="shared" si="2"/>
        <v>SIC code: 26110:  Electronic components</v>
      </c>
    </row>
    <row r="177" spans="1:4" x14ac:dyDescent="0.45">
      <c r="A177">
        <v>26120</v>
      </c>
      <c r="B177" t="s">
        <v>331</v>
      </c>
      <c r="C177" t="s">
        <v>332</v>
      </c>
      <c r="D177" t="str">
        <f t="shared" si="2"/>
        <v>SIC code: 26120:  Loaded electronic boards</v>
      </c>
    </row>
    <row r="178" spans="1:4" x14ac:dyDescent="0.45">
      <c r="A178">
        <v>26200</v>
      </c>
      <c r="B178" t="s">
        <v>333</v>
      </c>
      <c r="C178" t="s">
        <v>334</v>
      </c>
      <c r="D178" t="str">
        <f t="shared" si="2"/>
        <v>SIC code: 26200:  Computers and peripheral equipment</v>
      </c>
    </row>
    <row r="179" spans="1:4" x14ac:dyDescent="0.45">
      <c r="A179">
        <v>26301</v>
      </c>
      <c r="B179" t="s">
        <v>335</v>
      </c>
      <c r="C179" t="s">
        <v>336</v>
      </c>
      <c r="D179" t="str">
        <f t="shared" si="2"/>
        <v>SIC code: 26301:  Telegraph and telephone apparatus and equipment</v>
      </c>
    </row>
    <row r="180" spans="1:4" x14ac:dyDescent="0.45">
      <c r="A180">
        <v>26309</v>
      </c>
      <c r="B180" t="s">
        <v>337</v>
      </c>
      <c r="C180" t="s">
        <v>338</v>
      </c>
      <c r="D180" t="str">
        <f t="shared" si="2"/>
        <v>SIC code: 26309:  Communication equipment other than telegraph, and telephone apparatus and equipment</v>
      </c>
    </row>
    <row r="181" spans="1:4" x14ac:dyDescent="0.45">
      <c r="A181">
        <v>26400</v>
      </c>
      <c r="B181" t="s">
        <v>339</v>
      </c>
      <c r="C181" t="s">
        <v>340</v>
      </c>
      <c r="D181" t="str">
        <f t="shared" si="2"/>
        <v>SIC code: 26400:  Consumer electronics</v>
      </c>
    </row>
    <row r="182" spans="1:4" x14ac:dyDescent="0.45">
      <c r="A182">
        <v>26511</v>
      </c>
      <c r="B182" t="s">
        <v>341</v>
      </c>
      <c r="C182" t="s">
        <v>342</v>
      </c>
      <c r="D182" t="str">
        <f t="shared" si="2"/>
        <v>SIC code: 26511:  Electronic measuring, testing etc. equipment, not for industrial process control</v>
      </c>
    </row>
    <row r="183" spans="1:4" x14ac:dyDescent="0.45">
      <c r="A183">
        <v>26512</v>
      </c>
      <c r="B183" t="s">
        <v>343</v>
      </c>
      <c r="C183" t="s">
        <v>344</v>
      </c>
      <c r="D183" t="str">
        <f t="shared" si="2"/>
        <v>SIC code: 26512:  Electronic industrial process control equipment</v>
      </c>
    </row>
    <row r="184" spans="1:4" x14ac:dyDescent="0.45">
      <c r="A184">
        <v>26513</v>
      </c>
      <c r="B184" t="s">
        <v>345</v>
      </c>
      <c r="C184" t="s">
        <v>346</v>
      </c>
      <c r="D184" t="str">
        <f t="shared" si="2"/>
        <v>SIC code: 26513:  Non-electronic measuring, testing etc. equipment, not for industrial process control</v>
      </c>
    </row>
    <row r="185" spans="1:4" x14ac:dyDescent="0.45">
      <c r="A185">
        <v>26514</v>
      </c>
      <c r="B185" t="s">
        <v>347</v>
      </c>
      <c r="C185" t="s">
        <v>348</v>
      </c>
      <c r="D185" t="str">
        <f t="shared" si="2"/>
        <v>SIC code: 26514:  Non-electronic industrial process control equipment</v>
      </c>
    </row>
    <row r="186" spans="1:4" x14ac:dyDescent="0.45">
      <c r="A186">
        <v>26520</v>
      </c>
      <c r="B186" t="s">
        <v>349</v>
      </c>
      <c r="C186" t="s">
        <v>350</v>
      </c>
      <c r="D186" t="str">
        <f t="shared" si="2"/>
        <v>SIC code: 26520:  Watches and clocks</v>
      </c>
    </row>
    <row r="187" spans="1:4" x14ac:dyDescent="0.45">
      <c r="A187">
        <v>26600</v>
      </c>
      <c r="B187" t="s">
        <v>351</v>
      </c>
      <c r="C187" t="s">
        <v>352</v>
      </c>
      <c r="D187" t="str">
        <f t="shared" si="2"/>
        <v>SIC code: 26600:  Irradiation, electromedical and electrotherapeutic equipment</v>
      </c>
    </row>
    <row r="188" spans="1:4" x14ac:dyDescent="0.45">
      <c r="A188">
        <v>26701</v>
      </c>
      <c r="B188" t="s">
        <v>353</v>
      </c>
      <c r="C188" t="s">
        <v>354</v>
      </c>
      <c r="D188" t="str">
        <f t="shared" si="2"/>
        <v>SIC code: 26701:  Optical precision instruments</v>
      </c>
    </row>
    <row r="189" spans="1:4" x14ac:dyDescent="0.45">
      <c r="A189">
        <v>26702</v>
      </c>
      <c r="B189" t="s">
        <v>355</v>
      </c>
      <c r="C189" t="s">
        <v>356</v>
      </c>
      <c r="D189" t="str">
        <f t="shared" si="2"/>
        <v>SIC code: 26702:  Photographic and cinematographic equipment</v>
      </c>
    </row>
    <row r="190" spans="1:4" x14ac:dyDescent="0.45">
      <c r="A190">
        <v>26800</v>
      </c>
      <c r="B190" t="s">
        <v>357</v>
      </c>
      <c r="C190" t="s">
        <v>358</v>
      </c>
      <c r="D190" t="str">
        <f t="shared" si="2"/>
        <v>SIC code: 26800:  Magnetic and optical media</v>
      </c>
    </row>
    <row r="191" spans="1:4" x14ac:dyDescent="0.45">
      <c r="A191">
        <v>27110</v>
      </c>
      <c r="B191" t="s">
        <v>359</v>
      </c>
      <c r="C191" t="s">
        <v>360</v>
      </c>
      <c r="D191" t="str">
        <f t="shared" si="2"/>
        <v>SIC code: 27110:  Electric motors, generators and transformers</v>
      </c>
    </row>
    <row r="192" spans="1:4" x14ac:dyDescent="0.45">
      <c r="A192">
        <v>27120</v>
      </c>
      <c r="B192" t="s">
        <v>361</v>
      </c>
      <c r="C192" t="s">
        <v>362</v>
      </c>
      <c r="D192" t="str">
        <f t="shared" si="2"/>
        <v>SIC code: 27120:  Electricity distribution and control apparatus</v>
      </c>
    </row>
    <row r="193" spans="1:4" x14ac:dyDescent="0.45">
      <c r="A193">
        <v>27200</v>
      </c>
      <c r="B193" t="s">
        <v>363</v>
      </c>
      <c r="C193" t="s">
        <v>364</v>
      </c>
      <c r="D193" t="str">
        <f t="shared" si="2"/>
        <v>SIC code: 27200:  Batteries and accumulators</v>
      </c>
    </row>
    <row r="194" spans="1:4" x14ac:dyDescent="0.45">
      <c r="A194">
        <v>27310</v>
      </c>
      <c r="B194" t="s">
        <v>365</v>
      </c>
      <c r="C194" t="s">
        <v>366</v>
      </c>
      <c r="D194" t="str">
        <f t="shared" si="2"/>
        <v>SIC code: 27310:  Fibre optic cables</v>
      </c>
    </row>
    <row r="195" spans="1:4" x14ac:dyDescent="0.45">
      <c r="A195">
        <v>27320</v>
      </c>
      <c r="B195" t="s">
        <v>367</v>
      </c>
      <c r="C195" t="s">
        <v>368</v>
      </c>
      <c r="D195" t="str">
        <f t="shared" si="2"/>
        <v>SIC code: 27320:  Other electronic and electric wires and cables</v>
      </c>
    </row>
    <row r="196" spans="1:4" x14ac:dyDescent="0.45">
      <c r="A196">
        <v>27330</v>
      </c>
      <c r="B196" t="s">
        <v>369</v>
      </c>
      <c r="C196" t="s">
        <v>370</v>
      </c>
      <c r="D196" t="str">
        <f t="shared" ref="D196:D262" si="3">CONCATENATE("SIC code: ",A196,":  ",B196)</f>
        <v>SIC code: 27330:  Wiring devices</v>
      </c>
    </row>
    <row r="197" spans="1:4" x14ac:dyDescent="0.45">
      <c r="A197">
        <v>27400</v>
      </c>
      <c r="B197" t="s">
        <v>371</v>
      </c>
      <c r="C197" t="s">
        <v>372</v>
      </c>
      <c r="D197" t="str">
        <f t="shared" si="3"/>
        <v>SIC code: 27400:  Electric lighting equipment</v>
      </c>
    </row>
    <row r="198" spans="1:4" x14ac:dyDescent="0.45">
      <c r="A198">
        <v>27510</v>
      </c>
      <c r="B198" t="s">
        <v>373</v>
      </c>
      <c r="C198" t="s">
        <v>374</v>
      </c>
      <c r="D198" t="str">
        <f t="shared" si="3"/>
        <v>SIC code: 27510:  Electric domestic appliances</v>
      </c>
    </row>
    <row r="199" spans="1:4" x14ac:dyDescent="0.45">
      <c r="A199">
        <v>27520</v>
      </c>
      <c r="B199" t="s">
        <v>375</v>
      </c>
      <c r="C199" t="s">
        <v>376</v>
      </c>
      <c r="D199" t="str">
        <f t="shared" si="3"/>
        <v>SIC code: 27520:  Non-electric domestic appliances</v>
      </c>
    </row>
    <row r="200" spans="1:4" x14ac:dyDescent="0.45">
      <c r="A200">
        <v>27900</v>
      </c>
      <c r="B200" t="s">
        <v>377</v>
      </c>
      <c r="C200" t="s">
        <v>378</v>
      </c>
      <c r="D200" t="str">
        <f t="shared" si="3"/>
        <v>SIC code: 27900:  Other electrical equipment</v>
      </c>
    </row>
    <row r="201" spans="1:4" x14ac:dyDescent="0.45">
      <c r="A201">
        <v>28110</v>
      </c>
      <c r="B201" t="s">
        <v>379</v>
      </c>
      <c r="C201" t="s">
        <v>380</v>
      </c>
      <c r="D201" t="str">
        <f t="shared" si="3"/>
        <v>SIC code: 28110:  Engines and turbines, except aircraft, vehicle and cycle engines</v>
      </c>
    </row>
    <row r="202" spans="1:4" x14ac:dyDescent="0.45">
      <c r="A202">
        <v>28120</v>
      </c>
      <c r="B202" t="s">
        <v>381</v>
      </c>
      <c r="C202" t="s">
        <v>382</v>
      </c>
      <c r="D202" t="str">
        <f t="shared" si="3"/>
        <v>SIC code: 28120:  Fluid power equipment</v>
      </c>
    </row>
    <row r="203" spans="1:4" x14ac:dyDescent="0.45">
      <c r="A203">
        <v>28131</v>
      </c>
      <c r="B203" t="s">
        <v>383</v>
      </c>
      <c r="C203" t="s">
        <v>384</v>
      </c>
      <c r="D203" t="str">
        <f t="shared" si="3"/>
        <v>SIC code: 28131:  Pumps</v>
      </c>
    </row>
    <row r="204" spans="1:4" x14ac:dyDescent="0.45">
      <c r="A204">
        <v>28132</v>
      </c>
      <c r="B204" t="s">
        <v>385</v>
      </c>
      <c r="C204" t="s">
        <v>386</v>
      </c>
      <c r="D204" t="str">
        <f t="shared" si="3"/>
        <v>SIC code: 28132:  Compressors</v>
      </c>
    </row>
    <row r="205" spans="1:4" x14ac:dyDescent="0.45">
      <c r="A205">
        <v>28140</v>
      </c>
      <c r="B205" t="s">
        <v>387</v>
      </c>
      <c r="C205" t="s">
        <v>388</v>
      </c>
      <c r="D205" t="str">
        <f t="shared" si="3"/>
        <v>SIC code: 28140:  Taps and valves</v>
      </c>
    </row>
    <row r="206" spans="1:4" x14ac:dyDescent="0.45">
      <c r="A206">
        <v>28150</v>
      </c>
      <c r="B206" t="s">
        <v>389</v>
      </c>
      <c r="C206" t="s">
        <v>390</v>
      </c>
      <c r="D206" t="str">
        <f t="shared" si="3"/>
        <v>SIC code: 28150:  Bearings, gears, gearing and driving elements</v>
      </c>
    </row>
    <row r="207" spans="1:4" x14ac:dyDescent="0.45">
      <c r="A207">
        <v>28210</v>
      </c>
      <c r="B207" t="s">
        <v>391</v>
      </c>
      <c r="C207" t="s">
        <v>392</v>
      </c>
      <c r="D207" t="str">
        <f t="shared" si="3"/>
        <v>SIC code: 28210:  Ovens, furnaces and furnace burners</v>
      </c>
    </row>
    <row r="208" spans="1:4" x14ac:dyDescent="0.45">
      <c r="A208">
        <v>28220</v>
      </c>
      <c r="B208" t="s">
        <v>393</v>
      </c>
      <c r="C208" t="s">
        <v>394</v>
      </c>
      <c r="D208" t="str">
        <f t="shared" si="3"/>
        <v>SIC code: 28220:  Lifting and handling equipment</v>
      </c>
    </row>
    <row r="209" spans="1:4" x14ac:dyDescent="0.45">
      <c r="A209">
        <v>28230</v>
      </c>
      <c r="B209" t="s">
        <v>395</v>
      </c>
      <c r="C209" t="s">
        <v>396</v>
      </c>
      <c r="D209" t="str">
        <f t="shared" si="3"/>
        <v>SIC code: 28230:  Office machinery and equipment (except computers and peripheral equipment)</v>
      </c>
    </row>
    <row r="210" spans="1:4" x14ac:dyDescent="0.45">
      <c r="A210">
        <v>28240</v>
      </c>
      <c r="B210" t="s">
        <v>397</v>
      </c>
      <c r="C210" t="s">
        <v>398</v>
      </c>
      <c r="D210" t="str">
        <f t="shared" si="3"/>
        <v>SIC code: 28240:  Power-driven hand tools</v>
      </c>
    </row>
    <row r="211" spans="1:4" x14ac:dyDescent="0.45">
      <c r="A211">
        <v>28250</v>
      </c>
      <c r="B211" t="s">
        <v>399</v>
      </c>
      <c r="C211" t="s">
        <v>400</v>
      </c>
      <c r="D211" t="str">
        <f t="shared" si="3"/>
        <v>SIC code: 28250:  Non-domestic cooling and ventilation equipment</v>
      </c>
    </row>
    <row r="212" spans="1:4" x14ac:dyDescent="0.45">
      <c r="A212">
        <v>28290</v>
      </c>
      <c r="B212" t="s">
        <v>401</v>
      </c>
      <c r="C212" t="s">
        <v>402</v>
      </c>
      <c r="D212" t="str">
        <f t="shared" si="3"/>
        <v>SIC code: 28290:  Other general-purpose machinery n.e.c.</v>
      </c>
    </row>
    <row r="213" spans="1:4" x14ac:dyDescent="0.45">
      <c r="A213">
        <v>28301</v>
      </c>
      <c r="B213" t="s">
        <v>403</v>
      </c>
      <c r="C213" t="s">
        <v>404</v>
      </c>
      <c r="D213" t="str">
        <f t="shared" si="3"/>
        <v>SIC code: 28301:  Agricultural tractors</v>
      </c>
    </row>
    <row r="214" spans="1:4" x14ac:dyDescent="0.45">
      <c r="A214">
        <v>28302</v>
      </c>
      <c r="B214" t="s">
        <v>405</v>
      </c>
      <c r="C214" t="s">
        <v>406</v>
      </c>
      <c r="D214" t="str">
        <f t="shared" si="3"/>
        <v>SIC code: 28302:  Agricultural and forestry machinery other than tractors</v>
      </c>
    </row>
    <row r="215" spans="1:4" x14ac:dyDescent="0.45">
      <c r="A215">
        <v>28410</v>
      </c>
      <c r="B215" t="s">
        <v>407</v>
      </c>
      <c r="C215" t="s">
        <v>408</v>
      </c>
      <c r="D215" t="str">
        <f t="shared" si="3"/>
        <v>SIC code: 28410:  Metal forming machinery</v>
      </c>
    </row>
    <row r="216" spans="1:4" x14ac:dyDescent="0.45">
      <c r="A216">
        <v>28490</v>
      </c>
      <c r="B216" t="s">
        <v>409</v>
      </c>
      <c r="C216" t="s">
        <v>410</v>
      </c>
      <c r="D216" t="str">
        <f t="shared" si="3"/>
        <v>SIC code: 28490:  Other machine tools</v>
      </c>
    </row>
    <row r="217" spans="1:4" x14ac:dyDescent="0.45">
      <c r="A217">
        <v>28910</v>
      </c>
      <c r="B217" t="s">
        <v>411</v>
      </c>
      <c r="C217" t="s">
        <v>412</v>
      </c>
      <c r="D217" t="str">
        <f t="shared" si="3"/>
        <v>SIC code: 28910:  Machinery for metallurgy</v>
      </c>
    </row>
    <row r="218" spans="1:4" x14ac:dyDescent="0.45">
      <c r="A218">
        <v>28921</v>
      </c>
      <c r="B218" t="s">
        <v>413</v>
      </c>
      <c r="C218" t="s">
        <v>414</v>
      </c>
      <c r="D218" t="str">
        <f t="shared" si="3"/>
        <v>SIC code: 28921:  Machinery for mining</v>
      </c>
    </row>
    <row r="219" spans="1:4" x14ac:dyDescent="0.45">
      <c r="A219">
        <v>28922</v>
      </c>
      <c r="B219" t="s">
        <v>415</v>
      </c>
      <c r="C219" t="s">
        <v>416</v>
      </c>
      <c r="D219" t="str">
        <f t="shared" si="3"/>
        <v>SIC code: 28922:  Earthmoving equipment</v>
      </c>
    </row>
    <row r="220" spans="1:4" x14ac:dyDescent="0.45">
      <c r="A220">
        <v>28923</v>
      </c>
      <c r="B220" t="s">
        <v>417</v>
      </c>
      <c r="C220" t="s">
        <v>418</v>
      </c>
      <c r="D220" t="str">
        <f t="shared" si="3"/>
        <v>SIC code: 28923:  Equipment for concrete crushing and screening and roadworks</v>
      </c>
    </row>
    <row r="221" spans="1:4" x14ac:dyDescent="0.45">
      <c r="A221">
        <v>28930</v>
      </c>
      <c r="B221" t="s">
        <v>419</v>
      </c>
      <c r="C221" t="s">
        <v>420</v>
      </c>
      <c r="D221" t="str">
        <f t="shared" si="3"/>
        <v>SIC code: 28930:  Machinery for food, beverage and tobacco processing</v>
      </c>
    </row>
    <row r="222" spans="1:4" x14ac:dyDescent="0.45">
      <c r="A222">
        <v>28940</v>
      </c>
      <c r="B222" t="s">
        <v>421</v>
      </c>
      <c r="C222" t="s">
        <v>422</v>
      </c>
      <c r="D222" t="str">
        <f t="shared" si="3"/>
        <v>SIC code: 28940:  Machinery for textile, apparel and leather production</v>
      </c>
    </row>
    <row r="223" spans="1:4" x14ac:dyDescent="0.45">
      <c r="A223">
        <v>28950</v>
      </c>
      <c r="B223" t="s">
        <v>423</v>
      </c>
      <c r="C223" t="s">
        <v>424</v>
      </c>
      <c r="D223" t="str">
        <f t="shared" si="3"/>
        <v>SIC code: 28950:  Machinery for paper and paperboard production</v>
      </c>
    </row>
    <row r="224" spans="1:4" x14ac:dyDescent="0.45">
      <c r="A224">
        <v>28960</v>
      </c>
      <c r="B224" t="s">
        <v>425</v>
      </c>
      <c r="C224" t="s">
        <v>426</v>
      </c>
      <c r="D224" t="str">
        <f t="shared" si="3"/>
        <v>SIC code: 28960:  Plastics and rubber machinery</v>
      </c>
    </row>
    <row r="225" spans="1:4" x14ac:dyDescent="0.45">
      <c r="A225">
        <v>28990</v>
      </c>
      <c r="B225" t="s">
        <v>427</v>
      </c>
      <c r="C225" t="s">
        <v>428</v>
      </c>
      <c r="D225" t="str">
        <f t="shared" si="3"/>
        <v>SIC code: 28990:  Other special-purpose machinery n.e.c.</v>
      </c>
    </row>
    <row r="226" spans="1:4" x14ac:dyDescent="0.45">
      <c r="A226">
        <v>29100</v>
      </c>
      <c r="B226" t="s">
        <v>429</v>
      </c>
      <c r="C226" t="s">
        <v>430</v>
      </c>
      <c r="D226" t="str">
        <f t="shared" si="3"/>
        <v>SIC code: 29100:  Motor vehicles</v>
      </c>
    </row>
    <row r="227" spans="1:4" x14ac:dyDescent="0.45">
      <c r="A227">
        <v>29201</v>
      </c>
      <c r="B227" t="s">
        <v>431</v>
      </c>
      <c r="C227" t="s">
        <v>432</v>
      </c>
      <c r="D227" t="str">
        <f t="shared" si="3"/>
        <v>SIC code: 29201:  Bodies (coachwork) for motor vehicles (except caravans)</v>
      </c>
    </row>
    <row r="228" spans="1:4" x14ac:dyDescent="0.45">
      <c r="A228">
        <v>29202</v>
      </c>
      <c r="B228" t="s">
        <v>433</v>
      </c>
      <c r="C228" t="s">
        <v>434</v>
      </c>
      <c r="D228" t="str">
        <f t="shared" si="3"/>
        <v>SIC code: 29202:  Trailers and semi-trailers</v>
      </c>
    </row>
    <row r="229" spans="1:4" x14ac:dyDescent="0.45">
      <c r="A229">
        <v>29203</v>
      </c>
      <c r="B229" t="s">
        <v>435</v>
      </c>
      <c r="C229" t="s">
        <v>436</v>
      </c>
      <c r="D229" t="str">
        <f t="shared" si="3"/>
        <v>SIC code: 29203:  Caravans</v>
      </c>
    </row>
    <row r="230" spans="1:4" x14ac:dyDescent="0.45">
      <c r="A230">
        <v>29310</v>
      </c>
      <c r="B230" t="s">
        <v>437</v>
      </c>
      <c r="C230" t="s">
        <v>438</v>
      </c>
      <c r="D230" t="str">
        <f t="shared" si="3"/>
        <v>SIC code: 29310:  Electrical and electronic equipment for motor vehicles and their engines</v>
      </c>
    </row>
    <row r="231" spans="1:4" x14ac:dyDescent="0.45">
      <c r="A231">
        <v>29320</v>
      </c>
      <c r="B231" t="s">
        <v>439</v>
      </c>
      <c r="C231" t="s">
        <v>440</v>
      </c>
      <c r="D231" t="str">
        <f t="shared" si="3"/>
        <v>SIC code: 29320:  Other parts and accessories for motor vehicles</v>
      </c>
    </row>
    <row r="232" spans="1:4" x14ac:dyDescent="0.45">
      <c r="A232">
        <v>30110</v>
      </c>
      <c r="B232" t="s">
        <v>441</v>
      </c>
      <c r="C232" t="s">
        <v>441</v>
      </c>
      <c r="D232" t="str">
        <f t="shared" si="3"/>
        <v>SIC code: 30110:  Building of ships and floating structures</v>
      </c>
    </row>
    <row r="233" spans="1:4" x14ac:dyDescent="0.45">
      <c r="A233">
        <v>30120</v>
      </c>
      <c r="B233" t="s">
        <v>442</v>
      </c>
      <c r="C233" t="s">
        <v>442</v>
      </c>
      <c r="D233" t="str">
        <f t="shared" si="3"/>
        <v>SIC code: 30120:  Building of pleasure and sporting boats</v>
      </c>
    </row>
    <row r="234" spans="1:4" x14ac:dyDescent="0.45">
      <c r="A234">
        <v>30200</v>
      </c>
      <c r="B234" t="s">
        <v>443</v>
      </c>
      <c r="C234" t="s">
        <v>444</v>
      </c>
      <c r="D234" t="str">
        <f t="shared" si="3"/>
        <v>SIC code: 30200:  Railway locomotives and rolling stock</v>
      </c>
    </row>
    <row r="235" spans="1:4" x14ac:dyDescent="0.45">
      <c r="A235">
        <v>30300</v>
      </c>
      <c r="B235" t="s">
        <v>445</v>
      </c>
      <c r="C235" t="s">
        <v>446</v>
      </c>
      <c r="D235" t="str">
        <f t="shared" si="3"/>
        <v>SIC code: 30300:  Air and spacecraft and related machinery</v>
      </c>
    </row>
    <row r="236" spans="1:4" x14ac:dyDescent="0.45">
      <c r="A236">
        <v>30400</v>
      </c>
      <c r="B236" t="s">
        <v>447</v>
      </c>
      <c r="C236" t="s">
        <v>448</v>
      </c>
      <c r="D236" t="str">
        <f t="shared" si="3"/>
        <v>SIC code: 30400:  Military fighting vehicles</v>
      </c>
    </row>
    <row r="237" spans="1:4" x14ac:dyDescent="0.45">
      <c r="A237">
        <v>30910</v>
      </c>
      <c r="B237" t="s">
        <v>449</v>
      </c>
      <c r="C237" t="s">
        <v>450</v>
      </c>
      <c r="D237" t="str">
        <f t="shared" si="3"/>
        <v>SIC code: 30910:  Motorcycles</v>
      </c>
    </row>
    <row r="238" spans="1:4" x14ac:dyDescent="0.45">
      <c r="A238">
        <v>30920</v>
      </c>
      <c r="B238" t="s">
        <v>451</v>
      </c>
      <c r="C238" t="s">
        <v>452</v>
      </c>
      <c r="D238" t="str">
        <f t="shared" si="3"/>
        <v>SIC code: 30920:  Bicycles and invalid carriages</v>
      </c>
    </row>
    <row r="239" spans="1:4" x14ac:dyDescent="0.45">
      <c r="A239">
        <v>30990</v>
      </c>
      <c r="B239" t="s">
        <v>453</v>
      </c>
      <c r="C239" t="s">
        <v>454</v>
      </c>
      <c r="D239" t="str">
        <f t="shared" si="3"/>
        <v>SIC code: 30990:  Other transport equipment n.e.c.</v>
      </c>
    </row>
    <row r="240" spans="1:4" x14ac:dyDescent="0.45">
      <c r="A240">
        <v>31010</v>
      </c>
      <c r="B240" t="s">
        <v>455</v>
      </c>
      <c r="C240" t="s">
        <v>456</v>
      </c>
      <c r="D240" t="str">
        <f t="shared" si="3"/>
        <v>SIC code: 31010:  Office and shop furniture</v>
      </c>
    </row>
    <row r="241" spans="1:4" x14ac:dyDescent="0.45">
      <c r="A241">
        <v>31020</v>
      </c>
      <c r="B241" t="s">
        <v>457</v>
      </c>
      <c r="C241" t="s">
        <v>458</v>
      </c>
      <c r="D241" t="str">
        <f t="shared" si="3"/>
        <v>SIC code: 31020:  Kitchen furniture</v>
      </c>
    </row>
    <row r="242" spans="1:4" x14ac:dyDescent="0.45">
      <c r="A242">
        <v>31030</v>
      </c>
      <c r="B242" t="s">
        <v>459</v>
      </c>
      <c r="C242" t="s">
        <v>460</v>
      </c>
      <c r="D242" t="str">
        <f t="shared" si="3"/>
        <v>SIC code: 31030:  Mattresses</v>
      </c>
    </row>
    <row r="243" spans="1:4" x14ac:dyDescent="0.45">
      <c r="A243">
        <v>31090</v>
      </c>
      <c r="B243" t="s">
        <v>461</v>
      </c>
      <c r="C243" t="s">
        <v>462</v>
      </c>
      <c r="D243" t="str">
        <f t="shared" si="3"/>
        <v>SIC code: 31090:  Other furniture</v>
      </c>
    </row>
    <row r="244" spans="1:4" x14ac:dyDescent="0.45">
      <c r="A244">
        <v>32110</v>
      </c>
      <c r="B244" t="s">
        <v>463</v>
      </c>
      <c r="C244" t="s">
        <v>463</v>
      </c>
      <c r="D244" t="str">
        <f t="shared" si="3"/>
        <v>SIC code: 32110:  Striking of coins</v>
      </c>
    </row>
    <row r="245" spans="1:4" x14ac:dyDescent="0.45">
      <c r="A245">
        <v>32120</v>
      </c>
      <c r="B245" t="s">
        <v>464</v>
      </c>
      <c r="C245" t="s">
        <v>465</v>
      </c>
      <c r="D245" t="str">
        <f t="shared" si="3"/>
        <v>SIC code: 32120:  Jewellery and related articles</v>
      </c>
    </row>
    <row r="246" spans="1:4" x14ac:dyDescent="0.45">
      <c r="A246">
        <v>32130</v>
      </c>
      <c r="B246" t="s">
        <v>466</v>
      </c>
      <c r="C246" t="s">
        <v>467</v>
      </c>
      <c r="D246" t="str">
        <f t="shared" si="3"/>
        <v>SIC code: 32130:  Imitation jewellery and related articles</v>
      </c>
    </row>
    <row r="247" spans="1:4" x14ac:dyDescent="0.45">
      <c r="A247">
        <v>32200</v>
      </c>
      <c r="B247" t="s">
        <v>468</v>
      </c>
      <c r="C247" t="s">
        <v>469</v>
      </c>
      <c r="D247" t="str">
        <f t="shared" si="3"/>
        <v>SIC code: 32200:  Musical instruments</v>
      </c>
    </row>
    <row r="248" spans="1:4" x14ac:dyDescent="0.45">
      <c r="A248">
        <v>32300</v>
      </c>
      <c r="B248" t="s">
        <v>470</v>
      </c>
      <c r="C248" t="s">
        <v>471</v>
      </c>
      <c r="D248" t="str">
        <f t="shared" si="3"/>
        <v>SIC code: 32300:  Sports goods</v>
      </c>
    </row>
    <row r="249" spans="1:4" x14ac:dyDescent="0.45">
      <c r="A249">
        <v>32401</v>
      </c>
      <c r="B249" t="s">
        <v>472</v>
      </c>
      <c r="C249" t="s">
        <v>473</v>
      </c>
      <c r="D249" t="str">
        <f t="shared" si="3"/>
        <v>SIC code: 32401:  Professional and arcade games and toys</v>
      </c>
    </row>
    <row r="250" spans="1:4" x14ac:dyDescent="0.45">
      <c r="A250">
        <v>32409</v>
      </c>
      <c r="B250" t="s">
        <v>474</v>
      </c>
      <c r="C250" t="s">
        <v>475</v>
      </c>
      <c r="D250" t="str">
        <f t="shared" si="3"/>
        <v>SIC code: 32409:  Other games and toys, n.e.c.</v>
      </c>
    </row>
    <row r="251" spans="1:4" x14ac:dyDescent="0.45">
      <c r="A251">
        <v>32500</v>
      </c>
      <c r="B251" t="s">
        <v>476</v>
      </c>
      <c r="C251" t="s">
        <v>477</v>
      </c>
      <c r="D251" t="str">
        <f t="shared" si="3"/>
        <v>SIC code: 32500:  Medical and dental instruments and supplies</v>
      </c>
    </row>
    <row r="252" spans="1:4" x14ac:dyDescent="0.45">
      <c r="A252">
        <v>32910</v>
      </c>
      <c r="B252" t="s">
        <v>478</v>
      </c>
      <c r="C252" t="s">
        <v>479</v>
      </c>
      <c r="D252" t="str">
        <f t="shared" si="3"/>
        <v>SIC code: 32910:  Brooms and brushes</v>
      </c>
    </row>
    <row r="253" spans="1:4" x14ac:dyDescent="0.45">
      <c r="A253">
        <v>32990</v>
      </c>
      <c r="B253" t="s">
        <v>480</v>
      </c>
      <c r="C253" t="s">
        <v>480</v>
      </c>
      <c r="D253" t="str">
        <f t="shared" si="3"/>
        <v>SIC code: 32990:  Other manufacturing n.e.c.</v>
      </c>
    </row>
    <row r="254" spans="1:4" x14ac:dyDescent="0.45">
      <c r="A254">
        <v>33110</v>
      </c>
      <c r="B254" t="s">
        <v>481</v>
      </c>
      <c r="C254" t="s">
        <v>481</v>
      </c>
      <c r="D254" t="str">
        <f t="shared" si="3"/>
        <v>SIC code: 33110:  Repair of fabricated metal products</v>
      </c>
    </row>
    <row r="255" spans="1:4" x14ac:dyDescent="0.45">
      <c r="A255">
        <v>33120</v>
      </c>
      <c r="B255" t="s">
        <v>482</v>
      </c>
      <c r="C255" t="s">
        <v>482</v>
      </c>
      <c r="D255" t="str">
        <f t="shared" si="3"/>
        <v>SIC code: 33120:  Repair of machinery</v>
      </c>
    </row>
    <row r="256" spans="1:4" x14ac:dyDescent="0.45">
      <c r="A256">
        <v>33130</v>
      </c>
      <c r="B256" t="s">
        <v>483</v>
      </c>
      <c r="C256" t="s">
        <v>483</v>
      </c>
      <c r="D256" t="str">
        <f t="shared" si="3"/>
        <v>SIC code: 33130:  Repair of electronic and optical equipment</v>
      </c>
    </row>
    <row r="257" spans="1:4" x14ac:dyDescent="0.45">
      <c r="A257">
        <v>33140</v>
      </c>
      <c r="B257" t="s">
        <v>484</v>
      </c>
      <c r="C257" t="s">
        <v>484</v>
      </c>
      <c r="D257" t="str">
        <f t="shared" si="3"/>
        <v>SIC code: 33140:  Repair of electrical equipment</v>
      </c>
    </row>
    <row r="258" spans="1:4" x14ac:dyDescent="0.45">
      <c r="A258">
        <v>33150</v>
      </c>
      <c r="B258" t="s">
        <v>485</v>
      </c>
      <c r="C258" t="s">
        <v>485</v>
      </c>
      <c r="D258" t="str">
        <f t="shared" si="3"/>
        <v>SIC code: 33150:  Repair and maintenance of ships and boats</v>
      </c>
    </row>
    <row r="259" spans="1:4" x14ac:dyDescent="0.45">
      <c r="A259">
        <v>33160</v>
      </c>
      <c r="B259" t="s">
        <v>486</v>
      </c>
      <c r="C259" t="s">
        <v>486</v>
      </c>
      <c r="D259" t="str">
        <f t="shared" si="3"/>
        <v>SIC code: 33160:  Repair and maintenance of aircraft and spacecraft</v>
      </c>
    </row>
    <row r="260" spans="1:4" x14ac:dyDescent="0.45">
      <c r="A260">
        <v>33170</v>
      </c>
      <c r="B260" t="s">
        <v>487</v>
      </c>
      <c r="C260" t="s">
        <v>487</v>
      </c>
      <c r="D260" t="str">
        <f t="shared" si="3"/>
        <v>SIC code: 33170:  Repair and maintenance of other transport equipment n.e.c.</v>
      </c>
    </row>
    <row r="261" spans="1:4" x14ac:dyDescent="0.45">
      <c r="A261">
        <v>33190</v>
      </c>
      <c r="B261" t="s">
        <v>488</v>
      </c>
      <c r="C261" t="s">
        <v>488</v>
      </c>
      <c r="D261" t="str">
        <f t="shared" si="3"/>
        <v>SIC code: 33190:  Repair of other equipment</v>
      </c>
    </row>
    <row r="262" spans="1:4" x14ac:dyDescent="0.45">
      <c r="A262">
        <v>33200</v>
      </c>
      <c r="B262" t="s">
        <v>489</v>
      </c>
      <c r="C262" t="s">
        <v>489</v>
      </c>
      <c r="D262" t="str">
        <f t="shared" si="3"/>
        <v>SIC code: 33200:  Installation of industrial machinery and equipment</v>
      </c>
    </row>
  </sheetData>
  <sortState ref="A4:C262">
    <sortCondition ref="A4:A26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R371"/>
  <sheetViews>
    <sheetView workbookViewId="0">
      <selection activeCell="B19" sqref="B19"/>
    </sheetView>
  </sheetViews>
  <sheetFormatPr defaultColWidth="0" defaultRowHeight="14.25" zeroHeight="1" x14ac:dyDescent="0.45"/>
  <cols>
    <col min="1" max="1" width="9.1328125" customWidth="1"/>
    <col min="2" max="2" width="19.265625" style="5" customWidth="1"/>
    <col min="3" max="3" width="112.265625" customWidth="1"/>
    <col min="4" max="5" width="9.1328125" customWidth="1"/>
    <col min="6" max="18" width="0" hidden="1" customWidth="1"/>
    <col min="19" max="16384" width="9.1328125" hidden="1"/>
  </cols>
  <sheetData>
    <row r="1" spans="1:18" x14ac:dyDescent="0.45">
      <c r="A1" s="1"/>
      <c r="B1" s="4"/>
      <c r="C1" s="1"/>
      <c r="D1" s="1"/>
      <c r="E1" s="1"/>
      <c r="F1" s="1"/>
      <c r="G1" s="1"/>
      <c r="H1" s="1"/>
      <c r="I1" s="1"/>
      <c r="J1" s="1"/>
      <c r="K1" s="1"/>
      <c r="L1" s="1"/>
      <c r="M1" s="1"/>
      <c r="N1" s="1"/>
      <c r="O1" s="1"/>
      <c r="P1" s="1"/>
      <c r="Q1" s="1"/>
      <c r="R1" s="1"/>
    </row>
    <row r="2" spans="1:18" x14ac:dyDescent="0.45">
      <c r="A2" s="1"/>
      <c r="B2" s="4"/>
      <c r="C2" s="1"/>
      <c r="D2" s="1"/>
      <c r="E2" s="1"/>
      <c r="F2" s="1"/>
      <c r="G2" s="1"/>
      <c r="H2" s="1"/>
      <c r="I2" s="1"/>
      <c r="J2" s="1"/>
      <c r="K2" s="1"/>
      <c r="L2" s="1"/>
      <c r="M2" s="1"/>
      <c r="N2" s="1"/>
      <c r="O2" s="1"/>
      <c r="P2" s="1"/>
      <c r="Q2" s="1"/>
      <c r="R2" s="1"/>
    </row>
    <row r="3" spans="1:18" ht="22.5" customHeight="1" x14ac:dyDescent="0.45">
      <c r="A3" s="1"/>
      <c r="B3" s="11" t="s">
        <v>491</v>
      </c>
      <c r="C3" s="12" t="s">
        <v>492</v>
      </c>
      <c r="D3" s="1"/>
      <c r="E3" s="1"/>
      <c r="F3" s="1"/>
      <c r="G3" s="1"/>
      <c r="H3" s="1"/>
      <c r="I3" s="1"/>
      <c r="J3" s="1"/>
      <c r="K3" s="1"/>
      <c r="L3" s="1"/>
      <c r="M3" s="1"/>
      <c r="N3" s="1"/>
      <c r="O3" s="1"/>
      <c r="P3" s="1"/>
      <c r="Q3" s="1"/>
      <c r="R3" s="1"/>
    </row>
    <row r="4" spans="1:18" ht="38.25" customHeight="1" x14ac:dyDescent="0.45">
      <c r="A4" s="1"/>
      <c r="B4" s="8"/>
      <c r="C4" s="9"/>
      <c r="D4" s="1"/>
      <c r="E4" s="1"/>
      <c r="F4" s="1"/>
      <c r="G4" s="1"/>
      <c r="H4" s="1"/>
      <c r="I4" s="1"/>
      <c r="J4" s="1"/>
      <c r="K4" s="1"/>
      <c r="L4" s="1"/>
      <c r="M4" s="1"/>
      <c r="N4" s="1"/>
      <c r="O4" s="1"/>
      <c r="P4" s="1"/>
      <c r="Q4" s="1"/>
      <c r="R4" s="1"/>
    </row>
    <row r="5" spans="1:18" ht="38.25" customHeight="1" x14ac:dyDescent="0.45">
      <c r="A5" s="1"/>
      <c r="B5" s="8"/>
      <c r="C5" s="9"/>
      <c r="D5" s="1"/>
      <c r="E5" s="1"/>
      <c r="F5" s="1"/>
      <c r="G5" s="1"/>
      <c r="H5" s="1"/>
      <c r="I5" s="1"/>
      <c r="J5" s="1"/>
      <c r="K5" s="1"/>
      <c r="L5" s="1"/>
      <c r="M5" s="1"/>
      <c r="N5" s="1"/>
      <c r="O5" s="1"/>
      <c r="P5" s="1"/>
      <c r="Q5" s="1"/>
      <c r="R5" s="1"/>
    </row>
    <row r="6" spans="1:18" ht="38.25" customHeight="1" x14ac:dyDescent="0.45">
      <c r="A6" s="1"/>
      <c r="B6" s="8"/>
      <c r="C6" s="9"/>
      <c r="D6" s="1"/>
      <c r="E6" s="1"/>
      <c r="F6" s="1"/>
      <c r="G6" s="1"/>
      <c r="H6" s="1"/>
      <c r="I6" s="1"/>
      <c r="J6" s="1"/>
      <c r="K6" s="1"/>
      <c r="L6" s="1"/>
      <c r="M6" s="1"/>
      <c r="N6" s="1"/>
      <c r="O6" s="1"/>
      <c r="P6" s="1"/>
      <c r="Q6" s="1"/>
      <c r="R6" s="1"/>
    </row>
    <row r="7" spans="1:18" ht="38.25" customHeight="1" x14ac:dyDescent="0.45">
      <c r="A7" s="1"/>
      <c r="B7" s="8"/>
      <c r="C7" s="9"/>
      <c r="D7" s="1"/>
      <c r="E7" s="1"/>
      <c r="F7" s="1"/>
      <c r="G7" s="1"/>
      <c r="H7" s="1"/>
      <c r="I7" s="1"/>
      <c r="J7" s="1"/>
      <c r="K7" s="1"/>
      <c r="L7" s="1"/>
      <c r="M7" s="1"/>
      <c r="N7" s="1"/>
      <c r="O7" s="1"/>
      <c r="P7" s="1"/>
      <c r="Q7" s="1"/>
      <c r="R7" s="1"/>
    </row>
    <row r="8" spans="1:18" ht="38.25" customHeight="1" x14ac:dyDescent="0.45">
      <c r="A8" s="1"/>
      <c r="B8" s="8"/>
      <c r="C8" s="9"/>
      <c r="D8" s="1"/>
      <c r="E8" s="1"/>
      <c r="F8" s="1"/>
      <c r="G8" s="1"/>
      <c r="H8" s="1"/>
      <c r="I8" s="1"/>
      <c r="J8" s="1"/>
      <c r="K8" s="1"/>
      <c r="L8" s="1"/>
      <c r="M8" s="1"/>
      <c r="N8" s="1"/>
      <c r="O8" s="1"/>
      <c r="P8" s="1"/>
      <c r="Q8" s="1"/>
      <c r="R8" s="1"/>
    </row>
    <row r="9" spans="1:18" ht="38.25" customHeight="1" x14ac:dyDescent="0.45">
      <c r="A9" s="1"/>
      <c r="B9" s="8"/>
      <c r="C9" s="9"/>
      <c r="D9" s="1"/>
      <c r="E9" s="1"/>
      <c r="F9" s="1"/>
      <c r="G9" s="1"/>
      <c r="H9" s="1"/>
      <c r="I9" s="1"/>
      <c r="J9" s="1"/>
      <c r="K9" s="1"/>
      <c r="L9" s="1"/>
      <c r="M9" s="1"/>
      <c r="N9" s="1"/>
      <c r="O9" s="1"/>
      <c r="P9" s="1"/>
      <c r="Q9" s="1"/>
      <c r="R9" s="1"/>
    </row>
    <row r="10" spans="1:18" ht="38.25" customHeight="1" x14ac:dyDescent="0.45">
      <c r="A10" s="1"/>
      <c r="B10" s="8"/>
      <c r="C10" s="9"/>
      <c r="D10" s="1"/>
      <c r="E10" s="1"/>
      <c r="F10" s="1"/>
      <c r="G10" s="1"/>
      <c r="H10" s="1"/>
      <c r="I10" s="1"/>
      <c r="J10" s="1"/>
      <c r="K10" s="1"/>
      <c r="L10" s="1"/>
      <c r="M10" s="1"/>
      <c r="N10" s="1"/>
      <c r="O10" s="1"/>
      <c r="P10" s="1"/>
      <c r="Q10" s="1"/>
      <c r="R10" s="1"/>
    </row>
    <row r="11" spans="1:18" ht="38.25" customHeight="1" x14ac:dyDescent="0.45">
      <c r="A11" s="1"/>
      <c r="B11" s="8"/>
      <c r="C11" s="9"/>
      <c r="D11" s="1"/>
      <c r="E11" s="1"/>
      <c r="F11" s="1"/>
      <c r="G11" s="1"/>
      <c r="H11" s="1"/>
      <c r="I11" s="1"/>
      <c r="J11" s="1"/>
      <c r="K11" s="1"/>
      <c r="L11" s="1"/>
      <c r="M11" s="1"/>
      <c r="N11" s="1"/>
      <c r="O11" s="1"/>
      <c r="P11" s="1"/>
      <c r="Q11" s="1"/>
      <c r="R11" s="1"/>
    </row>
    <row r="12" spans="1:18" ht="38.25" customHeight="1" x14ac:dyDescent="0.45">
      <c r="A12" s="1"/>
      <c r="B12" s="8"/>
      <c r="C12" s="9"/>
      <c r="D12" s="1"/>
      <c r="E12" s="1"/>
      <c r="F12" s="1"/>
      <c r="G12" s="1"/>
      <c r="H12" s="1"/>
      <c r="I12" s="1"/>
      <c r="J12" s="1"/>
      <c r="K12" s="1"/>
      <c r="L12" s="1"/>
      <c r="M12" s="1"/>
      <c r="N12" s="1"/>
      <c r="O12" s="1"/>
      <c r="P12" s="1"/>
      <c r="Q12" s="1"/>
      <c r="R12" s="1"/>
    </row>
    <row r="13" spans="1:18" ht="38.25" customHeight="1" x14ac:dyDescent="0.45">
      <c r="A13" s="1"/>
      <c r="B13" s="8"/>
      <c r="C13" s="9"/>
      <c r="D13" s="1"/>
      <c r="E13" s="1"/>
      <c r="F13" s="1"/>
      <c r="G13" s="1"/>
      <c r="H13" s="1"/>
      <c r="I13" s="1"/>
      <c r="J13" s="1"/>
      <c r="K13" s="1"/>
      <c r="L13" s="1"/>
      <c r="M13" s="1"/>
      <c r="N13" s="1"/>
      <c r="O13" s="1"/>
      <c r="P13" s="1"/>
      <c r="Q13" s="1"/>
      <c r="R13" s="1"/>
    </row>
    <row r="14" spans="1:18" ht="38.25" customHeight="1" x14ac:dyDescent="0.45">
      <c r="A14" s="1"/>
      <c r="B14" s="8"/>
      <c r="C14" s="9"/>
      <c r="D14" s="1"/>
      <c r="E14" s="1"/>
      <c r="F14" s="1"/>
      <c r="G14" s="1"/>
      <c r="H14" s="1"/>
      <c r="I14" s="1"/>
      <c r="J14" s="1"/>
      <c r="K14" s="1"/>
      <c r="L14" s="1"/>
      <c r="M14" s="1"/>
      <c r="N14" s="1"/>
      <c r="O14" s="1"/>
      <c r="P14" s="1"/>
      <c r="Q14" s="1"/>
      <c r="R14" s="1"/>
    </row>
    <row r="15" spans="1:18" ht="38.25" customHeight="1" x14ac:dyDescent="0.45">
      <c r="A15" s="1"/>
      <c r="B15" s="8"/>
      <c r="C15" s="9"/>
      <c r="D15" s="1"/>
      <c r="E15" s="1"/>
      <c r="F15" s="1"/>
      <c r="G15" s="1"/>
      <c r="H15" s="1"/>
      <c r="I15" s="1"/>
      <c r="J15" s="1"/>
      <c r="K15" s="1"/>
      <c r="L15" s="1"/>
      <c r="M15" s="1"/>
      <c r="N15" s="1"/>
      <c r="O15" s="1"/>
      <c r="P15" s="1"/>
      <c r="Q15" s="1"/>
      <c r="R15" s="1"/>
    </row>
    <row r="16" spans="1:18" ht="38.25" customHeight="1" x14ac:dyDescent="0.45">
      <c r="A16" s="1"/>
      <c r="B16" s="8"/>
      <c r="C16" s="9"/>
      <c r="D16" s="1"/>
      <c r="E16" s="1"/>
      <c r="F16" s="1"/>
      <c r="G16" s="1"/>
      <c r="H16" s="1"/>
      <c r="I16" s="1"/>
      <c r="J16" s="1"/>
      <c r="K16" s="1"/>
      <c r="L16" s="1"/>
      <c r="M16" s="1"/>
      <c r="N16" s="1"/>
      <c r="O16" s="1"/>
      <c r="P16" s="1"/>
      <c r="Q16" s="1"/>
      <c r="R16" s="1"/>
    </row>
    <row r="17" spans="1:18" ht="38.25" customHeight="1" x14ac:dyDescent="0.45">
      <c r="A17" s="1"/>
      <c r="B17" s="8"/>
      <c r="C17" s="9"/>
      <c r="D17" s="1"/>
      <c r="E17" s="1"/>
      <c r="F17" s="1"/>
      <c r="G17" s="1"/>
      <c r="H17" s="1"/>
      <c r="I17" s="1"/>
      <c r="J17" s="1"/>
      <c r="K17" s="1"/>
      <c r="L17" s="1"/>
      <c r="M17" s="1"/>
      <c r="N17" s="1"/>
      <c r="O17" s="1"/>
      <c r="P17" s="1"/>
      <c r="Q17" s="1"/>
      <c r="R17" s="1"/>
    </row>
    <row r="18" spans="1:18" x14ac:dyDescent="0.45">
      <c r="A18" s="1"/>
      <c r="B18" s="4"/>
      <c r="C18" s="1"/>
      <c r="D18" s="1"/>
      <c r="E18" s="1"/>
      <c r="F18" s="1"/>
      <c r="G18" s="1"/>
      <c r="H18" s="1"/>
      <c r="I18" s="1"/>
      <c r="J18" s="1"/>
      <c r="K18" s="1"/>
      <c r="L18" s="1"/>
      <c r="M18" s="1"/>
      <c r="N18" s="1"/>
      <c r="O18" s="1"/>
      <c r="P18" s="1"/>
      <c r="Q18" s="1"/>
      <c r="R18" s="1"/>
    </row>
    <row r="19" spans="1:18" x14ac:dyDescent="0.45">
      <c r="A19" s="1"/>
      <c r="B19" s="4"/>
      <c r="C19" s="1"/>
      <c r="D19" s="1"/>
      <c r="E19" s="1"/>
      <c r="F19" s="1"/>
      <c r="G19" s="1"/>
      <c r="H19" s="1"/>
      <c r="I19" s="1"/>
      <c r="J19" s="1"/>
      <c r="K19" s="1"/>
      <c r="L19" s="1"/>
      <c r="M19" s="1"/>
      <c r="N19" s="1"/>
      <c r="O19" s="1"/>
      <c r="P19" s="1"/>
      <c r="Q19" s="1"/>
      <c r="R19" s="1"/>
    </row>
    <row r="20" spans="1:18" x14ac:dyDescent="0.45">
      <c r="A20" s="1"/>
      <c r="B20" s="4"/>
      <c r="C20" s="1"/>
      <c r="D20" s="1"/>
      <c r="E20" s="1"/>
      <c r="F20" s="1"/>
      <c r="G20" s="1"/>
      <c r="H20" s="1"/>
      <c r="I20" s="1"/>
      <c r="J20" s="1"/>
      <c r="K20" s="1"/>
      <c r="L20" s="1"/>
      <c r="M20" s="1"/>
      <c r="N20" s="1"/>
      <c r="O20" s="1"/>
      <c r="P20" s="1"/>
      <c r="Q20" s="1"/>
      <c r="R20" s="1"/>
    </row>
    <row r="21" spans="1:18" hidden="1" x14ac:dyDescent="0.45">
      <c r="A21" s="1"/>
      <c r="B21" s="4"/>
      <c r="C21" s="1"/>
      <c r="D21" s="1"/>
      <c r="E21" s="1"/>
      <c r="F21" s="1"/>
      <c r="G21" s="1"/>
      <c r="H21" s="1"/>
      <c r="I21" s="1"/>
      <c r="J21" s="1"/>
      <c r="K21" s="1"/>
      <c r="L21" s="1"/>
      <c r="M21" s="1"/>
      <c r="N21" s="1"/>
      <c r="O21" s="1"/>
      <c r="P21" s="1"/>
      <c r="Q21" s="1"/>
      <c r="R21" s="1"/>
    </row>
    <row r="22" spans="1:18" hidden="1" x14ac:dyDescent="0.45">
      <c r="A22" s="1"/>
      <c r="B22" s="4"/>
      <c r="C22" s="1"/>
      <c r="D22" s="1"/>
      <c r="E22" s="1"/>
      <c r="F22" s="1"/>
      <c r="G22" s="1"/>
      <c r="H22" s="1"/>
      <c r="I22" s="1"/>
      <c r="J22" s="1"/>
      <c r="K22" s="1"/>
      <c r="L22" s="1"/>
      <c r="M22" s="1"/>
      <c r="N22" s="1"/>
      <c r="O22" s="1"/>
      <c r="P22" s="1"/>
      <c r="Q22" s="1"/>
      <c r="R22" s="1"/>
    </row>
    <row r="23" spans="1:18" hidden="1" x14ac:dyDescent="0.45">
      <c r="A23" s="1"/>
      <c r="B23" s="4"/>
      <c r="C23" s="1"/>
      <c r="D23" s="1"/>
      <c r="E23" s="1"/>
      <c r="F23" s="1"/>
      <c r="G23" s="1"/>
      <c r="H23" s="1"/>
      <c r="I23" s="1"/>
      <c r="J23" s="1"/>
      <c r="K23" s="1"/>
      <c r="L23" s="1"/>
      <c r="M23" s="1"/>
      <c r="N23" s="1"/>
      <c r="O23" s="1"/>
      <c r="P23" s="1"/>
      <c r="Q23" s="1"/>
      <c r="R23" s="1"/>
    </row>
    <row r="24" spans="1:18" hidden="1" x14ac:dyDescent="0.45">
      <c r="A24" s="1"/>
      <c r="B24" s="4"/>
      <c r="C24" s="1"/>
      <c r="D24" s="1"/>
      <c r="E24" s="1"/>
      <c r="F24" s="1"/>
      <c r="G24" s="1"/>
      <c r="H24" s="1"/>
      <c r="I24" s="1"/>
      <c r="J24" s="1"/>
      <c r="K24" s="1"/>
      <c r="L24" s="1"/>
      <c r="M24" s="1"/>
      <c r="N24" s="1"/>
      <c r="O24" s="1"/>
      <c r="P24" s="1"/>
      <c r="Q24" s="1"/>
      <c r="R24" s="1"/>
    </row>
    <row r="25" spans="1:18" hidden="1" x14ac:dyDescent="0.45">
      <c r="A25" s="1"/>
      <c r="B25" s="4"/>
      <c r="C25" s="1"/>
      <c r="D25" s="1"/>
      <c r="E25" s="1"/>
      <c r="F25" s="1"/>
      <c r="G25" s="1"/>
      <c r="H25" s="1"/>
      <c r="I25" s="1"/>
      <c r="J25" s="1"/>
      <c r="K25" s="1"/>
      <c r="L25" s="1"/>
      <c r="M25" s="1"/>
      <c r="N25" s="1"/>
      <c r="O25" s="1"/>
      <c r="P25" s="1"/>
      <c r="Q25" s="1"/>
      <c r="R25" s="1"/>
    </row>
    <row r="26" spans="1:18" hidden="1" x14ac:dyDescent="0.45">
      <c r="A26" s="1"/>
      <c r="B26" s="4"/>
      <c r="C26" s="1"/>
      <c r="D26" s="1"/>
      <c r="E26" s="1"/>
      <c r="F26" s="1"/>
      <c r="G26" s="1"/>
      <c r="H26" s="1"/>
      <c r="I26" s="1"/>
      <c r="J26" s="1"/>
      <c r="K26" s="1"/>
      <c r="L26" s="1"/>
      <c r="M26" s="1"/>
      <c r="N26" s="1"/>
      <c r="O26" s="1"/>
      <c r="P26" s="1"/>
      <c r="Q26" s="1"/>
      <c r="R26" s="1"/>
    </row>
    <row r="27" spans="1:18" hidden="1" x14ac:dyDescent="0.45">
      <c r="A27" s="1"/>
      <c r="B27" s="4"/>
      <c r="C27" s="1"/>
      <c r="D27" s="1"/>
      <c r="E27" s="1"/>
      <c r="F27" s="1"/>
      <c r="G27" s="1"/>
      <c r="H27" s="1"/>
      <c r="I27" s="1"/>
      <c r="J27" s="1"/>
      <c r="K27" s="1"/>
      <c r="L27" s="1"/>
      <c r="M27" s="1"/>
      <c r="N27" s="1"/>
      <c r="O27" s="1"/>
      <c r="P27" s="1"/>
      <c r="Q27" s="1"/>
      <c r="R27" s="1"/>
    </row>
    <row r="28" spans="1:18" hidden="1" x14ac:dyDescent="0.45">
      <c r="A28" s="1"/>
      <c r="B28" s="4"/>
      <c r="C28" s="1"/>
      <c r="D28" s="1"/>
      <c r="E28" s="1"/>
      <c r="F28" s="1"/>
      <c r="G28" s="1"/>
      <c r="H28" s="1"/>
      <c r="I28" s="1"/>
      <c r="J28" s="1"/>
      <c r="K28" s="1"/>
      <c r="L28" s="1"/>
      <c r="M28" s="1"/>
      <c r="N28" s="1"/>
      <c r="O28" s="1"/>
      <c r="P28" s="1"/>
      <c r="Q28" s="1"/>
      <c r="R28" s="1"/>
    </row>
    <row r="29" spans="1:18" hidden="1" x14ac:dyDescent="0.45">
      <c r="A29" s="1"/>
      <c r="B29" s="4"/>
      <c r="C29" s="1"/>
      <c r="D29" s="1"/>
      <c r="E29" s="1"/>
      <c r="F29" s="1"/>
      <c r="G29" s="1"/>
      <c r="H29" s="1"/>
      <c r="I29" s="1"/>
      <c r="J29" s="1"/>
      <c r="K29" s="1"/>
      <c r="L29" s="1"/>
      <c r="M29" s="1"/>
      <c r="N29" s="1"/>
      <c r="O29" s="1"/>
      <c r="P29" s="1"/>
      <c r="Q29" s="1"/>
      <c r="R29" s="1"/>
    </row>
    <row r="30" spans="1:18" hidden="1" x14ac:dyDescent="0.45">
      <c r="A30" s="1"/>
      <c r="B30" s="4"/>
      <c r="C30" s="1"/>
      <c r="D30" s="1"/>
      <c r="E30" s="1"/>
      <c r="F30" s="1"/>
      <c r="G30" s="1"/>
      <c r="H30" s="1"/>
      <c r="I30" s="1"/>
      <c r="J30" s="1"/>
      <c r="K30" s="1"/>
      <c r="L30" s="1"/>
      <c r="M30" s="1"/>
      <c r="N30" s="1"/>
      <c r="O30" s="1"/>
      <c r="P30" s="1"/>
      <c r="Q30" s="1"/>
      <c r="R30" s="1"/>
    </row>
    <row r="31" spans="1:18" hidden="1" x14ac:dyDescent="0.45">
      <c r="A31" s="1"/>
      <c r="B31" s="4"/>
      <c r="C31" s="1"/>
      <c r="D31" s="1"/>
      <c r="E31" s="1"/>
      <c r="F31" s="1"/>
      <c r="G31" s="1"/>
      <c r="H31" s="1"/>
      <c r="I31" s="1"/>
      <c r="J31" s="1"/>
      <c r="K31" s="1"/>
      <c r="L31" s="1"/>
      <c r="M31" s="1"/>
      <c r="N31" s="1"/>
      <c r="O31" s="1"/>
      <c r="P31" s="1"/>
      <c r="Q31" s="1"/>
      <c r="R31" s="1"/>
    </row>
    <row r="32" spans="1:18" hidden="1" x14ac:dyDescent="0.45">
      <c r="A32" s="1"/>
      <c r="B32" s="4"/>
      <c r="C32" s="1"/>
      <c r="D32" s="1"/>
      <c r="E32" s="1"/>
      <c r="F32" s="1"/>
      <c r="G32" s="1"/>
      <c r="H32" s="1"/>
      <c r="I32" s="1"/>
      <c r="J32" s="1"/>
      <c r="K32" s="1"/>
      <c r="L32" s="1"/>
      <c r="M32" s="1"/>
      <c r="N32" s="1"/>
      <c r="O32" s="1"/>
      <c r="P32" s="1"/>
      <c r="Q32" s="1"/>
      <c r="R32" s="1"/>
    </row>
    <row r="33" spans="1:18" hidden="1" x14ac:dyDescent="0.45">
      <c r="A33" s="1"/>
      <c r="B33" s="4"/>
      <c r="C33" s="1"/>
      <c r="D33" s="1"/>
      <c r="E33" s="1"/>
      <c r="F33" s="1"/>
      <c r="G33" s="1"/>
      <c r="H33" s="1"/>
      <c r="I33" s="1"/>
      <c r="J33" s="1"/>
      <c r="K33" s="1"/>
      <c r="L33" s="1"/>
      <c r="M33" s="1"/>
      <c r="N33" s="1"/>
      <c r="O33" s="1"/>
      <c r="P33" s="1"/>
      <c r="Q33" s="1"/>
      <c r="R33" s="1"/>
    </row>
    <row r="34" spans="1:18" hidden="1" x14ac:dyDescent="0.45">
      <c r="A34" s="1"/>
      <c r="B34" s="4"/>
      <c r="C34" s="1"/>
      <c r="D34" s="1"/>
      <c r="E34" s="1"/>
      <c r="F34" s="1"/>
      <c r="G34" s="1"/>
      <c r="H34" s="1"/>
      <c r="I34" s="1"/>
      <c r="J34" s="1"/>
      <c r="K34" s="1"/>
      <c r="L34" s="1"/>
      <c r="M34" s="1"/>
      <c r="N34" s="1"/>
      <c r="O34" s="1"/>
      <c r="P34" s="1"/>
      <c r="Q34" s="1"/>
      <c r="R34" s="1"/>
    </row>
    <row r="35" spans="1:18" hidden="1" x14ac:dyDescent="0.45">
      <c r="A35" s="1"/>
      <c r="B35" s="4"/>
      <c r="C35" s="1"/>
      <c r="D35" s="1"/>
      <c r="E35" s="1"/>
      <c r="F35" s="1"/>
      <c r="G35" s="1"/>
      <c r="H35" s="1"/>
      <c r="I35" s="1"/>
      <c r="J35" s="1"/>
      <c r="K35" s="1"/>
      <c r="L35" s="1"/>
      <c r="M35" s="1"/>
      <c r="N35" s="1"/>
      <c r="O35" s="1"/>
      <c r="P35" s="1"/>
      <c r="Q35" s="1"/>
      <c r="R35" s="1"/>
    </row>
    <row r="36" spans="1:18" hidden="1" x14ac:dyDescent="0.45">
      <c r="A36" s="1"/>
      <c r="B36" s="4"/>
      <c r="C36" s="1"/>
      <c r="D36" s="1"/>
      <c r="E36" s="1"/>
      <c r="F36" s="1"/>
      <c r="G36" s="1"/>
      <c r="H36" s="1"/>
      <c r="I36" s="1"/>
      <c r="J36" s="1"/>
      <c r="K36" s="1"/>
      <c r="L36" s="1"/>
      <c r="M36" s="1"/>
      <c r="N36" s="1"/>
      <c r="O36" s="1"/>
      <c r="P36" s="1"/>
      <c r="Q36" s="1"/>
      <c r="R36" s="1"/>
    </row>
    <row r="37" spans="1:18" hidden="1" x14ac:dyDescent="0.45">
      <c r="A37" s="1"/>
      <c r="B37" s="4"/>
      <c r="C37" s="1"/>
      <c r="D37" s="1"/>
      <c r="E37" s="1"/>
      <c r="F37" s="1"/>
      <c r="G37" s="1"/>
      <c r="H37" s="1"/>
      <c r="I37" s="1"/>
      <c r="J37" s="1"/>
      <c r="K37" s="1"/>
      <c r="L37" s="1"/>
      <c r="M37" s="1"/>
      <c r="N37" s="1"/>
      <c r="O37" s="1"/>
      <c r="P37" s="1"/>
      <c r="Q37" s="1"/>
      <c r="R37" s="1"/>
    </row>
    <row r="38" spans="1:18" hidden="1" x14ac:dyDescent="0.45">
      <c r="A38" s="1"/>
      <c r="B38" s="4"/>
      <c r="C38" s="1"/>
      <c r="D38" s="1"/>
      <c r="E38" s="1"/>
      <c r="F38" s="1"/>
      <c r="G38" s="1"/>
      <c r="H38" s="1"/>
      <c r="I38" s="1"/>
      <c r="J38" s="1"/>
      <c r="K38" s="1"/>
      <c r="L38" s="1"/>
      <c r="M38" s="1"/>
      <c r="N38" s="1"/>
      <c r="O38" s="1"/>
      <c r="P38" s="1"/>
      <c r="Q38" s="1"/>
      <c r="R38" s="1"/>
    </row>
    <row r="39" spans="1:18" hidden="1" x14ac:dyDescent="0.45">
      <c r="A39" s="1"/>
      <c r="B39" s="4"/>
      <c r="C39" s="1"/>
      <c r="D39" s="1"/>
      <c r="E39" s="1"/>
      <c r="F39" s="1"/>
      <c r="G39" s="1"/>
      <c r="H39" s="1"/>
      <c r="I39" s="1"/>
      <c r="J39" s="1"/>
      <c r="K39" s="1"/>
      <c r="L39" s="1"/>
      <c r="M39" s="1"/>
      <c r="N39" s="1"/>
      <c r="O39" s="1"/>
      <c r="P39" s="1"/>
      <c r="Q39" s="1"/>
      <c r="R39" s="1"/>
    </row>
    <row r="40" spans="1:18" hidden="1" x14ac:dyDescent="0.45">
      <c r="A40" s="1"/>
      <c r="B40" s="4"/>
      <c r="C40" s="1"/>
      <c r="D40" s="1"/>
      <c r="E40" s="1"/>
      <c r="F40" s="1"/>
      <c r="G40" s="1"/>
      <c r="H40" s="1"/>
      <c r="I40" s="1"/>
      <c r="J40" s="1"/>
      <c r="K40" s="1"/>
      <c r="L40" s="1"/>
      <c r="M40" s="1"/>
      <c r="N40" s="1"/>
      <c r="O40" s="1"/>
      <c r="P40" s="1"/>
      <c r="Q40" s="1"/>
      <c r="R40" s="1"/>
    </row>
    <row r="41" spans="1:18" hidden="1" x14ac:dyDescent="0.45">
      <c r="A41" s="1"/>
      <c r="B41" s="4"/>
      <c r="C41" s="1"/>
      <c r="D41" s="1"/>
      <c r="E41" s="1"/>
      <c r="F41" s="1"/>
      <c r="G41" s="1"/>
      <c r="H41" s="1"/>
      <c r="I41" s="1"/>
      <c r="J41" s="1"/>
      <c r="K41" s="1"/>
      <c r="L41" s="1"/>
      <c r="M41" s="1"/>
      <c r="N41" s="1"/>
      <c r="O41" s="1"/>
      <c r="P41" s="1"/>
      <c r="Q41" s="1"/>
      <c r="R41" s="1"/>
    </row>
    <row r="42" spans="1:18" hidden="1" x14ac:dyDescent="0.45">
      <c r="A42" s="1"/>
      <c r="B42" s="4"/>
      <c r="C42" s="1"/>
      <c r="D42" s="1"/>
      <c r="E42" s="1"/>
      <c r="F42" s="1"/>
      <c r="G42" s="1"/>
      <c r="H42" s="1"/>
      <c r="I42" s="1"/>
      <c r="J42" s="1"/>
      <c r="K42" s="1"/>
      <c r="L42" s="1"/>
      <c r="M42" s="1"/>
      <c r="N42" s="1"/>
      <c r="O42" s="1"/>
      <c r="P42" s="1"/>
      <c r="Q42" s="1"/>
      <c r="R42" s="1"/>
    </row>
    <row r="43" spans="1:18" hidden="1" x14ac:dyDescent="0.45">
      <c r="A43" s="1"/>
      <c r="B43" s="4"/>
      <c r="C43" s="1"/>
      <c r="D43" s="1"/>
      <c r="E43" s="1"/>
      <c r="F43" s="1"/>
      <c r="G43" s="1"/>
      <c r="H43" s="1"/>
      <c r="I43" s="1"/>
      <c r="J43" s="1"/>
      <c r="K43" s="1"/>
      <c r="L43" s="1"/>
      <c r="M43" s="1"/>
      <c r="N43" s="1"/>
      <c r="O43" s="1"/>
      <c r="P43" s="1"/>
      <c r="Q43" s="1"/>
      <c r="R43" s="1"/>
    </row>
    <row r="44" spans="1:18" hidden="1" x14ac:dyDescent="0.45">
      <c r="A44" s="1"/>
      <c r="B44" s="4"/>
      <c r="C44" s="1"/>
      <c r="D44" s="1"/>
      <c r="E44" s="1"/>
      <c r="F44" s="1"/>
      <c r="G44" s="1"/>
      <c r="H44" s="1"/>
      <c r="I44" s="1"/>
      <c r="J44" s="1"/>
      <c r="K44" s="1"/>
      <c r="L44" s="1"/>
      <c r="M44" s="1"/>
      <c r="N44" s="1"/>
      <c r="O44" s="1"/>
      <c r="P44" s="1"/>
      <c r="Q44" s="1"/>
      <c r="R44" s="1"/>
    </row>
    <row r="45" spans="1:18" hidden="1" x14ac:dyDescent="0.45">
      <c r="A45" s="1"/>
      <c r="B45" s="4"/>
      <c r="C45" s="1"/>
      <c r="D45" s="1"/>
      <c r="E45" s="1"/>
      <c r="F45" s="1"/>
      <c r="G45" s="1"/>
      <c r="H45" s="1"/>
      <c r="I45" s="1"/>
      <c r="J45" s="1"/>
      <c r="K45" s="1"/>
      <c r="L45" s="1"/>
      <c r="M45" s="1"/>
      <c r="N45" s="1"/>
      <c r="O45" s="1"/>
      <c r="P45" s="1"/>
      <c r="Q45" s="1"/>
      <c r="R45" s="1"/>
    </row>
    <row r="46" spans="1:18" hidden="1" x14ac:dyDescent="0.45">
      <c r="A46" s="1"/>
      <c r="B46" s="4"/>
      <c r="C46" s="1"/>
      <c r="D46" s="1"/>
      <c r="E46" s="1"/>
      <c r="F46" s="1"/>
      <c r="G46" s="1"/>
      <c r="H46" s="1"/>
      <c r="I46" s="1"/>
      <c r="J46" s="1"/>
      <c r="K46" s="1"/>
      <c r="L46" s="1"/>
      <c r="M46" s="1"/>
      <c r="N46" s="1"/>
      <c r="O46" s="1"/>
      <c r="P46" s="1"/>
      <c r="Q46" s="1"/>
      <c r="R46" s="1"/>
    </row>
    <row r="47" spans="1:18" hidden="1" x14ac:dyDescent="0.45">
      <c r="A47" s="1"/>
      <c r="B47" s="4"/>
      <c r="C47" s="1"/>
      <c r="D47" s="1"/>
      <c r="E47" s="1"/>
      <c r="F47" s="1"/>
      <c r="G47" s="1"/>
      <c r="H47" s="1"/>
      <c r="I47" s="1"/>
      <c r="J47" s="1"/>
      <c r="K47" s="1"/>
      <c r="L47" s="1"/>
      <c r="M47" s="1"/>
      <c r="N47" s="1"/>
      <c r="O47" s="1"/>
      <c r="P47" s="1"/>
      <c r="Q47" s="1"/>
      <c r="R47" s="1"/>
    </row>
    <row r="48" spans="1:18" hidden="1" x14ac:dyDescent="0.45">
      <c r="A48" s="1"/>
      <c r="B48" s="4"/>
      <c r="C48" s="1"/>
      <c r="D48" s="1"/>
      <c r="E48" s="1"/>
      <c r="F48" s="1"/>
      <c r="G48" s="1"/>
      <c r="H48" s="1"/>
      <c r="I48" s="1"/>
      <c r="J48" s="1"/>
      <c r="K48" s="1"/>
      <c r="L48" s="1"/>
      <c r="M48" s="1"/>
      <c r="N48" s="1"/>
      <c r="O48" s="1"/>
      <c r="P48" s="1"/>
      <c r="Q48" s="1"/>
      <c r="R48" s="1"/>
    </row>
    <row r="49" spans="1:18" hidden="1" x14ac:dyDescent="0.45">
      <c r="A49" s="1"/>
      <c r="B49" s="4"/>
      <c r="C49" s="1"/>
      <c r="D49" s="1"/>
      <c r="E49" s="1"/>
      <c r="F49" s="1"/>
      <c r="G49" s="1"/>
      <c r="H49" s="1"/>
      <c r="I49" s="1"/>
      <c r="J49" s="1"/>
      <c r="K49" s="1"/>
      <c r="L49" s="1"/>
      <c r="M49" s="1"/>
      <c r="N49" s="1"/>
      <c r="O49" s="1"/>
      <c r="P49" s="1"/>
      <c r="Q49" s="1"/>
      <c r="R49" s="1"/>
    </row>
    <row r="50" spans="1:18" hidden="1" x14ac:dyDescent="0.45">
      <c r="A50" s="1"/>
      <c r="B50" s="4"/>
      <c r="C50" s="1"/>
      <c r="D50" s="1"/>
      <c r="E50" s="1"/>
      <c r="F50" s="1"/>
      <c r="G50" s="1"/>
      <c r="H50" s="1"/>
      <c r="I50" s="1"/>
      <c r="J50" s="1"/>
      <c r="K50" s="1"/>
      <c r="L50" s="1"/>
      <c r="M50" s="1"/>
      <c r="N50" s="1"/>
      <c r="O50" s="1"/>
      <c r="P50" s="1"/>
      <c r="Q50" s="1"/>
      <c r="R50" s="1"/>
    </row>
    <row r="51" spans="1:18" hidden="1" x14ac:dyDescent="0.45">
      <c r="A51" s="1"/>
      <c r="B51" s="4"/>
      <c r="C51" s="1"/>
      <c r="D51" s="1"/>
      <c r="E51" s="1"/>
      <c r="F51" s="1"/>
      <c r="G51" s="1"/>
      <c r="H51" s="1"/>
      <c r="I51" s="1"/>
      <c r="J51" s="1"/>
      <c r="K51" s="1"/>
      <c r="L51" s="1"/>
      <c r="M51" s="1"/>
      <c r="N51" s="1"/>
      <c r="O51" s="1"/>
      <c r="P51" s="1"/>
      <c r="Q51" s="1"/>
      <c r="R51" s="1"/>
    </row>
    <row r="52" spans="1:18" hidden="1" x14ac:dyDescent="0.45">
      <c r="A52" s="1"/>
      <c r="B52" s="4"/>
      <c r="C52" s="1"/>
      <c r="D52" s="1"/>
      <c r="E52" s="1"/>
      <c r="F52" s="1"/>
      <c r="G52" s="1"/>
      <c r="H52" s="1"/>
      <c r="I52" s="1"/>
      <c r="J52" s="1"/>
      <c r="K52" s="1"/>
      <c r="L52" s="1"/>
      <c r="M52" s="1"/>
      <c r="N52" s="1"/>
      <c r="O52" s="1"/>
      <c r="P52" s="1"/>
      <c r="Q52" s="1"/>
      <c r="R52" s="1"/>
    </row>
    <row r="53" spans="1:18" hidden="1" x14ac:dyDescent="0.45">
      <c r="A53" s="1"/>
      <c r="B53" s="4"/>
      <c r="C53" s="1"/>
      <c r="D53" s="1"/>
      <c r="E53" s="1"/>
      <c r="F53" s="1"/>
      <c r="G53" s="1"/>
      <c r="H53" s="1"/>
      <c r="I53" s="1"/>
      <c r="J53" s="1"/>
      <c r="K53" s="1"/>
      <c r="L53" s="1"/>
      <c r="M53" s="1"/>
      <c r="N53" s="1"/>
      <c r="O53" s="1"/>
      <c r="P53" s="1"/>
      <c r="Q53" s="1"/>
      <c r="R53" s="1"/>
    </row>
    <row r="54" spans="1:18" hidden="1" x14ac:dyDescent="0.45">
      <c r="A54" s="1"/>
      <c r="B54" s="4"/>
      <c r="C54" s="1"/>
      <c r="D54" s="1"/>
      <c r="E54" s="1"/>
      <c r="F54" s="1"/>
      <c r="G54" s="1"/>
      <c r="H54" s="1"/>
      <c r="I54" s="1"/>
      <c r="J54" s="1"/>
      <c r="K54" s="1"/>
      <c r="L54" s="1"/>
      <c r="M54" s="1"/>
      <c r="N54" s="1"/>
      <c r="O54" s="1"/>
      <c r="P54" s="1"/>
      <c r="Q54" s="1"/>
      <c r="R54" s="1"/>
    </row>
    <row r="55" spans="1:18" hidden="1" x14ac:dyDescent="0.45">
      <c r="A55" s="1"/>
      <c r="B55" s="4"/>
      <c r="C55" s="1"/>
      <c r="D55" s="1"/>
      <c r="E55" s="1"/>
      <c r="F55" s="1"/>
      <c r="G55" s="1"/>
      <c r="H55" s="1"/>
      <c r="I55" s="1"/>
      <c r="J55" s="1"/>
      <c r="K55" s="1"/>
      <c r="L55" s="1"/>
      <c r="M55" s="1"/>
      <c r="N55" s="1"/>
      <c r="O55" s="1"/>
      <c r="P55" s="1"/>
      <c r="Q55" s="1"/>
      <c r="R55" s="1"/>
    </row>
    <row r="56" spans="1:18" hidden="1" x14ac:dyDescent="0.45">
      <c r="A56" s="1"/>
      <c r="B56" s="4"/>
      <c r="C56" s="1"/>
      <c r="D56" s="1"/>
      <c r="E56" s="1"/>
      <c r="F56" s="1"/>
      <c r="G56" s="1"/>
      <c r="H56" s="1"/>
      <c r="I56" s="1"/>
      <c r="J56" s="1"/>
      <c r="K56" s="1"/>
      <c r="L56" s="1"/>
      <c r="M56" s="1"/>
      <c r="N56" s="1"/>
      <c r="O56" s="1"/>
      <c r="P56" s="1"/>
      <c r="Q56" s="1"/>
      <c r="R56" s="1"/>
    </row>
    <row r="57" spans="1:18" hidden="1" x14ac:dyDescent="0.45">
      <c r="A57" s="1"/>
      <c r="B57" s="4"/>
      <c r="C57" s="1"/>
      <c r="D57" s="1"/>
      <c r="E57" s="1"/>
      <c r="F57" s="1"/>
      <c r="G57" s="1"/>
      <c r="H57" s="1"/>
      <c r="I57" s="1"/>
      <c r="J57" s="1"/>
      <c r="K57" s="1"/>
      <c r="L57" s="1"/>
      <c r="M57" s="1"/>
      <c r="N57" s="1"/>
      <c r="O57" s="1"/>
      <c r="P57" s="1"/>
      <c r="Q57" s="1"/>
      <c r="R57" s="1"/>
    </row>
    <row r="58" spans="1:18" hidden="1" x14ac:dyDescent="0.45">
      <c r="A58" s="1"/>
      <c r="B58" s="4"/>
      <c r="C58" s="1"/>
      <c r="D58" s="1"/>
      <c r="E58" s="1"/>
      <c r="F58" s="1"/>
      <c r="G58" s="1"/>
      <c r="H58" s="1"/>
      <c r="I58" s="1"/>
      <c r="J58" s="1"/>
      <c r="K58" s="1"/>
      <c r="L58" s="1"/>
      <c r="M58" s="1"/>
      <c r="N58" s="1"/>
      <c r="O58" s="1"/>
      <c r="P58" s="1"/>
      <c r="Q58" s="1"/>
      <c r="R58" s="1"/>
    </row>
    <row r="59" spans="1:18" hidden="1" x14ac:dyDescent="0.45">
      <c r="A59" s="1"/>
      <c r="B59" s="4"/>
      <c r="C59" s="1"/>
      <c r="D59" s="1"/>
      <c r="E59" s="1"/>
      <c r="F59" s="1"/>
      <c r="G59" s="1"/>
      <c r="H59" s="1"/>
      <c r="I59" s="1"/>
      <c r="J59" s="1"/>
      <c r="K59" s="1"/>
      <c r="L59" s="1"/>
      <c r="M59" s="1"/>
      <c r="N59" s="1"/>
      <c r="O59" s="1"/>
      <c r="P59" s="1"/>
      <c r="Q59" s="1"/>
      <c r="R59" s="1"/>
    </row>
    <row r="60" spans="1:18" hidden="1" x14ac:dyDescent="0.45">
      <c r="A60" s="1"/>
      <c r="B60" s="4"/>
      <c r="C60" s="1"/>
      <c r="D60" s="1"/>
      <c r="E60" s="1"/>
      <c r="F60" s="1"/>
      <c r="G60" s="1"/>
      <c r="H60" s="1"/>
      <c r="I60" s="1"/>
      <c r="J60" s="1"/>
      <c r="K60" s="1"/>
      <c r="L60" s="1"/>
      <c r="M60" s="1"/>
      <c r="N60" s="1"/>
      <c r="O60" s="1"/>
      <c r="P60" s="1"/>
      <c r="Q60" s="1"/>
      <c r="R60" s="1"/>
    </row>
    <row r="61" spans="1:18" hidden="1" x14ac:dyDescent="0.45">
      <c r="A61" s="1"/>
      <c r="B61" s="4"/>
      <c r="C61" s="1"/>
      <c r="D61" s="1"/>
      <c r="E61" s="1"/>
      <c r="F61" s="1"/>
      <c r="G61" s="1"/>
      <c r="H61" s="1"/>
      <c r="I61" s="1"/>
      <c r="J61" s="1"/>
      <c r="K61" s="1"/>
      <c r="L61" s="1"/>
      <c r="M61" s="1"/>
      <c r="N61" s="1"/>
      <c r="O61" s="1"/>
      <c r="P61" s="1"/>
      <c r="Q61" s="1"/>
      <c r="R61" s="1"/>
    </row>
    <row r="62" spans="1:18" hidden="1" x14ac:dyDescent="0.45">
      <c r="A62" s="1"/>
      <c r="B62" s="4"/>
      <c r="C62" s="1"/>
      <c r="D62" s="1"/>
      <c r="E62" s="1"/>
      <c r="F62" s="1"/>
      <c r="G62" s="1"/>
      <c r="H62" s="1"/>
      <c r="I62" s="1"/>
      <c r="J62" s="1"/>
      <c r="K62" s="1"/>
      <c r="L62" s="1"/>
      <c r="M62" s="1"/>
      <c r="N62" s="1"/>
      <c r="O62" s="1"/>
      <c r="P62" s="1"/>
      <c r="Q62" s="1"/>
      <c r="R62" s="1"/>
    </row>
    <row r="63" spans="1:18" hidden="1" x14ac:dyDescent="0.45">
      <c r="A63" s="1"/>
      <c r="B63" s="4"/>
      <c r="C63" s="1"/>
      <c r="D63" s="1"/>
      <c r="E63" s="1"/>
      <c r="F63" s="1"/>
      <c r="G63" s="1"/>
      <c r="H63" s="1"/>
      <c r="I63" s="1"/>
      <c r="J63" s="1"/>
      <c r="K63" s="1"/>
      <c r="L63" s="1"/>
      <c r="M63" s="1"/>
      <c r="N63" s="1"/>
      <c r="O63" s="1"/>
      <c r="P63" s="1"/>
      <c r="Q63" s="1"/>
      <c r="R63" s="1"/>
    </row>
    <row r="64" spans="1:18" hidden="1" x14ac:dyDescent="0.45">
      <c r="A64" s="1"/>
      <c r="B64" s="4"/>
      <c r="C64" s="1"/>
      <c r="D64" s="1"/>
      <c r="E64" s="1"/>
      <c r="F64" s="1"/>
      <c r="G64" s="1"/>
      <c r="H64" s="1"/>
      <c r="I64" s="1"/>
      <c r="J64" s="1"/>
      <c r="K64" s="1"/>
      <c r="L64" s="1"/>
      <c r="M64" s="1"/>
      <c r="N64" s="1"/>
      <c r="O64" s="1"/>
      <c r="P64" s="1"/>
      <c r="Q64" s="1"/>
      <c r="R64" s="1"/>
    </row>
    <row r="65" spans="1:18" hidden="1" x14ac:dyDescent="0.45">
      <c r="A65" s="1"/>
      <c r="B65" s="4"/>
      <c r="C65" s="1"/>
      <c r="D65" s="1"/>
      <c r="E65" s="1"/>
      <c r="F65" s="1"/>
      <c r="G65" s="1"/>
      <c r="H65" s="1"/>
      <c r="I65" s="1"/>
      <c r="J65" s="1"/>
      <c r="K65" s="1"/>
      <c r="L65" s="1"/>
      <c r="M65" s="1"/>
      <c r="N65" s="1"/>
      <c r="O65" s="1"/>
      <c r="P65" s="1"/>
      <c r="Q65" s="1"/>
      <c r="R65" s="1"/>
    </row>
    <row r="66" spans="1:18" hidden="1" x14ac:dyDescent="0.45">
      <c r="A66" s="1"/>
      <c r="B66" s="4"/>
      <c r="C66" s="1"/>
      <c r="D66" s="1"/>
      <c r="E66" s="1"/>
      <c r="F66" s="1"/>
      <c r="G66" s="1"/>
      <c r="H66" s="1"/>
      <c r="I66" s="1"/>
      <c r="J66" s="1"/>
      <c r="K66" s="1"/>
      <c r="L66" s="1"/>
      <c r="M66" s="1"/>
      <c r="N66" s="1"/>
      <c r="O66" s="1"/>
      <c r="P66" s="1"/>
      <c r="Q66" s="1"/>
      <c r="R66" s="1"/>
    </row>
    <row r="67" spans="1:18" hidden="1" x14ac:dyDescent="0.45">
      <c r="A67" s="1"/>
      <c r="B67" s="4"/>
      <c r="C67" s="1"/>
      <c r="D67" s="1"/>
      <c r="E67" s="1"/>
      <c r="F67" s="1"/>
      <c r="G67" s="1"/>
      <c r="H67" s="1"/>
      <c r="I67" s="1"/>
      <c r="J67" s="1"/>
      <c r="K67" s="1"/>
      <c r="L67" s="1"/>
      <c r="M67" s="1"/>
      <c r="N67" s="1"/>
      <c r="O67" s="1"/>
      <c r="P67" s="1"/>
      <c r="Q67" s="1"/>
      <c r="R67" s="1"/>
    </row>
    <row r="68" spans="1:18" hidden="1" x14ac:dyDescent="0.45">
      <c r="A68" s="1"/>
      <c r="B68" s="4"/>
      <c r="C68" s="1"/>
      <c r="D68" s="1"/>
      <c r="E68" s="1"/>
      <c r="F68" s="1"/>
      <c r="G68" s="1"/>
      <c r="H68" s="1"/>
      <c r="I68" s="1"/>
      <c r="J68" s="1"/>
      <c r="K68" s="1"/>
      <c r="L68" s="1"/>
      <c r="M68" s="1"/>
      <c r="N68" s="1"/>
      <c r="O68" s="1"/>
      <c r="P68" s="1"/>
      <c r="Q68" s="1"/>
      <c r="R68" s="1"/>
    </row>
    <row r="69" spans="1:18" hidden="1" x14ac:dyDescent="0.45">
      <c r="A69" s="1"/>
      <c r="B69" s="4"/>
      <c r="C69" s="1"/>
      <c r="D69" s="1"/>
      <c r="E69" s="1"/>
      <c r="F69" s="1"/>
      <c r="G69" s="1"/>
      <c r="H69" s="1"/>
      <c r="I69" s="1"/>
      <c r="J69" s="1"/>
      <c r="K69" s="1"/>
      <c r="L69" s="1"/>
      <c r="M69" s="1"/>
      <c r="N69" s="1"/>
      <c r="O69" s="1"/>
      <c r="P69" s="1"/>
      <c r="Q69" s="1"/>
      <c r="R69" s="1"/>
    </row>
    <row r="70" spans="1:18" hidden="1" x14ac:dyDescent="0.45">
      <c r="A70" s="1"/>
      <c r="B70" s="4"/>
      <c r="C70" s="1"/>
      <c r="D70" s="1"/>
      <c r="E70" s="1"/>
      <c r="F70" s="1"/>
      <c r="G70" s="1"/>
      <c r="H70" s="1"/>
      <c r="I70" s="1"/>
      <c r="J70" s="1"/>
      <c r="K70" s="1"/>
      <c r="L70" s="1"/>
      <c r="M70" s="1"/>
      <c r="N70" s="1"/>
      <c r="O70" s="1"/>
      <c r="P70" s="1"/>
      <c r="Q70" s="1"/>
      <c r="R70" s="1"/>
    </row>
    <row r="71" spans="1:18" hidden="1" x14ac:dyDescent="0.45">
      <c r="A71" s="1"/>
      <c r="B71" s="4"/>
      <c r="C71" s="1"/>
      <c r="D71" s="1"/>
      <c r="E71" s="1"/>
      <c r="F71" s="1"/>
      <c r="G71" s="1"/>
      <c r="H71" s="1"/>
      <c r="I71" s="1"/>
      <c r="J71" s="1"/>
      <c r="K71" s="1"/>
      <c r="L71" s="1"/>
      <c r="M71" s="1"/>
      <c r="N71" s="1"/>
      <c r="O71" s="1"/>
      <c r="P71" s="1"/>
      <c r="Q71" s="1"/>
      <c r="R71" s="1"/>
    </row>
    <row r="72" spans="1:18" hidden="1" x14ac:dyDescent="0.45">
      <c r="A72" s="1"/>
      <c r="B72" s="4"/>
      <c r="C72" s="1"/>
      <c r="D72" s="1"/>
      <c r="E72" s="1"/>
      <c r="F72" s="1"/>
      <c r="G72" s="1"/>
      <c r="H72" s="1"/>
      <c r="I72" s="1"/>
      <c r="J72" s="1"/>
      <c r="K72" s="1"/>
      <c r="L72" s="1"/>
      <c r="M72" s="1"/>
      <c r="N72" s="1"/>
      <c r="O72" s="1"/>
      <c r="P72" s="1"/>
      <c r="Q72" s="1"/>
      <c r="R72" s="1"/>
    </row>
    <row r="73" spans="1:18" hidden="1" x14ac:dyDescent="0.45">
      <c r="A73" s="1"/>
      <c r="B73" s="4"/>
      <c r="C73" s="1"/>
      <c r="D73" s="1"/>
      <c r="E73" s="1"/>
      <c r="F73" s="1"/>
      <c r="G73" s="1"/>
      <c r="H73" s="1"/>
      <c r="I73" s="1"/>
      <c r="J73" s="1"/>
      <c r="K73" s="1"/>
      <c r="L73" s="1"/>
      <c r="M73" s="1"/>
      <c r="N73" s="1"/>
      <c r="O73" s="1"/>
      <c r="P73" s="1"/>
      <c r="Q73" s="1"/>
      <c r="R73" s="1"/>
    </row>
    <row r="74" spans="1:18" hidden="1" x14ac:dyDescent="0.45">
      <c r="A74" s="1"/>
      <c r="B74" s="4"/>
      <c r="C74" s="1"/>
      <c r="D74" s="1"/>
      <c r="E74" s="1"/>
      <c r="F74" s="1"/>
      <c r="G74" s="1"/>
      <c r="H74" s="1"/>
      <c r="I74" s="1"/>
      <c r="J74" s="1"/>
      <c r="K74" s="1"/>
      <c r="L74" s="1"/>
      <c r="M74" s="1"/>
      <c r="N74" s="1"/>
      <c r="O74" s="1"/>
      <c r="P74" s="1"/>
      <c r="Q74" s="1"/>
      <c r="R74" s="1"/>
    </row>
    <row r="75" spans="1:18" hidden="1" x14ac:dyDescent="0.45">
      <c r="A75" s="1"/>
      <c r="B75" s="4"/>
      <c r="C75" s="1"/>
      <c r="D75" s="1"/>
      <c r="E75" s="1"/>
      <c r="F75" s="1"/>
      <c r="G75" s="1"/>
      <c r="H75" s="1"/>
      <c r="I75" s="1"/>
      <c r="J75" s="1"/>
      <c r="K75" s="1"/>
      <c r="L75" s="1"/>
      <c r="M75" s="1"/>
      <c r="N75" s="1"/>
      <c r="O75" s="1"/>
      <c r="P75" s="1"/>
      <c r="Q75" s="1"/>
      <c r="R75" s="1"/>
    </row>
    <row r="76" spans="1:18" hidden="1" x14ac:dyDescent="0.45">
      <c r="A76" s="1"/>
      <c r="B76" s="4"/>
      <c r="C76" s="1"/>
      <c r="D76" s="1"/>
      <c r="E76" s="1"/>
      <c r="F76" s="1"/>
      <c r="G76" s="1"/>
      <c r="H76" s="1"/>
      <c r="I76" s="1"/>
      <c r="J76" s="1"/>
      <c r="K76" s="1"/>
      <c r="L76" s="1"/>
      <c r="M76" s="1"/>
      <c r="N76" s="1"/>
      <c r="O76" s="1"/>
      <c r="P76" s="1"/>
      <c r="Q76" s="1"/>
      <c r="R76" s="1"/>
    </row>
    <row r="77" spans="1:18" hidden="1" x14ac:dyDescent="0.45">
      <c r="A77" s="1"/>
      <c r="B77" s="4"/>
      <c r="C77" s="1"/>
      <c r="D77" s="1"/>
      <c r="E77" s="1"/>
      <c r="F77" s="1"/>
      <c r="G77" s="1"/>
      <c r="H77" s="1"/>
      <c r="I77" s="1"/>
      <c r="J77" s="1"/>
      <c r="K77" s="1"/>
      <c r="L77" s="1"/>
      <c r="M77" s="1"/>
      <c r="N77" s="1"/>
      <c r="O77" s="1"/>
      <c r="P77" s="1"/>
      <c r="Q77" s="1"/>
      <c r="R77" s="1"/>
    </row>
    <row r="78" spans="1:18" hidden="1" x14ac:dyDescent="0.45">
      <c r="A78" s="1"/>
      <c r="B78" s="4"/>
      <c r="C78" s="1"/>
      <c r="D78" s="1"/>
      <c r="E78" s="1"/>
      <c r="F78" s="1"/>
      <c r="G78" s="1"/>
      <c r="H78" s="1"/>
      <c r="I78" s="1"/>
      <c r="J78" s="1"/>
      <c r="K78" s="1"/>
      <c r="L78" s="1"/>
      <c r="M78" s="1"/>
      <c r="N78" s="1"/>
      <c r="O78" s="1"/>
      <c r="P78" s="1"/>
      <c r="Q78" s="1"/>
      <c r="R78" s="1"/>
    </row>
    <row r="79" spans="1:18" hidden="1" x14ac:dyDescent="0.45">
      <c r="A79" s="1"/>
      <c r="B79" s="4"/>
      <c r="C79" s="1"/>
      <c r="D79" s="1"/>
      <c r="E79" s="1"/>
      <c r="F79" s="1"/>
      <c r="G79" s="1"/>
      <c r="H79" s="1"/>
      <c r="I79" s="1"/>
      <c r="J79" s="1"/>
      <c r="K79" s="1"/>
      <c r="L79" s="1"/>
      <c r="M79" s="1"/>
      <c r="N79" s="1"/>
      <c r="O79" s="1"/>
      <c r="P79" s="1"/>
      <c r="Q79" s="1"/>
      <c r="R79" s="1"/>
    </row>
    <row r="80" spans="1:18" hidden="1" x14ac:dyDescent="0.45">
      <c r="A80" s="1"/>
      <c r="B80" s="4"/>
      <c r="C80" s="1"/>
      <c r="D80" s="1"/>
      <c r="E80" s="1"/>
      <c r="F80" s="1"/>
      <c r="G80" s="1"/>
      <c r="H80" s="1"/>
      <c r="I80" s="1"/>
      <c r="J80" s="1"/>
      <c r="K80" s="1"/>
      <c r="L80" s="1"/>
      <c r="M80" s="1"/>
      <c r="N80" s="1"/>
      <c r="O80" s="1"/>
      <c r="P80" s="1"/>
      <c r="Q80" s="1"/>
      <c r="R80" s="1"/>
    </row>
    <row r="81" spans="1:18" hidden="1" x14ac:dyDescent="0.45">
      <c r="A81" s="1"/>
      <c r="B81" s="4"/>
      <c r="C81" s="1"/>
      <c r="D81" s="1"/>
      <c r="E81" s="1"/>
      <c r="F81" s="1"/>
      <c r="G81" s="1"/>
      <c r="H81" s="1"/>
      <c r="I81" s="1"/>
      <c r="J81" s="1"/>
      <c r="K81" s="1"/>
      <c r="L81" s="1"/>
      <c r="M81" s="1"/>
      <c r="N81" s="1"/>
      <c r="O81" s="1"/>
      <c r="P81" s="1"/>
      <c r="Q81" s="1"/>
      <c r="R81" s="1"/>
    </row>
    <row r="82" spans="1:18" hidden="1" x14ac:dyDescent="0.45">
      <c r="A82" s="1"/>
      <c r="B82" s="4"/>
      <c r="C82" s="1"/>
      <c r="D82" s="1"/>
      <c r="E82" s="1"/>
      <c r="F82" s="1"/>
      <c r="G82" s="1"/>
      <c r="H82" s="1"/>
      <c r="I82" s="1"/>
      <c r="J82" s="1"/>
      <c r="K82" s="1"/>
      <c r="L82" s="1"/>
      <c r="M82" s="1"/>
      <c r="N82" s="1"/>
      <c r="O82" s="1"/>
      <c r="P82" s="1"/>
      <c r="Q82" s="1"/>
      <c r="R82" s="1"/>
    </row>
    <row r="83" spans="1:18" hidden="1" x14ac:dyDescent="0.45">
      <c r="A83" s="1"/>
      <c r="B83" s="4"/>
      <c r="C83" s="1"/>
      <c r="D83" s="1"/>
      <c r="E83" s="1"/>
      <c r="F83" s="1"/>
      <c r="G83" s="1"/>
      <c r="H83" s="1"/>
      <c r="I83" s="1"/>
      <c r="J83" s="1"/>
      <c r="K83" s="1"/>
      <c r="L83" s="1"/>
      <c r="M83" s="1"/>
      <c r="N83" s="1"/>
      <c r="O83" s="1"/>
      <c r="P83" s="1"/>
      <c r="Q83" s="1"/>
      <c r="R83" s="1"/>
    </row>
    <row r="84" spans="1:18" hidden="1" x14ac:dyDescent="0.45">
      <c r="A84" s="1"/>
      <c r="B84" s="4"/>
      <c r="C84" s="1"/>
      <c r="D84" s="1"/>
      <c r="E84" s="1"/>
      <c r="F84" s="1"/>
      <c r="G84" s="1"/>
      <c r="H84" s="1"/>
      <c r="I84" s="1"/>
      <c r="J84" s="1"/>
      <c r="K84" s="1"/>
      <c r="L84" s="1"/>
      <c r="M84" s="1"/>
      <c r="N84" s="1"/>
      <c r="O84" s="1"/>
      <c r="P84" s="1"/>
      <c r="Q84" s="1"/>
      <c r="R84" s="1"/>
    </row>
    <row r="85" spans="1:18" hidden="1" x14ac:dyDescent="0.45">
      <c r="A85" s="1"/>
      <c r="B85" s="4"/>
      <c r="C85" s="1"/>
      <c r="D85" s="1"/>
      <c r="E85" s="1"/>
      <c r="F85" s="1"/>
      <c r="G85" s="1"/>
      <c r="H85" s="1"/>
      <c r="I85" s="1"/>
      <c r="J85" s="1"/>
      <c r="K85" s="1"/>
      <c r="L85" s="1"/>
      <c r="M85" s="1"/>
      <c r="N85" s="1"/>
      <c r="O85" s="1"/>
      <c r="P85" s="1"/>
      <c r="Q85" s="1"/>
      <c r="R85" s="1"/>
    </row>
    <row r="86" spans="1:18" hidden="1" x14ac:dyDescent="0.45">
      <c r="A86" s="1"/>
      <c r="B86" s="4"/>
      <c r="C86" s="1"/>
      <c r="D86" s="1"/>
      <c r="E86" s="1"/>
      <c r="F86" s="1"/>
      <c r="G86" s="1"/>
      <c r="H86" s="1"/>
      <c r="I86" s="1"/>
      <c r="J86" s="1"/>
      <c r="K86" s="1"/>
      <c r="L86" s="1"/>
      <c r="M86" s="1"/>
      <c r="N86" s="1"/>
      <c r="O86" s="1"/>
      <c r="P86" s="1"/>
      <c r="Q86" s="1"/>
      <c r="R86" s="1"/>
    </row>
    <row r="87" spans="1:18" hidden="1" x14ac:dyDescent="0.45">
      <c r="A87" s="1"/>
      <c r="B87" s="4"/>
      <c r="C87" s="1"/>
      <c r="D87" s="1"/>
      <c r="E87" s="1"/>
      <c r="F87" s="1"/>
      <c r="G87" s="1"/>
      <c r="H87" s="1"/>
      <c r="I87" s="1"/>
      <c r="J87" s="1"/>
      <c r="K87" s="1"/>
      <c r="L87" s="1"/>
      <c r="M87" s="1"/>
      <c r="N87" s="1"/>
      <c r="O87" s="1"/>
      <c r="P87" s="1"/>
      <c r="Q87" s="1"/>
      <c r="R87" s="1"/>
    </row>
    <row r="88" spans="1:18" hidden="1" x14ac:dyDescent="0.45">
      <c r="A88" s="1"/>
      <c r="B88" s="4"/>
      <c r="C88" s="1"/>
      <c r="D88" s="1"/>
      <c r="E88" s="1"/>
      <c r="F88" s="1"/>
      <c r="G88" s="1"/>
      <c r="H88" s="1"/>
      <c r="I88" s="1"/>
      <c r="J88" s="1"/>
      <c r="K88" s="1"/>
      <c r="L88" s="1"/>
      <c r="M88" s="1"/>
      <c r="N88" s="1"/>
      <c r="O88" s="1"/>
      <c r="P88" s="1"/>
      <c r="Q88" s="1"/>
      <c r="R88" s="1"/>
    </row>
    <row r="89" spans="1:18" hidden="1" x14ac:dyDescent="0.45">
      <c r="A89" s="1"/>
      <c r="B89" s="4"/>
      <c r="C89" s="1"/>
      <c r="D89" s="1"/>
      <c r="E89" s="1"/>
      <c r="F89" s="1"/>
      <c r="G89" s="1"/>
      <c r="H89" s="1"/>
      <c r="I89" s="1"/>
      <c r="J89" s="1"/>
      <c r="K89" s="1"/>
      <c r="L89" s="1"/>
      <c r="M89" s="1"/>
      <c r="N89" s="1"/>
      <c r="O89" s="1"/>
      <c r="P89" s="1"/>
      <c r="Q89" s="1"/>
      <c r="R89" s="1"/>
    </row>
    <row r="90" spans="1:18" hidden="1" x14ac:dyDescent="0.45">
      <c r="A90" s="1"/>
      <c r="B90" s="4"/>
      <c r="C90" s="1"/>
      <c r="D90" s="1"/>
      <c r="E90" s="1"/>
      <c r="F90" s="1"/>
      <c r="G90" s="1"/>
      <c r="H90" s="1"/>
      <c r="I90" s="1"/>
      <c r="J90" s="1"/>
      <c r="K90" s="1"/>
      <c r="L90" s="1"/>
      <c r="M90" s="1"/>
      <c r="N90" s="1"/>
      <c r="O90" s="1"/>
      <c r="P90" s="1"/>
      <c r="Q90" s="1"/>
      <c r="R90" s="1"/>
    </row>
    <row r="91" spans="1:18" hidden="1" x14ac:dyDescent="0.45">
      <c r="A91" s="1"/>
      <c r="B91" s="4"/>
      <c r="C91" s="1"/>
      <c r="D91" s="1"/>
      <c r="E91" s="1"/>
      <c r="F91" s="1"/>
      <c r="G91" s="1"/>
      <c r="H91" s="1"/>
      <c r="I91" s="1"/>
      <c r="J91" s="1"/>
      <c r="K91" s="1"/>
      <c r="L91" s="1"/>
      <c r="M91" s="1"/>
      <c r="N91" s="1"/>
      <c r="O91" s="1"/>
      <c r="P91" s="1"/>
      <c r="Q91" s="1"/>
      <c r="R91" s="1"/>
    </row>
    <row r="92" spans="1:18" hidden="1" x14ac:dyDescent="0.45">
      <c r="A92" s="1"/>
      <c r="B92" s="4"/>
      <c r="C92" s="1"/>
      <c r="D92" s="1"/>
      <c r="E92" s="1"/>
      <c r="F92" s="1"/>
      <c r="G92" s="1"/>
      <c r="H92" s="1"/>
      <c r="I92" s="1"/>
      <c r="J92" s="1"/>
      <c r="K92" s="1"/>
      <c r="L92" s="1"/>
      <c r="M92" s="1"/>
      <c r="N92" s="1"/>
      <c r="O92" s="1"/>
      <c r="P92" s="1"/>
      <c r="Q92" s="1"/>
      <c r="R92" s="1"/>
    </row>
    <row r="93" spans="1:18" hidden="1" x14ac:dyDescent="0.45">
      <c r="A93" s="1"/>
      <c r="B93" s="4"/>
      <c r="C93" s="1"/>
      <c r="D93" s="1"/>
      <c r="E93" s="1"/>
      <c r="F93" s="1"/>
      <c r="G93" s="1"/>
      <c r="H93" s="1"/>
      <c r="I93" s="1"/>
      <c r="J93" s="1"/>
      <c r="K93" s="1"/>
      <c r="L93" s="1"/>
      <c r="M93" s="1"/>
      <c r="N93" s="1"/>
      <c r="O93" s="1"/>
      <c r="P93" s="1"/>
      <c r="Q93" s="1"/>
      <c r="R93" s="1"/>
    </row>
    <row r="94" spans="1:18" hidden="1" x14ac:dyDescent="0.45">
      <c r="A94" s="1"/>
      <c r="B94" s="4"/>
      <c r="C94" s="1"/>
      <c r="D94" s="1"/>
      <c r="E94" s="1"/>
      <c r="F94" s="1"/>
      <c r="G94" s="1"/>
      <c r="H94" s="1"/>
      <c r="I94" s="1"/>
      <c r="J94" s="1"/>
      <c r="K94" s="1"/>
      <c r="L94" s="1"/>
      <c r="M94" s="1"/>
      <c r="N94" s="1"/>
      <c r="O94" s="1"/>
      <c r="P94" s="1"/>
      <c r="Q94" s="1"/>
      <c r="R94" s="1"/>
    </row>
    <row r="95" spans="1:18" hidden="1" x14ac:dyDescent="0.45">
      <c r="A95" s="1"/>
      <c r="B95" s="4"/>
      <c r="C95" s="1"/>
      <c r="D95" s="1"/>
      <c r="E95" s="1"/>
      <c r="F95" s="1"/>
      <c r="G95" s="1"/>
      <c r="H95" s="1"/>
      <c r="I95" s="1"/>
      <c r="J95" s="1"/>
      <c r="K95" s="1"/>
      <c r="L95" s="1"/>
      <c r="M95" s="1"/>
      <c r="N95" s="1"/>
      <c r="O95" s="1"/>
      <c r="P95" s="1"/>
      <c r="Q95" s="1"/>
      <c r="R95" s="1"/>
    </row>
    <row r="96" spans="1:18" hidden="1" x14ac:dyDescent="0.45">
      <c r="A96" s="1"/>
      <c r="B96" s="4"/>
      <c r="C96" s="1"/>
      <c r="D96" s="1"/>
      <c r="E96" s="1"/>
      <c r="F96" s="1"/>
      <c r="G96" s="1"/>
      <c r="H96" s="1"/>
      <c r="I96" s="1"/>
      <c r="J96" s="1"/>
      <c r="K96" s="1"/>
      <c r="L96" s="1"/>
      <c r="M96" s="1"/>
      <c r="N96" s="1"/>
      <c r="O96" s="1"/>
      <c r="P96" s="1"/>
      <c r="Q96" s="1"/>
      <c r="R96" s="1"/>
    </row>
    <row r="97" spans="1:18" hidden="1" x14ac:dyDescent="0.45">
      <c r="A97" s="1"/>
      <c r="B97" s="4"/>
      <c r="C97" s="1"/>
      <c r="D97" s="1"/>
      <c r="E97" s="1"/>
      <c r="F97" s="1"/>
      <c r="G97" s="1"/>
      <c r="H97" s="1"/>
      <c r="I97" s="1"/>
      <c r="J97" s="1"/>
      <c r="K97" s="1"/>
      <c r="L97" s="1"/>
      <c r="M97" s="1"/>
      <c r="N97" s="1"/>
      <c r="O97" s="1"/>
      <c r="P97" s="1"/>
      <c r="Q97" s="1"/>
      <c r="R97" s="1"/>
    </row>
    <row r="98" spans="1:18" hidden="1" x14ac:dyDescent="0.45">
      <c r="A98" s="1"/>
      <c r="B98" s="4"/>
      <c r="C98" s="1"/>
      <c r="D98" s="1"/>
      <c r="E98" s="1"/>
      <c r="F98" s="1"/>
      <c r="G98" s="1"/>
      <c r="H98" s="1"/>
      <c r="I98" s="1"/>
      <c r="J98" s="1"/>
      <c r="K98" s="1"/>
      <c r="L98" s="1"/>
      <c r="M98" s="1"/>
      <c r="N98" s="1"/>
      <c r="O98" s="1"/>
      <c r="P98" s="1"/>
      <c r="Q98" s="1"/>
      <c r="R98" s="1"/>
    </row>
    <row r="99" spans="1:18" hidden="1" x14ac:dyDescent="0.45">
      <c r="A99" s="1"/>
      <c r="B99" s="4"/>
      <c r="C99" s="1"/>
      <c r="D99" s="1"/>
      <c r="E99" s="1"/>
      <c r="F99" s="1"/>
      <c r="G99" s="1"/>
      <c r="H99" s="1"/>
      <c r="I99" s="1"/>
      <c r="J99" s="1"/>
      <c r="K99" s="1"/>
      <c r="L99" s="1"/>
      <c r="M99" s="1"/>
      <c r="N99" s="1"/>
      <c r="O99" s="1"/>
      <c r="P99" s="1"/>
      <c r="Q99" s="1"/>
      <c r="R99" s="1"/>
    </row>
    <row r="100" spans="1:18" hidden="1" x14ac:dyDescent="0.45">
      <c r="A100" s="1"/>
      <c r="B100" s="4"/>
      <c r="C100" s="1"/>
      <c r="D100" s="1"/>
      <c r="E100" s="1"/>
      <c r="F100" s="1"/>
      <c r="G100" s="1"/>
      <c r="H100" s="1"/>
      <c r="I100" s="1"/>
      <c r="J100" s="1"/>
      <c r="K100" s="1"/>
      <c r="L100" s="1"/>
      <c r="M100" s="1"/>
      <c r="N100" s="1"/>
      <c r="O100" s="1"/>
      <c r="P100" s="1"/>
      <c r="Q100" s="1"/>
      <c r="R100" s="1"/>
    </row>
    <row r="101" spans="1:18" hidden="1" x14ac:dyDescent="0.45">
      <c r="A101" s="1"/>
      <c r="B101" s="4"/>
      <c r="C101" s="1"/>
      <c r="D101" s="1"/>
      <c r="E101" s="1"/>
      <c r="F101" s="1"/>
      <c r="G101" s="1"/>
      <c r="H101" s="1"/>
      <c r="I101" s="1"/>
      <c r="J101" s="1"/>
      <c r="K101" s="1"/>
      <c r="L101" s="1"/>
      <c r="M101" s="1"/>
      <c r="N101" s="1"/>
      <c r="O101" s="1"/>
      <c r="P101" s="1"/>
      <c r="Q101" s="1"/>
      <c r="R101" s="1"/>
    </row>
    <row r="102" spans="1:18" hidden="1" x14ac:dyDescent="0.45">
      <c r="A102" s="1"/>
      <c r="B102" s="4"/>
      <c r="C102" s="1"/>
      <c r="D102" s="1"/>
      <c r="E102" s="1"/>
      <c r="F102" s="1"/>
      <c r="G102" s="1"/>
      <c r="H102" s="1"/>
      <c r="I102" s="1"/>
      <c r="J102" s="1"/>
      <c r="K102" s="1"/>
      <c r="L102" s="1"/>
      <c r="M102" s="1"/>
      <c r="N102" s="1"/>
      <c r="O102" s="1"/>
      <c r="P102" s="1"/>
      <c r="Q102" s="1"/>
      <c r="R102" s="1"/>
    </row>
    <row r="103" spans="1:18" hidden="1" x14ac:dyDescent="0.45">
      <c r="A103" s="1"/>
      <c r="B103" s="4"/>
      <c r="C103" s="1"/>
      <c r="D103" s="1"/>
      <c r="E103" s="1"/>
      <c r="F103" s="1"/>
      <c r="G103" s="1"/>
      <c r="H103" s="1"/>
      <c r="I103" s="1"/>
      <c r="J103" s="1"/>
      <c r="K103" s="1"/>
      <c r="L103" s="1"/>
      <c r="M103" s="1"/>
      <c r="N103" s="1"/>
      <c r="O103" s="1"/>
      <c r="P103" s="1"/>
      <c r="Q103" s="1"/>
      <c r="R103" s="1"/>
    </row>
    <row r="104" spans="1:18" hidden="1" x14ac:dyDescent="0.45">
      <c r="A104" s="1"/>
      <c r="B104" s="4"/>
      <c r="C104" s="1"/>
      <c r="D104" s="1"/>
      <c r="E104" s="1"/>
      <c r="F104" s="1"/>
      <c r="G104" s="1"/>
      <c r="H104" s="1"/>
      <c r="I104" s="1"/>
      <c r="J104" s="1"/>
      <c r="K104" s="1"/>
      <c r="L104" s="1"/>
      <c r="M104" s="1"/>
      <c r="N104" s="1"/>
      <c r="O104" s="1"/>
      <c r="P104" s="1"/>
      <c r="Q104" s="1"/>
      <c r="R104" s="1"/>
    </row>
    <row r="105" spans="1:18" hidden="1" x14ac:dyDescent="0.45">
      <c r="A105" s="1"/>
      <c r="B105" s="4"/>
      <c r="C105" s="1"/>
      <c r="D105" s="1"/>
      <c r="E105" s="1"/>
      <c r="F105" s="1"/>
      <c r="G105" s="1"/>
      <c r="H105" s="1"/>
      <c r="I105" s="1"/>
      <c r="J105" s="1"/>
      <c r="K105" s="1"/>
      <c r="L105" s="1"/>
      <c r="M105" s="1"/>
      <c r="N105" s="1"/>
      <c r="O105" s="1"/>
      <c r="P105" s="1"/>
      <c r="Q105" s="1"/>
      <c r="R105" s="1"/>
    </row>
    <row r="106" spans="1:18" hidden="1" x14ac:dyDescent="0.45">
      <c r="A106" s="1"/>
      <c r="B106" s="4"/>
      <c r="C106" s="1"/>
      <c r="D106" s="1"/>
      <c r="E106" s="1"/>
      <c r="F106" s="1"/>
      <c r="G106" s="1"/>
      <c r="H106" s="1"/>
      <c r="I106" s="1"/>
      <c r="J106" s="1"/>
      <c r="K106" s="1"/>
      <c r="L106" s="1"/>
      <c r="M106" s="1"/>
      <c r="N106" s="1"/>
      <c r="O106" s="1"/>
      <c r="P106" s="1"/>
      <c r="Q106" s="1"/>
      <c r="R106" s="1"/>
    </row>
    <row r="107" spans="1:18" hidden="1" x14ac:dyDescent="0.45">
      <c r="A107" s="1"/>
      <c r="B107" s="4"/>
      <c r="C107" s="1"/>
      <c r="D107" s="1"/>
      <c r="E107" s="1"/>
      <c r="F107" s="1"/>
      <c r="G107" s="1"/>
      <c r="H107" s="1"/>
      <c r="I107" s="1"/>
      <c r="J107" s="1"/>
      <c r="K107" s="1"/>
      <c r="L107" s="1"/>
      <c r="M107" s="1"/>
      <c r="N107" s="1"/>
      <c r="O107" s="1"/>
      <c r="P107" s="1"/>
      <c r="Q107" s="1"/>
      <c r="R107" s="1"/>
    </row>
    <row r="108" spans="1:18" hidden="1" x14ac:dyDescent="0.45">
      <c r="A108" s="1"/>
      <c r="B108" s="4"/>
      <c r="C108" s="1"/>
      <c r="D108" s="1"/>
      <c r="E108" s="1"/>
      <c r="F108" s="1"/>
      <c r="G108" s="1"/>
      <c r="H108" s="1"/>
      <c r="I108" s="1"/>
      <c r="J108" s="1"/>
      <c r="K108" s="1"/>
      <c r="L108" s="1"/>
      <c r="M108" s="1"/>
      <c r="N108" s="1"/>
      <c r="O108" s="1"/>
      <c r="P108" s="1"/>
      <c r="Q108" s="1"/>
      <c r="R108" s="1"/>
    </row>
    <row r="109" spans="1:18" hidden="1" x14ac:dyDescent="0.45">
      <c r="A109" s="1"/>
      <c r="B109" s="4"/>
      <c r="C109" s="1"/>
      <c r="D109" s="1"/>
      <c r="E109" s="1"/>
      <c r="F109" s="1"/>
      <c r="G109" s="1"/>
      <c r="H109" s="1"/>
      <c r="I109" s="1"/>
      <c r="J109" s="1"/>
      <c r="K109" s="1"/>
      <c r="L109" s="1"/>
      <c r="M109" s="1"/>
      <c r="N109" s="1"/>
      <c r="O109" s="1"/>
      <c r="P109" s="1"/>
      <c r="Q109" s="1"/>
      <c r="R109" s="1"/>
    </row>
    <row r="110" spans="1:18" hidden="1" x14ac:dyDescent="0.45">
      <c r="A110" s="1"/>
      <c r="B110" s="4"/>
      <c r="C110" s="1"/>
      <c r="D110" s="1"/>
      <c r="E110" s="1"/>
      <c r="F110" s="1"/>
      <c r="G110" s="1"/>
      <c r="H110" s="1"/>
      <c r="I110" s="1"/>
      <c r="J110" s="1"/>
      <c r="K110" s="1"/>
      <c r="L110" s="1"/>
      <c r="M110" s="1"/>
      <c r="N110" s="1"/>
      <c r="O110" s="1"/>
      <c r="P110" s="1"/>
      <c r="Q110" s="1"/>
      <c r="R110" s="1"/>
    </row>
    <row r="111" spans="1:18" hidden="1" x14ac:dyDescent="0.45">
      <c r="A111" s="1"/>
      <c r="B111" s="4"/>
      <c r="C111" s="1"/>
      <c r="D111" s="1"/>
      <c r="E111" s="1"/>
      <c r="F111" s="1"/>
      <c r="G111" s="1"/>
      <c r="H111" s="1"/>
      <c r="I111" s="1"/>
      <c r="J111" s="1"/>
      <c r="K111" s="1"/>
      <c r="L111" s="1"/>
      <c r="M111" s="1"/>
      <c r="N111" s="1"/>
      <c r="O111" s="1"/>
      <c r="P111" s="1"/>
      <c r="Q111" s="1"/>
      <c r="R111" s="1"/>
    </row>
    <row r="112" spans="1:18" hidden="1" x14ac:dyDescent="0.45">
      <c r="A112" s="1"/>
      <c r="B112" s="4"/>
      <c r="C112" s="1"/>
      <c r="D112" s="1"/>
      <c r="E112" s="1"/>
      <c r="F112" s="1"/>
      <c r="G112" s="1"/>
      <c r="H112" s="1"/>
      <c r="I112" s="1"/>
      <c r="J112" s="1"/>
      <c r="K112" s="1"/>
      <c r="L112" s="1"/>
      <c r="M112" s="1"/>
      <c r="N112" s="1"/>
      <c r="O112" s="1"/>
      <c r="P112" s="1"/>
      <c r="Q112" s="1"/>
      <c r="R112" s="1"/>
    </row>
    <row r="113" spans="1:18" hidden="1" x14ac:dyDescent="0.45">
      <c r="A113" s="1"/>
      <c r="B113" s="4"/>
      <c r="C113" s="1"/>
      <c r="D113" s="1"/>
      <c r="E113" s="1"/>
      <c r="F113" s="1"/>
      <c r="G113" s="1"/>
      <c r="H113" s="1"/>
      <c r="I113" s="1"/>
      <c r="J113" s="1"/>
      <c r="K113" s="1"/>
      <c r="L113" s="1"/>
      <c r="M113" s="1"/>
      <c r="N113" s="1"/>
      <c r="O113" s="1"/>
      <c r="P113" s="1"/>
      <c r="Q113" s="1"/>
      <c r="R113" s="1"/>
    </row>
    <row r="114" spans="1:18" hidden="1" x14ac:dyDescent="0.45">
      <c r="A114" s="1"/>
      <c r="B114" s="4"/>
      <c r="C114" s="1"/>
      <c r="D114" s="1"/>
      <c r="E114" s="1"/>
      <c r="F114" s="1"/>
      <c r="G114" s="1"/>
      <c r="H114" s="1"/>
      <c r="I114" s="1"/>
      <c r="J114" s="1"/>
      <c r="K114" s="1"/>
      <c r="L114" s="1"/>
      <c r="M114" s="1"/>
      <c r="N114" s="1"/>
      <c r="O114" s="1"/>
      <c r="P114" s="1"/>
      <c r="Q114" s="1"/>
      <c r="R114" s="1"/>
    </row>
    <row r="115" spans="1:18" hidden="1" x14ac:dyDescent="0.45">
      <c r="A115" s="1"/>
      <c r="B115" s="4"/>
      <c r="C115" s="1"/>
      <c r="D115" s="1"/>
      <c r="E115" s="1"/>
      <c r="F115" s="1"/>
      <c r="G115" s="1"/>
      <c r="H115" s="1"/>
      <c r="I115" s="1"/>
      <c r="J115" s="1"/>
      <c r="K115" s="1"/>
      <c r="L115" s="1"/>
      <c r="M115" s="1"/>
      <c r="N115" s="1"/>
      <c r="O115" s="1"/>
      <c r="P115" s="1"/>
      <c r="Q115" s="1"/>
      <c r="R115" s="1"/>
    </row>
    <row r="116" spans="1:18" hidden="1" x14ac:dyDescent="0.45">
      <c r="A116" s="1"/>
      <c r="B116" s="4"/>
      <c r="C116" s="1"/>
      <c r="D116" s="1"/>
      <c r="E116" s="1"/>
      <c r="F116" s="1"/>
      <c r="G116" s="1"/>
      <c r="H116" s="1"/>
      <c r="I116" s="1"/>
      <c r="J116" s="1"/>
      <c r="K116" s="1"/>
      <c r="L116" s="1"/>
      <c r="M116" s="1"/>
      <c r="N116" s="1"/>
      <c r="O116" s="1"/>
      <c r="P116" s="1"/>
      <c r="Q116" s="1"/>
      <c r="R116" s="1"/>
    </row>
    <row r="117" spans="1:18" hidden="1" x14ac:dyDescent="0.45">
      <c r="A117" s="1"/>
      <c r="B117" s="4"/>
      <c r="C117" s="1"/>
      <c r="D117" s="1"/>
      <c r="E117" s="1"/>
      <c r="F117" s="1"/>
      <c r="G117" s="1"/>
      <c r="H117" s="1"/>
      <c r="I117" s="1"/>
      <c r="J117" s="1"/>
      <c r="K117" s="1"/>
      <c r="L117" s="1"/>
      <c r="M117" s="1"/>
      <c r="N117" s="1"/>
      <c r="O117" s="1"/>
      <c r="P117" s="1"/>
      <c r="Q117" s="1"/>
      <c r="R117" s="1"/>
    </row>
    <row r="118" spans="1:18" hidden="1" x14ac:dyDescent="0.45">
      <c r="A118" s="1"/>
      <c r="B118" s="4"/>
      <c r="C118" s="1"/>
      <c r="D118" s="1"/>
      <c r="E118" s="1"/>
      <c r="F118" s="1"/>
      <c r="G118" s="1"/>
      <c r="H118" s="1"/>
      <c r="I118" s="1"/>
      <c r="J118" s="1"/>
      <c r="K118" s="1"/>
      <c r="L118" s="1"/>
      <c r="M118" s="1"/>
      <c r="N118" s="1"/>
      <c r="O118" s="1"/>
      <c r="P118" s="1"/>
      <c r="Q118" s="1"/>
      <c r="R118" s="1"/>
    </row>
    <row r="119" spans="1:18" hidden="1" x14ac:dyDescent="0.45">
      <c r="A119" s="1"/>
      <c r="B119" s="4"/>
      <c r="C119" s="1"/>
      <c r="D119" s="1"/>
      <c r="E119" s="1"/>
      <c r="F119" s="1"/>
      <c r="G119" s="1"/>
      <c r="H119" s="1"/>
      <c r="I119" s="1"/>
      <c r="J119" s="1"/>
      <c r="K119" s="1"/>
      <c r="L119" s="1"/>
      <c r="M119" s="1"/>
      <c r="N119" s="1"/>
      <c r="O119" s="1"/>
      <c r="P119" s="1"/>
      <c r="Q119" s="1"/>
      <c r="R119" s="1"/>
    </row>
    <row r="120" spans="1:18" hidden="1" x14ac:dyDescent="0.45">
      <c r="A120" s="1"/>
      <c r="B120" s="4"/>
      <c r="C120" s="1"/>
      <c r="D120" s="1"/>
      <c r="E120" s="1"/>
      <c r="F120" s="1"/>
      <c r="G120" s="1"/>
      <c r="H120" s="1"/>
      <c r="I120" s="1"/>
      <c r="J120" s="1"/>
      <c r="K120" s="1"/>
      <c r="L120" s="1"/>
      <c r="M120" s="1"/>
      <c r="N120" s="1"/>
      <c r="O120" s="1"/>
      <c r="P120" s="1"/>
      <c r="Q120" s="1"/>
      <c r="R120" s="1"/>
    </row>
    <row r="121" spans="1:18" hidden="1" x14ac:dyDescent="0.45">
      <c r="A121" s="1"/>
      <c r="B121" s="4"/>
      <c r="C121" s="1"/>
      <c r="D121" s="1"/>
      <c r="E121" s="1"/>
      <c r="F121" s="1"/>
      <c r="G121" s="1"/>
      <c r="H121" s="1"/>
      <c r="I121" s="1"/>
      <c r="J121" s="1"/>
      <c r="K121" s="1"/>
      <c r="L121" s="1"/>
      <c r="M121" s="1"/>
      <c r="N121" s="1"/>
      <c r="O121" s="1"/>
      <c r="P121" s="1"/>
      <c r="Q121" s="1"/>
      <c r="R121" s="1"/>
    </row>
    <row r="122" spans="1:18" hidden="1" x14ac:dyDescent="0.45">
      <c r="A122" s="1"/>
      <c r="B122" s="4"/>
      <c r="C122" s="1"/>
      <c r="D122" s="1"/>
      <c r="E122" s="1"/>
      <c r="F122" s="1"/>
      <c r="G122" s="1"/>
      <c r="H122" s="1"/>
      <c r="I122" s="1"/>
      <c r="J122" s="1"/>
      <c r="K122" s="1"/>
      <c r="L122" s="1"/>
      <c r="M122" s="1"/>
      <c r="N122" s="1"/>
      <c r="O122" s="1"/>
      <c r="P122" s="1"/>
      <c r="Q122" s="1"/>
      <c r="R122" s="1"/>
    </row>
    <row r="123" spans="1:18" hidden="1" x14ac:dyDescent="0.45">
      <c r="A123" s="1"/>
      <c r="B123" s="4"/>
      <c r="C123" s="1"/>
      <c r="D123" s="1"/>
      <c r="E123" s="1"/>
      <c r="F123" s="1"/>
      <c r="G123" s="1"/>
      <c r="H123" s="1"/>
      <c r="I123" s="1"/>
      <c r="J123" s="1"/>
      <c r="K123" s="1"/>
      <c r="L123" s="1"/>
      <c r="M123" s="1"/>
      <c r="N123" s="1"/>
      <c r="O123" s="1"/>
      <c r="P123" s="1"/>
      <c r="Q123" s="1"/>
      <c r="R123" s="1"/>
    </row>
    <row r="124" spans="1:18" hidden="1" x14ac:dyDescent="0.45">
      <c r="A124" s="1"/>
      <c r="B124" s="4"/>
      <c r="C124" s="1"/>
      <c r="D124" s="1"/>
      <c r="E124" s="1"/>
      <c r="F124" s="1"/>
      <c r="G124" s="1"/>
      <c r="H124" s="1"/>
      <c r="I124" s="1"/>
      <c r="J124" s="1"/>
      <c r="K124" s="1"/>
      <c r="L124" s="1"/>
      <c r="M124" s="1"/>
      <c r="N124" s="1"/>
      <c r="O124" s="1"/>
      <c r="P124" s="1"/>
      <c r="Q124" s="1"/>
      <c r="R124" s="1"/>
    </row>
    <row r="125" spans="1:18" hidden="1" x14ac:dyDescent="0.45">
      <c r="A125" s="1"/>
      <c r="B125" s="4"/>
      <c r="C125" s="1"/>
      <c r="D125" s="1"/>
      <c r="E125" s="1"/>
      <c r="F125" s="1"/>
      <c r="G125" s="1"/>
      <c r="H125" s="1"/>
      <c r="I125" s="1"/>
      <c r="J125" s="1"/>
      <c r="K125" s="1"/>
      <c r="L125" s="1"/>
      <c r="M125" s="1"/>
      <c r="N125" s="1"/>
      <c r="O125" s="1"/>
      <c r="P125" s="1"/>
      <c r="Q125" s="1"/>
      <c r="R125" s="1"/>
    </row>
    <row r="126" spans="1:18" hidden="1" x14ac:dyDescent="0.45">
      <c r="A126" s="1"/>
      <c r="B126" s="4"/>
      <c r="C126" s="1"/>
      <c r="D126" s="1"/>
      <c r="E126" s="1"/>
      <c r="F126" s="1"/>
      <c r="G126" s="1"/>
      <c r="H126" s="1"/>
      <c r="I126" s="1"/>
      <c r="J126" s="1"/>
      <c r="K126" s="1"/>
      <c r="L126" s="1"/>
      <c r="M126" s="1"/>
      <c r="N126" s="1"/>
      <c r="O126" s="1"/>
      <c r="P126" s="1"/>
      <c r="Q126" s="1"/>
      <c r="R126" s="1"/>
    </row>
    <row r="127" spans="1:18" hidden="1" x14ac:dyDescent="0.45">
      <c r="A127" s="1"/>
      <c r="B127" s="4"/>
      <c r="C127" s="1"/>
      <c r="D127" s="1"/>
      <c r="E127" s="1"/>
      <c r="F127" s="1"/>
      <c r="G127" s="1"/>
      <c r="H127" s="1"/>
      <c r="I127" s="1"/>
      <c r="J127" s="1"/>
      <c r="K127" s="1"/>
      <c r="L127" s="1"/>
      <c r="M127" s="1"/>
      <c r="N127" s="1"/>
      <c r="O127" s="1"/>
      <c r="P127" s="1"/>
      <c r="Q127" s="1"/>
      <c r="R127" s="1"/>
    </row>
    <row r="128" spans="1:18" hidden="1" x14ac:dyDescent="0.45">
      <c r="A128" s="1"/>
      <c r="B128" s="4"/>
      <c r="C128" s="1"/>
      <c r="D128" s="1"/>
      <c r="E128" s="1"/>
      <c r="F128" s="1"/>
      <c r="G128" s="1"/>
      <c r="H128" s="1"/>
      <c r="I128" s="1"/>
      <c r="J128" s="1"/>
      <c r="K128" s="1"/>
      <c r="L128" s="1"/>
      <c r="M128" s="1"/>
      <c r="N128" s="1"/>
      <c r="O128" s="1"/>
      <c r="P128" s="1"/>
      <c r="Q128" s="1"/>
      <c r="R128" s="1"/>
    </row>
    <row r="129" spans="1:18" hidden="1" x14ac:dyDescent="0.45">
      <c r="A129" s="1"/>
      <c r="B129" s="4"/>
      <c r="C129" s="1"/>
      <c r="D129" s="1"/>
      <c r="E129" s="1"/>
      <c r="F129" s="1"/>
      <c r="G129" s="1"/>
      <c r="H129" s="1"/>
      <c r="I129" s="1"/>
      <c r="J129" s="1"/>
      <c r="K129" s="1"/>
      <c r="L129" s="1"/>
      <c r="M129" s="1"/>
      <c r="N129" s="1"/>
      <c r="O129" s="1"/>
      <c r="P129" s="1"/>
      <c r="Q129" s="1"/>
      <c r="R129" s="1"/>
    </row>
    <row r="130" spans="1:18" hidden="1" x14ac:dyDescent="0.45">
      <c r="A130" s="1"/>
      <c r="B130" s="4"/>
      <c r="C130" s="1"/>
      <c r="D130" s="1"/>
      <c r="E130" s="1"/>
      <c r="F130" s="1"/>
      <c r="G130" s="1"/>
      <c r="H130" s="1"/>
      <c r="I130" s="1"/>
      <c r="J130" s="1"/>
      <c r="K130" s="1"/>
      <c r="L130" s="1"/>
      <c r="M130" s="1"/>
      <c r="N130" s="1"/>
      <c r="O130" s="1"/>
      <c r="P130" s="1"/>
      <c r="Q130" s="1"/>
      <c r="R130" s="1"/>
    </row>
    <row r="131" spans="1:18" hidden="1" x14ac:dyDescent="0.45">
      <c r="A131" s="1"/>
      <c r="B131" s="4"/>
      <c r="C131" s="1"/>
      <c r="D131" s="1"/>
      <c r="E131" s="1"/>
      <c r="F131" s="1"/>
      <c r="G131" s="1"/>
      <c r="H131" s="1"/>
      <c r="I131" s="1"/>
      <c r="J131" s="1"/>
      <c r="K131" s="1"/>
      <c r="L131" s="1"/>
      <c r="M131" s="1"/>
      <c r="N131" s="1"/>
      <c r="O131" s="1"/>
      <c r="P131" s="1"/>
      <c r="Q131" s="1"/>
      <c r="R131" s="1"/>
    </row>
    <row r="132" spans="1:18" hidden="1" x14ac:dyDescent="0.45">
      <c r="A132" s="1"/>
      <c r="B132" s="4"/>
      <c r="C132" s="1"/>
      <c r="D132" s="1"/>
      <c r="E132" s="1"/>
      <c r="F132" s="1"/>
      <c r="G132" s="1"/>
      <c r="H132" s="1"/>
      <c r="I132" s="1"/>
      <c r="J132" s="1"/>
      <c r="K132" s="1"/>
      <c r="L132" s="1"/>
      <c r="M132" s="1"/>
      <c r="N132" s="1"/>
      <c r="O132" s="1"/>
      <c r="P132" s="1"/>
      <c r="Q132" s="1"/>
      <c r="R132" s="1"/>
    </row>
    <row r="133" spans="1:18" hidden="1" x14ac:dyDescent="0.45">
      <c r="A133" s="1"/>
      <c r="B133" s="4"/>
      <c r="C133" s="1"/>
      <c r="D133" s="1"/>
      <c r="E133" s="1"/>
      <c r="F133" s="1"/>
      <c r="G133" s="1"/>
      <c r="H133" s="1"/>
      <c r="I133" s="1"/>
      <c r="J133" s="1"/>
      <c r="K133" s="1"/>
      <c r="L133" s="1"/>
      <c r="M133" s="1"/>
      <c r="N133" s="1"/>
      <c r="O133" s="1"/>
      <c r="P133" s="1"/>
      <c r="Q133" s="1"/>
      <c r="R133" s="1"/>
    </row>
    <row r="134" spans="1:18" hidden="1" x14ac:dyDescent="0.45">
      <c r="A134" s="1"/>
      <c r="B134" s="4"/>
      <c r="C134" s="1"/>
      <c r="D134" s="1"/>
      <c r="E134" s="1"/>
      <c r="F134" s="1"/>
      <c r="G134" s="1"/>
      <c r="H134" s="1"/>
      <c r="I134" s="1"/>
      <c r="J134" s="1"/>
      <c r="K134" s="1"/>
      <c r="L134" s="1"/>
      <c r="M134" s="1"/>
      <c r="N134" s="1"/>
      <c r="O134" s="1"/>
      <c r="P134" s="1"/>
      <c r="Q134" s="1"/>
      <c r="R134" s="1"/>
    </row>
    <row r="135" spans="1:18" hidden="1" x14ac:dyDescent="0.45">
      <c r="A135" s="1"/>
      <c r="B135" s="4"/>
      <c r="C135" s="1"/>
      <c r="D135" s="1"/>
      <c r="E135" s="1"/>
      <c r="F135" s="1"/>
      <c r="G135" s="1"/>
      <c r="H135" s="1"/>
      <c r="I135" s="1"/>
      <c r="J135" s="1"/>
      <c r="K135" s="1"/>
      <c r="L135" s="1"/>
      <c r="M135" s="1"/>
      <c r="N135" s="1"/>
      <c r="O135" s="1"/>
      <c r="P135" s="1"/>
      <c r="Q135" s="1"/>
      <c r="R135" s="1"/>
    </row>
    <row r="136" spans="1:18" hidden="1" x14ac:dyDescent="0.45">
      <c r="A136" s="1"/>
      <c r="B136" s="4"/>
      <c r="C136" s="1"/>
      <c r="D136" s="1"/>
      <c r="E136" s="1"/>
      <c r="F136" s="1"/>
      <c r="G136" s="1"/>
      <c r="H136" s="1"/>
      <c r="I136" s="1"/>
      <c r="J136" s="1"/>
      <c r="K136" s="1"/>
      <c r="L136" s="1"/>
      <c r="M136" s="1"/>
      <c r="N136" s="1"/>
      <c r="O136" s="1"/>
      <c r="P136" s="1"/>
      <c r="Q136" s="1"/>
      <c r="R136" s="1"/>
    </row>
    <row r="137" spans="1:18" hidden="1" x14ac:dyDescent="0.45">
      <c r="A137" s="1"/>
      <c r="B137" s="4"/>
      <c r="C137" s="1"/>
      <c r="D137" s="1"/>
      <c r="E137" s="1"/>
      <c r="F137" s="1"/>
      <c r="G137" s="1"/>
      <c r="H137" s="1"/>
      <c r="I137" s="1"/>
      <c r="J137" s="1"/>
      <c r="K137" s="1"/>
      <c r="L137" s="1"/>
      <c r="M137" s="1"/>
      <c r="N137" s="1"/>
      <c r="O137" s="1"/>
      <c r="P137" s="1"/>
      <c r="Q137" s="1"/>
      <c r="R137" s="1"/>
    </row>
    <row r="138" spans="1:18" hidden="1" x14ac:dyDescent="0.45">
      <c r="A138" s="1"/>
      <c r="B138" s="4"/>
      <c r="C138" s="1"/>
      <c r="D138" s="1"/>
      <c r="E138" s="1"/>
      <c r="F138" s="1"/>
      <c r="G138" s="1"/>
      <c r="H138" s="1"/>
      <c r="I138" s="1"/>
      <c r="J138" s="1"/>
      <c r="K138" s="1"/>
      <c r="L138" s="1"/>
      <c r="M138" s="1"/>
      <c r="N138" s="1"/>
      <c r="O138" s="1"/>
      <c r="P138" s="1"/>
      <c r="Q138" s="1"/>
      <c r="R138" s="1"/>
    </row>
    <row r="139" spans="1:18" hidden="1" x14ac:dyDescent="0.45">
      <c r="A139" s="1"/>
      <c r="B139" s="4"/>
      <c r="C139" s="1"/>
      <c r="D139" s="1"/>
      <c r="E139" s="1"/>
      <c r="F139" s="1"/>
      <c r="G139" s="1"/>
      <c r="H139" s="1"/>
      <c r="I139" s="1"/>
      <c r="J139" s="1"/>
      <c r="K139" s="1"/>
      <c r="L139" s="1"/>
      <c r="M139" s="1"/>
      <c r="N139" s="1"/>
      <c r="O139" s="1"/>
      <c r="P139" s="1"/>
      <c r="Q139" s="1"/>
      <c r="R139" s="1"/>
    </row>
    <row r="140" spans="1:18" hidden="1" x14ac:dyDescent="0.45">
      <c r="A140" s="1"/>
      <c r="B140" s="4"/>
      <c r="C140" s="1"/>
      <c r="D140" s="1"/>
      <c r="E140" s="1"/>
      <c r="F140" s="1"/>
      <c r="G140" s="1"/>
      <c r="H140" s="1"/>
      <c r="I140" s="1"/>
      <c r="J140" s="1"/>
      <c r="K140" s="1"/>
      <c r="L140" s="1"/>
      <c r="M140" s="1"/>
      <c r="N140" s="1"/>
      <c r="O140" s="1"/>
      <c r="P140" s="1"/>
      <c r="Q140" s="1"/>
      <c r="R140" s="1"/>
    </row>
    <row r="141" spans="1:18" hidden="1" x14ac:dyDescent="0.45">
      <c r="A141" s="1"/>
      <c r="B141" s="4"/>
      <c r="C141" s="1"/>
      <c r="D141" s="1"/>
      <c r="E141" s="1"/>
      <c r="F141" s="1"/>
      <c r="G141" s="1"/>
      <c r="H141" s="1"/>
      <c r="I141" s="1"/>
      <c r="J141" s="1"/>
      <c r="K141" s="1"/>
      <c r="L141" s="1"/>
      <c r="M141" s="1"/>
      <c r="N141" s="1"/>
      <c r="O141" s="1"/>
      <c r="P141" s="1"/>
      <c r="Q141" s="1"/>
      <c r="R141" s="1"/>
    </row>
    <row r="142" spans="1:18" hidden="1" x14ac:dyDescent="0.45">
      <c r="A142" s="1"/>
      <c r="B142" s="4"/>
      <c r="C142" s="1"/>
      <c r="D142" s="1"/>
      <c r="E142" s="1"/>
      <c r="F142" s="1"/>
      <c r="G142" s="1"/>
      <c r="H142" s="1"/>
      <c r="I142" s="1"/>
      <c r="J142" s="1"/>
      <c r="K142" s="1"/>
      <c r="L142" s="1"/>
      <c r="M142" s="1"/>
      <c r="N142" s="1"/>
      <c r="O142" s="1"/>
      <c r="P142" s="1"/>
      <c r="Q142" s="1"/>
      <c r="R142" s="1"/>
    </row>
    <row r="143" spans="1:18" hidden="1" x14ac:dyDescent="0.45">
      <c r="A143" s="1"/>
      <c r="B143" s="4"/>
      <c r="C143" s="1"/>
      <c r="D143" s="1"/>
      <c r="E143" s="1"/>
      <c r="F143" s="1"/>
      <c r="G143" s="1"/>
      <c r="H143" s="1"/>
      <c r="I143" s="1"/>
      <c r="J143" s="1"/>
      <c r="K143" s="1"/>
      <c r="L143" s="1"/>
      <c r="M143" s="1"/>
      <c r="N143" s="1"/>
      <c r="O143" s="1"/>
      <c r="P143" s="1"/>
      <c r="Q143" s="1"/>
      <c r="R143" s="1"/>
    </row>
    <row r="144" spans="1:18" hidden="1" x14ac:dyDescent="0.45">
      <c r="A144" s="1"/>
      <c r="B144" s="4"/>
      <c r="C144" s="1"/>
      <c r="D144" s="1"/>
      <c r="E144" s="1"/>
      <c r="F144" s="1"/>
      <c r="G144" s="1"/>
      <c r="H144" s="1"/>
      <c r="I144" s="1"/>
      <c r="J144" s="1"/>
      <c r="K144" s="1"/>
      <c r="L144" s="1"/>
      <c r="M144" s="1"/>
      <c r="N144" s="1"/>
      <c r="O144" s="1"/>
      <c r="P144" s="1"/>
      <c r="Q144" s="1"/>
      <c r="R144" s="1"/>
    </row>
    <row r="145" spans="1:18" hidden="1" x14ac:dyDescent="0.45">
      <c r="A145" s="1"/>
      <c r="B145" s="4"/>
      <c r="C145" s="1"/>
      <c r="D145" s="1"/>
      <c r="E145" s="1"/>
      <c r="F145" s="1"/>
      <c r="G145" s="1"/>
      <c r="H145" s="1"/>
      <c r="I145" s="1"/>
      <c r="J145" s="1"/>
      <c r="K145" s="1"/>
      <c r="L145" s="1"/>
      <c r="M145" s="1"/>
      <c r="N145" s="1"/>
      <c r="O145" s="1"/>
      <c r="P145" s="1"/>
      <c r="Q145" s="1"/>
      <c r="R145" s="1"/>
    </row>
    <row r="146" spans="1:18" hidden="1" x14ac:dyDescent="0.45">
      <c r="A146" s="1"/>
      <c r="B146" s="4"/>
      <c r="C146" s="1"/>
      <c r="D146" s="1"/>
      <c r="E146" s="1"/>
      <c r="F146" s="1"/>
      <c r="G146" s="1"/>
      <c r="H146" s="1"/>
      <c r="I146" s="1"/>
      <c r="J146" s="1"/>
      <c r="K146" s="1"/>
      <c r="L146" s="1"/>
      <c r="M146" s="1"/>
      <c r="N146" s="1"/>
      <c r="O146" s="1"/>
      <c r="P146" s="1"/>
      <c r="Q146" s="1"/>
      <c r="R146" s="1"/>
    </row>
    <row r="147" spans="1:18" hidden="1" x14ac:dyDescent="0.45">
      <c r="A147" s="1"/>
      <c r="B147" s="4"/>
      <c r="C147" s="1"/>
      <c r="D147" s="1"/>
      <c r="E147" s="1"/>
      <c r="F147" s="1"/>
      <c r="G147" s="1"/>
      <c r="H147" s="1"/>
      <c r="I147" s="1"/>
      <c r="J147" s="1"/>
      <c r="K147" s="1"/>
      <c r="L147" s="1"/>
      <c r="M147" s="1"/>
      <c r="N147" s="1"/>
      <c r="O147" s="1"/>
      <c r="P147" s="1"/>
      <c r="Q147" s="1"/>
      <c r="R147" s="1"/>
    </row>
    <row r="148" spans="1:18" hidden="1" x14ac:dyDescent="0.45">
      <c r="A148" s="1"/>
      <c r="B148" s="4"/>
      <c r="C148" s="1"/>
      <c r="D148" s="1"/>
      <c r="E148" s="1"/>
      <c r="F148" s="1"/>
      <c r="G148" s="1"/>
      <c r="H148" s="1"/>
      <c r="I148" s="1"/>
      <c r="J148" s="1"/>
      <c r="K148" s="1"/>
      <c r="L148" s="1"/>
      <c r="M148" s="1"/>
      <c r="N148" s="1"/>
      <c r="O148" s="1"/>
      <c r="P148" s="1"/>
      <c r="Q148" s="1"/>
      <c r="R148" s="1"/>
    </row>
    <row r="149" spans="1:18" hidden="1" x14ac:dyDescent="0.45">
      <c r="A149" s="1"/>
      <c r="B149" s="4"/>
      <c r="C149" s="1"/>
      <c r="D149" s="1"/>
      <c r="E149" s="1"/>
      <c r="F149" s="1"/>
      <c r="G149" s="1"/>
      <c r="H149" s="1"/>
      <c r="I149" s="1"/>
      <c r="J149" s="1"/>
      <c r="K149" s="1"/>
      <c r="L149" s="1"/>
      <c r="M149" s="1"/>
      <c r="N149" s="1"/>
      <c r="O149" s="1"/>
      <c r="P149" s="1"/>
      <c r="Q149" s="1"/>
      <c r="R149" s="1"/>
    </row>
    <row r="150" spans="1:18" hidden="1" x14ac:dyDescent="0.45">
      <c r="A150" s="1"/>
      <c r="B150" s="4"/>
      <c r="C150" s="1"/>
      <c r="D150" s="1"/>
      <c r="E150" s="1"/>
      <c r="F150" s="1"/>
      <c r="G150" s="1"/>
      <c r="H150" s="1"/>
      <c r="I150" s="1"/>
      <c r="J150" s="1"/>
      <c r="K150" s="1"/>
      <c r="L150" s="1"/>
      <c r="M150" s="1"/>
      <c r="N150" s="1"/>
      <c r="O150" s="1"/>
      <c r="P150" s="1"/>
      <c r="Q150" s="1"/>
      <c r="R150" s="1"/>
    </row>
    <row r="151" spans="1:18" hidden="1" x14ac:dyDescent="0.45">
      <c r="A151" s="1"/>
      <c r="B151" s="4"/>
      <c r="C151" s="1"/>
      <c r="D151" s="1"/>
      <c r="E151" s="1"/>
      <c r="F151" s="1"/>
      <c r="G151" s="1"/>
      <c r="H151" s="1"/>
      <c r="I151" s="1"/>
      <c r="J151" s="1"/>
      <c r="K151" s="1"/>
      <c r="L151" s="1"/>
      <c r="M151" s="1"/>
      <c r="N151" s="1"/>
      <c r="O151" s="1"/>
      <c r="P151" s="1"/>
      <c r="Q151" s="1"/>
      <c r="R151" s="1"/>
    </row>
    <row r="152" spans="1:18" hidden="1" x14ac:dyDescent="0.45">
      <c r="A152" s="1"/>
      <c r="B152" s="4"/>
      <c r="C152" s="1"/>
      <c r="D152" s="1"/>
      <c r="E152" s="1"/>
      <c r="F152" s="1"/>
      <c r="G152" s="1"/>
      <c r="H152" s="1"/>
      <c r="I152" s="1"/>
      <c r="J152" s="1"/>
      <c r="K152" s="1"/>
      <c r="L152" s="1"/>
      <c r="M152" s="1"/>
      <c r="N152" s="1"/>
      <c r="O152" s="1"/>
      <c r="P152" s="1"/>
      <c r="Q152" s="1"/>
      <c r="R152" s="1"/>
    </row>
    <row r="153" spans="1:18" hidden="1" x14ac:dyDescent="0.45">
      <c r="A153" s="1"/>
      <c r="B153" s="4"/>
      <c r="C153" s="1"/>
      <c r="D153" s="1"/>
      <c r="E153" s="1"/>
      <c r="F153" s="1"/>
      <c r="G153" s="1"/>
      <c r="H153" s="1"/>
      <c r="I153" s="1"/>
      <c r="J153" s="1"/>
      <c r="K153" s="1"/>
      <c r="L153" s="1"/>
      <c r="M153" s="1"/>
      <c r="N153" s="1"/>
      <c r="O153" s="1"/>
      <c r="P153" s="1"/>
      <c r="Q153" s="1"/>
      <c r="R153" s="1"/>
    </row>
    <row r="154" spans="1:18" hidden="1" x14ac:dyDescent="0.45">
      <c r="A154" s="1"/>
      <c r="B154" s="4"/>
      <c r="C154" s="1"/>
      <c r="D154" s="1"/>
      <c r="E154" s="1"/>
      <c r="F154" s="1"/>
      <c r="G154" s="1"/>
      <c r="H154" s="1"/>
      <c r="I154" s="1"/>
      <c r="J154" s="1"/>
      <c r="K154" s="1"/>
      <c r="L154" s="1"/>
      <c r="M154" s="1"/>
      <c r="N154" s="1"/>
      <c r="O154" s="1"/>
      <c r="P154" s="1"/>
      <c r="Q154" s="1"/>
      <c r="R154" s="1"/>
    </row>
    <row r="155" spans="1:18" hidden="1" x14ac:dyDescent="0.45">
      <c r="A155" s="1"/>
      <c r="B155" s="4"/>
      <c r="C155" s="1"/>
      <c r="D155" s="1"/>
      <c r="E155" s="1"/>
      <c r="F155" s="1"/>
      <c r="G155" s="1"/>
      <c r="H155" s="1"/>
      <c r="I155" s="1"/>
      <c r="J155" s="1"/>
      <c r="K155" s="1"/>
      <c r="L155" s="1"/>
      <c r="M155" s="1"/>
      <c r="N155" s="1"/>
      <c r="O155" s="1"/>
      <c r="P155" s="1"/>
      <c r="Q155" s="1"/>
      <c r="R155" s="1"/>
    </row>
    <row r="156" spans="1:18" hidden="1" x14ac:dyDescent="0.45">
      <c r="A156" s="1"/>
      <c r="B156" s="4"/>
      <c r="C156" s="1"/>
      <c r="D156" s="1"/>
      <c r="E156" s="1"/>
      <c r="F156" s="1"/>
      <c r="G156" s="1"/>
      <c r="H156" s="1"/>
      <c r="I156" s="1"/>
      <c r="J156" s="1"/>
      <c r="K156" s="1"/>
      <c r="L156" s="1"/>
      <c r="M156" s="1"/>
      <c r="N156" s="1"/>
      <c r="O156" s="1"/>
      <c r="P156" s="1"/>
      <c r="Q156" s="1"/>
      <c r="R156" s="1"/>
    </row>
    <row r="157" spans="1:18" hidden="1" x14ac:dyDescent="0.45">
      <c r="A157" s="1"/>
      <c r="B157" s="4"/>
      <c r="C157" s="1"/>
      <c r="D157" s="1"/>
      <c r="E157" s="1"/>
      <c r="F157" s="1"/>
      <c r="G157" s="1"/>
      <c r="H157" s="1"/>
      <c r="I157" s="1"/>
      <c r="J157" s="1"/>
      <c r="K157" s="1"/>
      <c r="L157" s="1"/>
      <c r="M157" s="1"/>
      <c r="N157" s="1"/>
      <c r="O157" s="1"/>
      <c r="P157" s="1"/>
      <c r="Q157" s="1"/>
      <c r="R157" s="1"/>
    </row>
    <row r="158" spans="1:18" hidden="1" x14ac:dyDescent="0.45">
      <c r="A158" s="1"/>
      <c r="B158" s="4"/>
      <c r="C158" s="1"/>
      <c r="D158" s="1"/>
      <c r="E158" s="1"/>
      <c r="F158" s="1"/>
      <c r="G158" s="1"/>
      <c r="H158" s="1"/>
      <c r="I158" s="1"/>
      <c r="J158" s="1"/>
      <c r="K158" s="1"/>
      <c r="L158" s="1"/>
      <c r="M158" s="1"/>
      <c r="N158" s="1"/>
      <c r="O158" s="1"/>
      <c r="P158" s="1"/>
      <c r="Q158" s="1"/>
      <c r="R158" s="1"/>
    </row>
    <row r="159" spans="1:18" hidden="1" x14ac:dyDescent="0.45">
      <c r="A159" s="1"/>
      <c r="B159" s="4"/>
      <c r="C159" s="1"/>
      <c r="D159" s="1"/>
      <c r="E159" s="1"/>
      <c r="F159" s="1"/>
      <c r="G159" s="1"/>
      <c r="H159" s="1"/>
      <c r="I159" s="1"/>
      <c r="J159" s="1"/>
      <c r="K159" s="1"/>
      <c r="L159" s="1"/>
      <c r="M159" s="1"/>
      <c r="N159" s="1"/>
      <c r="O159" s="1"/>
      <c r="P159" s="1"/>
      <c r="Q159" s="1"/>
      <c r="R159" s="1"/>
    </row>
    <row r="160" spans="1:18" hidden="1" x14ac:dyDescent="0.45">
      <c r="A160" s="1"/>
      <c r="B160" s="4"/>
      <c r="C160" s="1"/>
      <c r="D160" s="1"/>
      <c r="E160" s="1"/>
      <c r="F160" s="1"/>
      <c r="G160" s="1"/>
      <c r="H160" s="1"/>
      <c r="I160" s="1"/>
      <c r="J160" s="1"/>
      <c r="K160" s="1"/>
      <c r="L160" s="1"/>
      <c r="M160" s="1"/>
      <c r="N160" s="1"/>
      <c r="O160" s="1"/>
      <c r="P160" s="1"/>
      <c r="Q160" s="1"/>
      <c r="R160" s="1"/>
    </row>
    <row r="161" spans="1:18" hidden="1" x14ac:dyDescent="0.45">
      <c r="A161" s="1"/>
      <c r="B161" s="4"/>
      <c r="C161" s="1"/>
      <c r="D161" s="1"/>
      <c r="E161" s="1"/>
      <c r="F161" s="1"/>
      <c r="G161" s="1"/>
      <c r="H161" s="1"/>
      <c r="I161" s="1"/>
      <c r="J161" s="1"/>
      <c r="K161" s="1"/>
      <c r="L161" s="1"/>
      <c r="M161" s="1"/>
      <c r="N161" s="1"/>
      <c r="O161" s="1"/>
      <c r="P161" s="1"/>
      <c r="Q161" s="1"/>
      <c r="R161" s="1"/>
    </row>
    <row r="162" spans="1:18" hidden="1" x14ac:dyDescent="0.45">
      <c r="A162" s="1"/>
      <c r="B162" s="4"/>
      <c r="C162" s="1"/>
      <c r="D162" s="1"/>
      <c r="E162" s="1"/>
      <c r="F162" s="1"/>
      <c r="G162" s="1"/>
      <c r="H162" s="1"/>
      <c r="I162" s="1"/>
      <c r="J162" s="1"/>
      <c r="K162" s="1"/>
      <c r="L162" s="1"/>
      <c r="M162" s="1"/>
      <c r="N162" s="1"/>
      <c r="O162" s="1"/>
      <c r="P162" s="1"/>
      <c r="Q162" s="1"/>
      <c r="R162" s="1"/>
    </row>
    <row r="163" spans="1:18" hidden="1" x14ac:dyDescent="0.45">
      <c r="A163" s="1"/>
      <c r="B163" s="4"/>
      <c r="C163" s="1"/>
      <c r="D163" s="1"/>
      <c r="E163" s="1"/>
      <c r="F163" s="1"/>
      <c r="G163" s="1"/>
      <c r="H163" s="1"/>
      <c r="I163" s="1"/>
      <c r="J163" s="1"/>
      <c r="K163" s="1"/>
      <c r="L163" s="1"/>
      <c r="M163" s="1"/>
      <c r="N163" s="1"/>
      <c r="O163" s="1"/>
      <c r="P163" s="1"/>
      <c r="Q163" s="1"/>
      <c r="R163" s="1"/>
    </row>
    <row r="164" spans="1:18" hidden="1" x14ac:dyDescent="0.45">
      <c r="A164" s="1"/>
      <c r="B164" s="4"/>
      <c r="C164" s="1"/>
      <c r="D164" s="1"/>
      <c r="E164" s="1"/>
      <c r="F164" s="1"/>
      <c r="G164" s="1"/>
      <c r="H164" s="1"/>
      <c r="I164" s="1"/>
      <c r="J164" s="1"/>
      <c r="K164" s="1"/>
      <c r="L164" s="1"/>
      <c r="M164" s="1"/>
      <c r="N164" s="1"/>
      <c r="O164" s="1"/>
      <c r="P164" s="1"/>
      <c r="Q164" s="1"/>
      <c r="R164" s="1"/>
    </row>
    <row r="165" spans="1:18" hidden="1" x14ac:dyDescent="0.45">
      <c r="A165" s="1"/>
      <c r="B165" s="4"/>
      <c r="C165" s="1"/>
      <c r="D165" s="1"/>
      <c r="E165" s="1"/>
      <c r="F165" s="1"/>
      <c r="G165" s="1"/>
      <c r="H165" s="1"/>
      <c r="I165" s="1"/>
      <c r="J165" s="1"/>
      <c r="K165" s="1"/>
      <c r="L165" s="1"/>
      <c r="M165" s="1"/>
      <c r="N165" s="1"/>
      <c r="O165" s="1"/>
      <c r="P165" s="1"/>
      <c r="Q165" s="1"/>
      <c r="R165" s="1"/>
    </row>
    <row r="166" spans="1:18" hidden="1" x14ac:dyDescent="0.45">
      <c r="A166" s="1"/>
      <c r="B166" s="4"/>
      <c r="C166" s="1"/>
      <c r="D166" s="1"/>
      <c r="E166" s="1"/>
      <c r="F166" s="1"/>
      <c r="G166" s="1"/>
      <c r="H166" s="1"/>
      <c r="I166" s="1"/>
      <c r="J166" s="1"/>
      <c r="K166" s="1"/>
      <c r="L166" s="1"/>
      <c r="M166" s="1"/>
      <c r="N166" s="1"/>
      <c r="O166" s="1"/>
      <c r="P166" s="1"/>
      <c r="Q166" s="1"/>
      <c r="R166" s="1"/>
    </row>
    <row r="167" spans="1:18" hidden="1" x14ac:dyDescent="0.45">
      <c r="A167" s="1"/>
      <c r="B167" s="4"/>
      <c r="C167" s="1"/>
      <c r="D167" s="1"/>
      <c r="E167" s="1"/>
      <c r="F167" s="1"/>
      <c r="G167" s="1"/>
      <c r="H167" s="1"/>
      <c r="I167" s="1"/>
      <c r="J167" s="1"/>
      <c r="K167" s="1"/>
      <c r="L167" s="1"/>
      <c r="M167" s="1"/>
      <c r="N167" s="1"/>
      <c r="O167" s="1"/>
      <c r="P167" s="1"/>
      <c r="Q167" s="1"/>
      <c r="R167" s="1"/>
    </row>
    <row r="168" spans="1:18" hidden="1" x14ac:dyDescent="0.45">
      <c r="A168" s="1"/>
      <c r="B168" s="4"/>
      <c r="C168" s="1"/>
      <c r="D168" s="1"/>
      <c r="E168" s="1"/>
      <c r="F168" s="1"/>
      <c r="G168" s="1"/>
      <c r="H168" s="1"/>
      <c r="I168" s="1"/>
      <c r="J168" s="1"/>
      <c r="K168" s="1"/>
      <c r="L168" s="1"/>
      <c r="M168" s="1"/>
      <c r="N168" s="1"/>
      <c r="O168" s="1"/>
      <c r="P168" s="1"/>
      <c r="Q168" s="1"/>
      <c r="R168" s="1"/>
    </row>
    <row r="169" spans="1:18" hidden="1" x14ac:dyDescent="0.45">
      <c r="A169" s="1"/>
      <c r="B169" s="4"/>
      <c r="C169" s="1"/>
      <c r="D169" s="1"/>
      <c r="E169" s="1"/>
      <c r="F169" s="1"/>
      <c r="G169" s="1"/>
      <c r="H169" s="1"/>
      <c r="I169" s="1"/>
      <c r="J169" s="1"/>
      <c r="K169" s="1"/>
      <c r="L169" s="1"/>
      <c r="M169" s="1"/>
      <c r="N169" s="1"/>
      <c r="O169" s="1"/>
      <c r="P169" s="1"/>
      <c r="Q169" s="1"/>
      <c r="R169" s="1"/>
    </row>
    <row r="170" spans="1:18" hidden="1" x14ac:dyDescent="0.45">
      <c r="A170" s="1"/>
      <c r="B170" s="4"/>
      <c r="C170" s="1"/>
      <c r="D170" s="1"/>
      <c r="E170" s="1"/>
      <c r="F170" s="1"/>
      <c r="G170" s="1"/>
      <c r="H170" s="1"/>
      <c r="I170" s="1"/>
      <c r="J170" s="1"/>
      <c r="K170" s="1"/>
      <c r="L170" s="1"/>
      <c r="M170" s="1"/>
      <c r="N170" s="1"/>
      <c r="O170" s="1"/>
      <c r="P170" s="1"/>
      <c r="Q170" s="1"/>
      <c r="R170" s="1"/>
    </row>
    <row r="171" spans="1:18" hidden="1" x14ac:dyDescent="0.45">
      <c r="A171" s="1"/>
      <c r="B171" s="4"/>
      <c r="C171" s="1"/>
      <c r="D171" s="1"/>
      <c r="E171" s="1"/>
      <c r="F171" s="1"/>
      <c r="G171" s="1"/>
      <c r="H171" s="1"/>
      <c r="I171" s="1"/>
      <c r="J171" s="1"/>
      <c r="K171" s="1"/>
      <c r="L171" s="1"/>
      <c r="M171" s="1"/>
      <c r="N171" s="1"/>
      <c r="O171" s="1"/>
      <c r="P171" s="1"/>
      <c r="Q171" s="1"/>
      <c r="R171" s="1"/>
    </row>
    <row r="172" spans="1:18" hidden="1" x14ac:dyDescent="0.45">
      <c r="A172" s="1"/>
      <c r="B172" s="4"/>
      <c r="C172" s="1"/>
      <c r="D172" s="1"/>
      <c r="E172" s="1"/>
      <c r="F172" s="1"/>
      <c r="G172" s="1"/>
      <c r="H172" s="1"/>
      <c r="I172" s="1"/>
      <c r="J172" s="1"/>
      <c r="K172" s="1"/>
      <c r="L172" s="1"/>
      <c r="M172" s="1"/>
      <c r="N172" s="1"/>
      <c r="O172" s="1"/>
      <c r="P172" s="1"/>
      <c r="Q172" s="1"/>
      <c r="R172" s="1"/>
    </row>
    <row r="173" spans="1:18" hidden="1" x14ac:dyDescent="0.45">
      <c r="A173" s="1"/>
      <c r="B173" s="4"/>
      <c r="C173" s="1"/>
      <c r="D173" s="1"/>
      <c r="E173" s="1"/>
      <c r="F173" s="1"/>
      <c r="G173" s="1"/>
      <c r="H173" s="1"/>
      <c r="I173" s="1"/>
      <c r="J173" s="1"/>
      <c r="K173" s="1"/>
      <c r="L173" s="1"/>
      <c r="M173" s="1"/>
      <c r="N173" s="1"/>
      <c r="O173" s="1"/>
      <c r="P173" s="1"/>
      <c r="Q173" s="1"/>
      <c r="R173" s="1"/>
    </row>
    <row r="174" spans="1:18" hidden="1" x14ac:dyDescent="0.45">
      <c r="A174" s="1"/>
      <c r="B174" s="4"/>
      <c r="C174" s="1"/>
      <c r="D174" s="1"/>
      <c r="E174" s="1"/>
      <c r="F174" s="1"/>
      <c r="G174" s="1"/>
      <c r="H174" s="1"/>
      <c r="I174" s="1"/>
      <c r="J174" s="1"/>
      <c r="K174" s="1"/>
      <c r="L174" s="1"/>
      <c r="M174" s="1"/>
      <c r="N174" s="1"/>
      <c r="O174" s="1"/>
      <c r="P174" s="1"/>
      <c r="Q174" s="1"/>
      <c r="R174" s="1"/>
    </row>
    <row r="175" spans="1:18" hidden="1" x14ac:dyDescent="0.45">
      <c r="A175" s="1"/>
      <c r="B175" s="4"/>
      <c r="C175" s="1"/>
      <c r="D175" s="1"/>
      <c r="E175" s="1"/>
      <c r="F175" s="1"/>
      <c r="G175" s="1"/>
      <c r="H175" s="1"/>
      <c r="I175" s="1"/>
      <c r="J175" s="1"/>
      <c r="K175" s="1"/>
      <c r="L175" s="1"/>
      <c r="M175" s="1"/>
      <c r="N175" s="1"/>
      <c r="O175" s="1"/>
      <c r="P175" s="1"/>
      <c r="Q175" s="1"/>
      <c r="R175" s="1"/>
    </row>
    <row r="176" spans="1:18" hidden="1" x14ac:dyDescent="0.45">
      <c r="A176" s="1"/>
      <c r="B176" s="4"/>
      <c r="C176" s="1"/>
      <c r="D176" s="1"/>
      <c r="E176" s="1"/>
      <c r="F176" s="1"/>
      <c r="G176" s="1"/>
      <c r="H176" s="1"/>
      <c r="I176" s="1"/>
      <c r="J176" s="1"/>
      <c r="K176" s="1"/>
      <c r="L176" s="1"/>
      <c r="M176" s="1"/>
      <c r="N176" s="1"/>
      <c r="O176" s="1"/>
      <c r="P176" s="1"/>
      <c r="Q176" s="1"/>
      <c r="R176" s="1"/>
    </row>
    <row r="177" spans="1:18" hidden="1" x14ac:dyDescent="0.45">
      <c r="A177" s="1"/>
      <c r="B177" s="4"/>
      <c r="C177" s="1"/>
      <c r="D177" s="1"/>
      <c r="E177" s="1"/>
      <c r="F177" s="1"/>
      <c r="G177" s="1"/>
      <c r="H177" s="1"/>
      <c r="I177" s="1"/>
      <c r="J177" s="1"/>
      <c r="K177" s="1"/>
      <c r="L177" s="1"/>
      <c r="M177" s="1"/>
      <c r="N177" s="1"/>
      <c r="O177" s="1"/>
      <c r="P177" s="1"/>
      <c r="Q177" s="1"/>
      <c r="R177" s="1"/>
    </row>
    <row r="178" spans="1:18" hidden="1" x14ac:dyDescent="0.45">
      <c r="A178" s="1"/>
      <c r="B178" s="4"/>
      <c r="C178" s="1"/>
      <c r="D178" s="1"/>
      <c r="E178" s="1"/>
      <c r="F178" s="1"/>
      <c r="G178" s="1"/>
      <c r="H178" s="1"/>
      <c r="I178" s="1"/>
      <c r="J178" s="1"/>
      <c r="K178" s="1"/>
      <c r="L178" s="1"/>
      <c r="M178" s="1"/>
      <c r="N178" s="1"/>
      <c r="O178" s="1"/>
      <c r="P178" s="1"/>
      <c r="Q178" s="1"/>
      <c r="R178" s="1"/>
    </row>
    <row r="179" spans="1:18" hidden="1" x14ac:dyDescent="0.45">
      <c r="A179" s="1"/>
      <c r="B179" s="4"/>
      <c r="C179" s="1"/>
      <c r="D179" s="1"/>
      <c r="E179" s="1"/>
      <c r="F179" s="1"/>
      <c r="G179" s="1"/>
      <c r="H179" s="1"/>
      <c r="I179" s="1"/>
      <c r="J179" s="1"/>
      <c r="K179" s="1"/>
      <c r="L179" s="1"/>
      <c r="M179" s="1"/>
      <c r="N179" s="1"/>
      <c r="O179" s="1"/>
      <c r="P179" s="1"/>
      <c r="Q179" s="1"/>
      <c r="R179" s="1"/>
    </row>
    <row r="180" spans="1:18" hidden="1" x14ac:dyDescent="0.45">
      <c r="A180" s="1"/>
      <c r="B180" s="4"/>
      <c r="C180" s="1"/>
      <c r="D180" s="1"/>
      <c r="E180" s="1"/>
      <c r="F180" s="1"/>
      <c r="G180" s="1"/>
      <c r="H180" s="1"/>
      <c r="I180" s="1"/>
      <c r="J180" s="1"/>
      <c r="K180" s="1"/>
      <c r="L180" s="1"/>
      <c r="M180" s="1"/>
      <c r="N180" s="1"/>
      <c r="O180" s="1"/>
      <c r="P180" s="1"/>
      <c r="Q180" s="1"/>
      <c r="R180" s="1"/>
    </row>
    <row r="181" spans="1:18" hidden="1" x14ac:dyDescent="0.45">
      <c r="A181" s="1"/>
      <c r="B181" s="4"/>
      <c r="C181" s="1"/>
      <c r="D181" s="1"/>
      <c r="E181" s="1"/>
      <c r="F181" s="1"/>
      <c r="G181" s="1"/>
      <c r="H181" s="1"/>
      <c r="I181" s="1"/>
      <c r="J181" s="1"/>
      <c r="K181" s="1"/>
      <c r="L181" s="1"/>
      <c r="M181" s="1"/>
      <c r="N181" s="1"/>
      <c r="O181" s="1"/>
      <c r="P181" s="1"/>
      <c r="Q181" s="1"/>
      <c r="R181" s="1"/>
    </row>
    <row r="182" spans="1:18" hidden="1" x14ac:dyDescent="0.45">
      <c r="A182" s="1"/>
      <c r="B182" s="4"/>
      <c r="C182" s="1"/>
      <c r="D182" s="1"/>
      <c r="E182" s="1"/>
      <c r="F182" s="1"/>
      <c r="G182" s="1"/>
      <c r="H182" s="1"/>
      <c r="I182" s="1"/>
      <c r="J182" s="1"/>
      <c r="K182" s="1"/>
      <c r="L182" s="1"/>
      <c r="M182" s="1"/>
      <c r="N182" s="1"/>
      <c r="O182" s="1"/>
      <c r="P182" s="1"/>
      <c r="Q182" s="1"/>
      <c r="R182" s="1"/>
    </row>
    <row r="183" spans="1:18" hidden="1" x14ac:dyDescent="0.45">
      <c r="A183" s="1"/>
      <c r="B183" s="4"/>
      <c r="C183" s="1"/>
      <c r="D183" s="1"/>
      <c r="E183" s="1"/>
      <c r="F183" s="1"/>
      <c r="G183" s="1"/>
      <c r="H183" s="1"/>
      <c r="I183" s="1"/>
      <c r="J183" s="1"/>
      <c r="K183" s="1"/>
      <c r="L183" s="1"/>
      <c r="M183" s="1"/>
      <c r="N183" s="1"/>
      <c r="O183" s="1"/>
      <c r="P183" s="1"/>
      <c r="Q183" s="1"/>
      <c r="R183" s="1"/>
    </row>
    <row r="184" spans="1:18" hidden="1" x14ac:dyDescent="0.45">
      <c r="A184" s="1"/>
      <c r="B184" s="4"/>
      <c r="C184" s="1"/>
      <c r="D184" s="1"/>
      <c r="E184" s="1"/>
      <c r="F184" s="1"/>
      <c r="G184" s="1"/>
      <c r="H184" s="1"/>
      <c r="I184" s="1"/>
      <c r="J184" s="1"/>
      <c r="K184" s="1"/>
      <c r="L184" s="1"/>
      <c r="M184" s="1"/>
      <c r="N184" s="1"/>
      <c r="O184" s="1"/>
      <c r="P184" s="1"/>
      <c r="Q184" s="1"/>
      <c r="R184" s="1"/>
    </row>
    <row r="185" spans="1:18" hidden="1" x14ac:dyDescent="0.45">
      <c r="A185" s="1"/>
      <c r="B185" s="4"/>
      <c r="C185" s="1"/>
      <c r="D185" s="1"/>
      <c r="E185" s="1"/>
      <c r="F185" s="1"/>
      <c r="G185" s="1"/>
      <c r="H185" s="1"/>
      <c r="I185" s="1"/>
      <c r="J185" s="1"/>
      <c r="K185" s="1"/>
      <c r="L185" s="1"/>
      <c r="M185" s="1"/>
      <c r="N185" s="1"/>
      <c r="O185" s="1"/>
      <c r="P185" s="1"/>
      <c r="Q185" s="1"/>
      <c r="R185" s="1"/>
    </row>
    <row r="186" spans="1:18" hidden="1" x14ac:dyDescent="0.45">
      <c r="A186" s="1"/>
      <c r="B186" s="4"/>
      <c r="C186" s="1"/>
      <c r="D186" s="1"/>
      <c r="E186" s="1"/>
      <c r="F186" s="1"/>
      <c r="G186" s="1"/>
      <c r="H186" s="1"/>
      <c r="I186" s="1"/>
      <c r="J186" s="1"/>
      <c r="K186" s="1"/>
      <c r="L186" s="1"/>
      <c r="M186" s="1"/>
      <c r="N186" s="1"/>
      <c r="O186" s="1"/>
      <c r="P186" s="1"/>
      <c r="Q186" s="1"/>
      <c r="R186" s="1"/>
    </row>
    <row r="187" spans="1:18" hidden="1" x14ac:dyDescent="0.45">
      <c r="A187" s="1"/>
      <c r="B187" s="4"/>
      <c r="C187" s="1"/>
      <c r="D187" s="1"/>
      <c r="E187" s="1"/>
      <c r="F187" s="1"/>
      <c r="G187" s="1"/>
      <c r="H187" s="1"/>
      <c r="I187" s="1"/>
      <c r="J187" s="1"/>
      <c r="K187" s="1"/>
      <c r="L187" s="1"/>
      <c r="M187" s="1"/>
      <c r="N187" s="1"/>
      <c r="O187" s="1"/>
      <c r="P187" s="1"/>
      <c r="Q187" s="1"/>
      <c r="R187" s="1"/>
    </row>
    <row r="188" spans="1:18" hidden="1" x14ac:dyDescent="0.45">
      <c r="A188" s="1"/>
      <c r="B188" s="4"/>
      <c r="C188" s="1"/>
      <c r="D188" s="1"/>
      <c r="E188" s="1"/>
      <c r="F188" s="1"/>
      <c r="G188" s="1"/>
      <c r="H188" s="1"/>
      <c r="I188" s="1"/>
      <c r="J188" s="1"/>
      <c r="K188" s="1"/>
      <c r="L188" s="1"/>
      <c r="M188" s="1"/>
      <c r="N188" s="1"/>
      <c r="O188" s="1"/>
      <c r="P188" s="1"/>
      <c r="Q188" s="1"/>
      <c r="R188" s="1"/>
    </row>
    <row r="189" spans="1:18" hidden="1" x14ac:dyDescent="0.45">
      <c r="A189" s="1"/>
      <c r="B189" s="4"/>
      <c r="C189" s="1"/>
      <c r="D189" s="1"/>
      <c r="E189" s="1"/>
      <c r="F189" s="1"/>
      <c r="G189" s="1"/>
      <c r="H189" s="1"/>
      <c r="I189" s="1"/>
      <c r="J189" s="1"/>
      <c r="K189" s="1"/>
      <c r="L189" s="1"/>
      <c r="M189" s="1"/>
      <c r="N189" s="1"/>
      <c r="O189" s="1"/>
      <c r="P189" s="1"/>
      <c r="Q189" s="1"/>
      <c r="R189" s="1"/>
    </row>
    <row r="190" spans="1:18" hidden="1" x14ac:dyDescent="0.45">
      <c r="A190" s="1"/>
      <c r="B190" s="4"/>
      <c r="C190" s="1"/>
      <c r="D190" s="1"/>
      <c r="E190" s="1"/>
      <c r="F190" s="1"/>
      <c r="G190" s="1"/>
      <c r="H190" s="1"/>
      <c r="I190" s="1"/>
      <c r="J190" s="1"/>
      <c r="K190" s="1"/>
      <c r="L190" s="1"/>
      <c r="M190" s="1"/>
      <c r="N190" s="1"/>
      <c r="O190" s="1"/>
      <c r="P190" s="1"/>
      <c r="Q190" s="1"/>
      <c r="R190" s="1"/>
    </row>
    <row r="191" spans="1:18" hidden="1" x14ac:dyDescent="0.45">
      <c r="A191" s="1"/>
      <c r="B191" s="4"/>
      <c r="C191" s="1"/>
      <c r="D191" s="1"/>
      <c r="E191" s="1"/>
      <c r="F191" s="1"/>
      <c r="G191" s="1"/>
      <c r="H191" s="1"/>
      <c r="I191" s="1"/>
      <c r="J191" s="1"/>
      <c r="K191" s="1"/>
      <c r="L191" s="1"/>
      <c r="M191" s="1"/>
      <c r="N191" s="1"/>
      <c r="O191" s="1"/>
      <c r="P191" s="1"/>
      <c r="Q191" s="1"/>
      <c r="R191" s="1"/>
    </row>
    <row r="192" spans="1:18" hidden="1" x14ac:dyDescent="0.45">
      <c r="A192" s="1"/>
      <c r="B192" s="4"/>
      <c r="C192" s="1"/>
      <c r="D192" s="1"/>
      <c r="E192" s="1"/>
      <c r="F192" s="1"/>
      <c r="G192" s="1"/>
      <c r="H192" s="1"/>
      <c r="I192" s="1"/>
      <c r="J192" s="1"/>
      <c r="K192" s="1"/>
      <c r="L192" s="1"/>
      <c r="M192" s="1"/>
      <c r="N192" s="1"/>
      <c r="O192" s="1"/>
      <c r="P192" s="1"/>
      <c r="Q192" s="1"/>
      <c r="R192" s="1"/>
    </row>
    <row r="193" spans="1:18" hidden="1" x14ac:dyDescent="0.45">
      <c r="A193" s="1"/>
      <c r="B193" s="4"/>
      <c r="C193" s="1"/>
      <c r="D193" s="1"/>
      <c r="E193" s="1"/>
      <c r="F193" s="1"/>
      <c r="G193" s="1"/>
      <c r="H193" s="1"/>
      <c r="I193" s="1"/>
      <c r="J193" s="1"/>
      <c r="K193" s="1"/>
      <c r="L193" s="1"/>
      <c r="M193" s="1"/>
      <c r="N193" s="1"/>
      <c r="O193" s="1"/>
      <c r="P193" s="1"/>
      <c r="Q193" s="1"/>
      <c r="R193" s="1"/>
    </row>
    <row r="194" spans="1:18" hidden="1" x14ac:dyDescent="0.45">
      <c r="A194" s="1"/>
      <c r="B194" s="4"/>
      <c r="C194" s="1"/>
      <c r="D194" s="1"/>
      <c r="E194" s="1"/>
      <c r="F194" s="1"/>
      <c r="G194" s="1"/>
      <c r="H194" s="1"/>
      <c r="I194" s="1"/>
      <c r="J194" s="1"/>
      <c r="K194" s="1"/>
      <c r="L194" s="1"/>
      <c r="M194" s="1"/>
      <c r="N194" s="1"/>
      <c r="O194" s="1"/>
      <c r="P194" s="1"/>
      <c r="Q194" s="1"/>
      <c r="R194" s="1"/>
    </row>
    <row r="195" spans="1:18" hidden="1" x14ac:dyDescent="0.45">
      <c r="A195" s="1"/>
      <c r="B195" s="4"/>
      <c r="C195" s="1"/>
      <c r="D195" s="1"/>
      <c r="E195" s="1"/>
      <c r="F195" s="1"/>
      <c r="G195" s="1"/>
      <c r="H195" s="1"/>
      <c r="I195" s="1"/>
      <c r="J195" s="1"/>
      <c r="K195" s="1"/>
      <c r="L195" s="1"/>
      <c r="M195" s="1"/>
      <c r="N195" s="1"/>
      <c r="O195" s="1"/>
      <c r="P195" s="1"/>
      <c r="Q195" s="1"/>
      <c r="R195" s="1"/>
    </row>
    <row r="196" spans="1:18" hidden="1" x14ac:dyDescent="0.45">
      <c r="A196" s="1"/>
      <c r="B196" s="4"/>
      <c r="C196" s="1"/>
      <c r="D196" s="1"/>
      <c r="E196" s="1"/>
      <c r="F196" s="1"/>
      <c r="G196" s="1"/>
      <c r="H196" s="1"/>
      <c r="I196" s="1"/>
      <c r="J196" s="1"/>
      <c r="K196" s="1"/>
      <c r="L196" s="1"/>
      <c r="M196" s="1"/>
      <c r="N196" s="1"/>
      <c r="O196" s="1"/>
      <c r="P196" s="1"/>
      <c r="Q196" s="1"/>
      <c r="R196" s="1"/>
    </row>
    <row r="197" spans="1:18" hidden="1" x14ac:dyDescent="0.45">
      <c r="A197" s="1"/>
      <c r="B197" s="4"/>
      <c r="C197" s="1"/>
      <c r="D197" s="1"/>
      <c r="E197" s="1"/>
      <c r="F197" s="1"/>
      <c r="G197" s="1"/>
      <c r="H197" s="1"/>
      <c r="I197" s="1"/>
      <c r="J197" s="1"/>
      <c r="K197" s="1"/>
      <c r="L197" s="1"/>
      <c r="M197" s="1"/>
      <c r="N197" s="1"/>
      <c r="O197" s="1"/>
      <c r="P197" s="1"/>
      <c r="Q197" s="1"/>
      <c r="R197" s="1"/>
    </row>
    <row r="198" spans="1:18" hidden="1" x14ac:dyDescent="0.45">
      <c r="A198" s="1"/>
      <c r="B198" s="4"/>
      <c r="C198" s="1"/>
      <c r="D198" s="1"/>
      <c r="E198" s="1"/>
      <c r="F198" s="1"/>
      <c r="G198" s="1"/>
      <c r="H198" s="1"/>
      <c r="I198" s="1"/>
      <c r="J198" s="1"/>
      <c r="K198" s="1"/>
      <c r="L198" s="1"/>
      <c r="M198" s="1"/>
      <c r="N198" s="1"/>
      <c r="O198" s="1"/>
      <c r="P198" s="1"/>
      <c r="Q198" s="1"/>
      <c r="R198" s="1"/>
    </row>
    <row r="199" spans="1:18" hidden="1" x14ac:dyDescent="0.45">
      <c r="A199" s="1"/>
      <c r="B199" s="4"/>
      <c r="C199" s="1"/>
      <c r="D199" s="1"/>
      <c r="E199" s="1"/>
      <c r="F199" s="1"/>
      <c r="G199" s="1"/>
      <c r="H199" s="1"/>
      <c r="I199" s="1"/>
      <c r="J199" s="1"/>
      <c r="K199" s="1"/>
      <c r="L199" s="1"/>
      <c r="M199" s="1"/>
      <c r="N199" s="1"/>
      <c r="O199" s="1"/>
      <c r="P199" s="1"/>
      <c r="Q199" s="1"/>
      <c r="R199" s="1"/>
    </row>
    <row r="200" spans="1:18" hidden="1" x14ac:dyDescent="0.45">
      <c r="A200" s="1"/>
      <c r="B200" s="4"/>
      <c r="C200" s="1"/>
      <c r="D200" s="1"/>
      <c r="E200" s="1"/>
      <c r="F200" s="1"/>
      <c r="G200" s="1"/>
      <c r="H200" s="1"/>
      <c r="I200" s="1"/>
      <c r="J200" s="1"/>
      <c r="K200" s="1"/>
      <c r="L200" s="1"/>
      <c r="M200" s="1"/>
      <c r="N200" s="1"/>
      <c r="O200" s="1"/>
      <c r="P200" s="1"/>
      <c r="Q200" s="1"/>
      <c r="R200" s="1"/>
    </row>
    <row r="201" spans="1:18" hidden="1" x14ac:dyDescent="0.45">
      <c r="A201" s="1"/>
      <c r="B201" s="4"/>
      <c r="C201" s="1"/>
      <c r="D201" s="1"/>
      <c r="E201" s="1"/>
      <c r="F201" s="1"/>
      <c r="G201" s="1"/>
      <c r="H201" s="1"/>
      <c r="I201" s="1"/>
      <c r="J201" s="1"/>
      <c r="K201" s="1"/>
      <c r="L201" s="1"/>
      <c r="M201" s="1"/>
      <c r="N201" s="1"/>
      <c r="O201" s="1"/>
      <c r="P201" s="1"/>
      <c r="Q201" s="1"/>
      <c r="R201" s="1"/>
    </row>
    <row r="202" spans="1:18" hidden="1" x14ac:dyDescent="0.45">
      <c r="A202" s="1"/>
      <c r="B202" s="4"/>
      <c r="C202" s="1"/>
      <c r="D202" s="1"/>
      <c r="E202" s="1"/>
      <c r="F202" s="1"/>
      <c r="G202" s="1"/>
      <c r="H202" s="1"/>
      <c r="I202" s="1"/>
      <c r="J202" s="1"/>
      <c r="K202" s="1"/>
      <c r="L202" s="1"/>
      <c r="M202" s="1"/>
      <c r="N202" s="1"/>
      <c r="O202" s="1"/>
      <c r="P202" s="1"/>
      <c r="Q202" s="1"/>
      <c r="R202" s="1"/>
    </row>
    <row r="203" spans="1:18" hidden="1" x14ac:dyDescent="0.45">
      <c r="A203" s="1"/>
      <c r="B203" s="4"/>
      <c r="C203" s="1"/>
      <c r="D203" s="1"/>
      <c r="E203" s="1"/>
      <c r="F203" s="1"/>
      <c r="G203" s="1"/>
      <c r="H203" s="1"/>
      <c r="I203" s="1"/>
      <c r="J203" s="1"/>
      <c r="K203" s="1"/>
      <c r="L203" s="1"/>
      <c r="M203" s="1"/>
      <c r="N203" s="1"/>
      <c r="O203" s="1"/>
      <c r="P203" s="1"/>
      <c r="Q203" s="1"/>
      <c r="R203" s="1"/>
    </row>
    <row r="204" spans="1:18" hidden="1" x14ac:dyDescent="0.45">
      <c r="A204" s="1"/>
      <c r="B204" s="4"/>
      <c r="C204" s="1"/>
      <c r="D204" s="1"/>
      <c r="E204" s="1"/>
      <c r="F204" s="1"/>
      <c r="G204" s="1"/>
      <c r="H204" s="1"/>
      <c r="I204" s="1"/>
      <c r="J204" s="1"/>
      <c r="K204" s="1"/>
      <c r="L204" s="1"/>
      <c r="M204" s="1"/>
      <c r="N204" s="1"/>
      <c r="O204" s="1"/>
      <c r="P204" s="1"/>
      <c r="Q204" s="1"/>
      <c r="R204" s="1"/>
    </row>
    <row r="205" spans="1:18" hidden="1" x14ac:dyDescent="0.45">
      <c r="A205" s="1"/>
      <c r="B205" s="4"/>
      <c r="C205" s="1"/>
      <c r="D205" s="1"/>
      <c r="E205" s="1"/>
      <c r="F205" s="1"/>
      <c r="G205" s="1"/>
      <c r="H205" s="1"/>
      <c r="I205" s="1"/>
      <c r="J205" s="1"/>
      <c r="K205" s="1"/>
      <c r="L205" s="1"/>
      <c r="M205" s="1"/>
      <c r="N205" s="1"/>
      <c r="O205" s="1"/>
      <c r="P205" s="1"/>
      <c r="Q205" s="1"/>
      <c r="R205" s="1"/>
    </row>
    <row r="206" spans="1:18" hidden="1" x14ac:dyDescent="0.45">
      <c r="A206" s="1"/>
      <c r="B206" s="4"/>
      <c r="C206" s="1"/>
      <c r="D206" s="1"/>
      <c r="E206" s="1"/>
      <c r="F206" s="1"/>
      <c r="G206" s="1"/>
      <c r="H206" s="1"/>
      <c r="I206" s="1"/>
      <c r="J206" s="1"/>
      <c r="K206" s="1"/>
      <c r="L206" s="1"/>
      <c r="M206" s="1"/>
      <c r="N206" s="1"/>
      <c r="O206" s="1"/>
      <c r="P206" s="1"/>
      <c r="Q206" s="1"/>
      <c r="R206" s="1"/>
    </row>
    <row r="207" spans="1:18" hidden="1" x14ac:dyDescent="0.45">
      <c r="A207" s="1"/>
      <c r="B207" s="4"/>
      <c r="C207" s="1"/>
      <c r="D207" s="1"/>
      <c r="E207" s="1"/>
      <c r="F207" s="1"/>
      <c r="G207" s="1"/>
      <c r="H207" s="1"/>
      <c r="I207" s="1"/>
      <c r="J207" s="1"/>
      <c r="K207" s="1"/>
      <c r="L207" s="1"/>
      <c r="M207" s="1"/>
      <c r="N207" s="1"/>
      <c r="O207" s="1"/>
      <c r="P207" s="1"/>
      <c r="Q207" s="1"/>
      <c r="R207" s="1"/>
    </row>
    <row r="208" spans="1:18" hidden="1" x14ac:dyDescent="0.45">
      <c r="A208" s="1"/>
      <c r="B208" s="4"/>
      <c r="C208" s="1"/>
      <c r="D208" s="1"/>
      <c r="E208" s="1"/>
      <c r="F208" s="1"/>
      <c r="G208" s="1"/>
      <c r="H208" s="1"/>
      <c r="I208" s="1"/>
      <c r="J208" s="1"/>
      <c r="K208" s="1"/>
      <c r="L208" s="1"/>
      <c r="M208" s="1"/>
      <c r="N208" s="1"/>
      <c r="O208" s="1"/>
      <c r="P208" s="1"/>
      <c r="Q208" s="1"/>
      <c r="R208" s="1"/>
    </row>
    <row r="209" spans="1:18" hidden="1" x14ac:dyDescent="0.45">
      <c r="A209" s="1"/>
      <c r="B209" s="4"/>
      <c r="C209" s="1"/>
      <c r="D209" s="1"/>
      <c r="E209" s="1"/>
      <c r="F209" s="1"/>
      <c r="G209" s="1"/>
      <c r="H209" s="1"/>
      <c r="I209" s="1"/>
      <c r="J209" s="1"/>
      <c r="K209" s="1"/>
      <c r="L209" s="1"/>
      <c r="M209" s="1"/>
      <c r="N209" s="1"/>
      <c r="O209" s="1"/>
      <c r="P209" s="1"/>
      <c r="Q209" s="1"/>
      <c r="R209" s="1"/>
    </row>
    <row r="210" spans="1:18" hidden="1" x14ac:dyDescent="0.45">
      <c r="A210" s="1"/>
      <c r="B210" s="4"/>
      <c r="C210" s="1"/>
      <c r="D210" s="1"/>
      <c r="E210" s="1"/>
      <c r="F210" s="1"/>
      <c r="G210" s="1"/>
      <c r="H210" s="1"/>
      <c r="I210" s="1"/>
      <c r="J210" s="1"/>
      <c r="K210" s="1"/>
      <c r="L210" s="1"/>
      <c r="M210" s="1"/>
      <c r="N210" s="1"/>
      <c r="O210" s="1"/>
      <c r="P210" s="1"/>
      <c r="Q210" s="1"/>
      <c r="R210" s="1"/>
    </row>
    <row r="211" spans="1:18" hidden="1" x14ac:dyDescent="0.45">
      <c r="A211" s="1"/>
      <c r="B211" s="4"/>
      <c r="C211" s="1"/>
      <c r="D211" s="1"/>
      <c r="E211" s="1"/>
      <c r="F211" s="1"/>
      <c r="G211" s="1"/>
      <c r="H211" s="1"/>
      <c r="I211" s="1"/>
      <c r="J211" s="1"/>
      <c r="K211" s="1"/>
      <c r="L211" s="1"/>
      <c r="M211" s="1"/>
      <c r="N211" s="1"/>
      <c r="O211" s="1"/>
      <c r="P211" s="1"/>
      <c r="Q211" s="1"/>
      <c r="R211" s="1"/>
    </row>
    <row r="212" spans="1:18" hidden="1" x14ac:dyDescent="0.45">
      <c r="A212" s="1"/>
      <c r="B212" s="4"/>
      <c r="C212" s="1"/>
      <c r="D212" s="1"/>
      <c r="E212" s="1"/>
      <c r="F212" s="1"/>
      <c r="G212" s="1"/>
      <c r="H212" s="1"/>
      <c r="I212" s="1"/>
      <c r="J212" s="1"/>
      <c r="K212" s="1"/>
      <c r="L212" s="1"/>
      <c r="M212" s="1"/>
      <c r="N212" s="1"/>
      <c r="O212" s="1"/>
      <c r="P212" s="1"/>
      <c r="Q212" s="1"/>
      <c r="R212" s="1"/>
    </row>
    <row r="213" spans="1:18" hidden="1" x14ac:dyDescent="0.45">
      <c r="A213" s="1"/>
      <c r="B213" s="4"/>
      <c r="C213" s="1"/>
      <c r="D213" s="1"/>
      <c r="E213" s="1"/>
      <c r="F213" s="1"/>
      <c r="G213" s="1"/>
      <c r="H213" s="1"/>
      <c r="I213" s="1"/>
      <c r="J213" s="1"/>
      <c r="K213" s="1"/>
      <c r="L213" s="1"/>
      <c r="M213" s="1"/>
      <c r="N213" s="1"/>
      <c r="O213" s="1"/>
      <c r="P213" s="1"/>
      <c r="Q213" s="1"/>
      <c r="R213" s="1"/>
    </row>
    <row r="214" spans="1:18" hidden="1" x14ac:dyDescent="0.45">
      <c r="A214" s="1"/>
      <c r="B214" s="4"/>
      <c r="C214" s="1"/>
      <c r="D214" s="1"/>
      <c r="E214" s="1"/>
      <c r="F214" s="1"/>
      <c r="G214" s="1"/>
      <c r="H214" s="1"/>
      <c r="I214" s="1"/>
      <c r="J214" s="1"/>
      <c r="K214" s="1"/>
      <c r="L214" s="1"/>
      <c r="M214" s="1"/>
      <c r="N214" s="1"/>
      <c r="O214" s="1"/>
      <c r="P214" s="1"/>
      <c r="Q214" s="1"/>
      <c r="R214" s="1"/>
    </row>
    <row r="215" spans="1:18" hidden="1" x14ac:dyDescent="0.45">
      <c r="A215" s="1"/>
      <c r="B215" s="4"/>
      <c r="C215" s="1"/>
      <c r="D215" s="1"/>
      <c r="E215" s="1"/>
      <c r="F215" s="1"/>
      <c r="G215" s="1"/>
      <c r="H215" s="1"/>
      <c r="I215" s="1"/>
      <c r="J215" s="1"/>
      <c r="K215" s="1"/>
      <c r="L215" s="1"/>
      <c r="M215" s="1"/>
      <c r="N215" s="1"/>
      <c r="O215" s="1"/>
      <c r="P215" s="1"/>
      <c r="Q215" s="1"/>
      <c r="R215" s="1"/>
    </row>
    <row r="216" spans="1:18" hidden="1" x14ac:dyDescent="0.45">
      <c r="A216" s="1"/>
      <c r="B216" s="4"/>
      <c r="C216" s="1"/>
      <c r="D216" s="1"/>
      <c r="E216" s="1"/>
      <c r="F216" s="1"/>
      <c r="G216" s="1"/>
      <c r="H216" s="1"/>
      <c r="I216" s="1"/>
      <c r="J216" s="1"/>
      <c r="K216" s="1"/>
      <c r="L216" s="1"/>
      <c r="M216" s="1"/>
      <c r="N216" s="1"/>
      <c r="O216" s="1"/>
      <c r="P216" s="1"/>
      <c r="Q216" s="1"/>
      <c r="R216" s="1"/>
    </row>
    <row r="217" spans="1:18" hidden="1" x14ac:dyDescent="0.45">
      <c r="A217" s="1"/>
      <c r="B217" s="4"/>
      <c r="C217" s="1"/>
      <c r="D217" s="1"/>
      <c r="E217" s="1"/>
      <c r="F217" s="1"/>
      <c r="G217" s="1"/>
      <c r="H217" s="1"/>
      <c r="I217" s="1"/>
      <c r="J217" s="1"/>
      <c r="K217" s="1"/>
      <c r="L217" s="1"/>
      <c r="M217" s="1"/>
      <c r="N217" s="1"/>
      <c r="O217" s="1"/>
      <c r="P217" s="1"/>
      <c r="Q217" s="1"/>
      <c r="R217" s="1"/>
    </row>
    <row r="218" spans="1:18" hidden="1" x14ac:dyDescent="0.45">
      <c r="A218" s="1"/>
      <c r="B218" s="4"/>
      <c r="C218" s="1"/>
      <c r="D218" s="1"/>
      <c r="E218" s="1"/>
      <c r="F218" s="1"/>
      <c r="G218" s="1"/>
      <c r="H218" s="1"/>
      <c r="I218" s="1"/>
      <c r="J218" s="1"/>
      <c r="K218" s="1"/>
      <c r="L218" s="1"/>
      <c r="M218" s="1"/>
      <c r="N218" s="1"/>
      <c r="O218" s="1"/>
      <c r="P218" s="1"/>
      <c r="Q218" s="1"/>
      <c r="R218" s="1"/>
    </row>
    <row r="219" spans="1:18" hidden="1" x14ac:dyDescent="0.45">
      <c r="A219" s="1"/>
      <c r="B219" s="4"/>
      <c r="C219" s="1"/>
      <c r="D219" s="1"/>
      <c r="E219" s="1"/>
      <c r="F219" s="1"/>
      <c r="G219" s="1"/>
      <c r="H219" s="1"/>
      <c r="I219" s="1"/>
      <c r="J219" s="1"/>
      <c r="K219" s="1"/>
      <c r="L219" s="1"/>
      <c r="M219" s="1"/>
      <c r="N219" s="1"/>
      <c r="O219" s="1"/>
      <c r="P219" s="1"/>
      <c r="Q219" s="1"/>
      <c r="R219" s="1"/>
    </row>
    <row r="220" spans="1:18" hidden="1" x14ac:dyDescent="0.45">
      <c r="A220" s="1"/>
      <c r="B220" s="4"/>
      <c r="C220" s="1"/>
      <c r="D220" s="1"/>
      <c r="E220" s="1"/>
      <c r="F220" s="1"/>
      <c r="G220" s="1"/>
      <c r="H220" s="1"/>
      <c r="I220" s="1"/>
      <c r="J220" s="1"/>
      <c r="K220" s="1"/>
      <c r="L220" s="1"/>
      <c r="M220" s="1"/>
      <c r="N220" s="1"/>
      <c r="O220" s="1"/>
      <c r="P220" s="1"/>
      <c r="Q220" s="1"/>
      <c r="R220" s="1"/>
    </row>
    <row r="221" spans="1:18" hidden="1" x14ac:dyDescent="0.45">
      <c r="A221" s="1"/>
      <c r="B221" s="4"/>
      <c r="C221" s="1"/>
      <c r="D221" s="1"/>
      <c r="E221" s="1"/>
      <c r="F221" s="1"/>
      <c r="G221" s="1"/>
      <c r="H221" s="1"/>
      <c r="I221" s="1"/>
      <c r="J221" s="1"/>
      <c r="K221" s="1"/>
      <c r="L221" s="1"/>
      <c r="M221" s="1"/>
      <c r="N221" s="1"/>
      <c r="O221" s="1"/>
      <c r="P221" s="1"/>
      <c r="Q221" s="1"/>
      <c r="R221" s="1"/>
    </row>
    <row r="222" spans="1:18" hidden="1" x14ac:dyDescent="0.45">
      <c r="A222" s="1"/>
      <c r="B222" s="4"/>
      <c r="C222" s="1"/>
      <c r="D222" s="1"/>
      <c r="E222" s="1"/>
      <c r="F222" s="1"/>
      <c r="G222" s="1"/>
      <c r="H222" s="1"/>
      <c r="I222" s="1"/>
      <c r="J222" s="1"/>
      <c r="K222" s="1"/>
      <c r="L222" s="1"/>
      <c r="M222" s="1"/>
      <c r="N222" s="1"/>
      <c r="O222" s="1"/>
      <c r="P222" s="1"/>
      <c r="Q222" s="1"/>
      <c r="R222" s="1"/>
    </row>
    <row r="223" spans="1:18" hidden="1" x14ac:dyDescent="0.45">
      <c r="A223" s="1"/>
      <c r="B223" s="4"/>
      <c r="C223" s="1"/>
      <c r="D223" s="1"/>
      <c r="E223" s="1"/>
      <c r="F223" s="1"/>
      <c r="G223" s="1"/>
      <c r="H223" s="1"/>
      <c r="I223" s="1"/>
      <c r="J223" s="1"/>
      <c r="K223" s="1"/>
      <c r="L223" s="1"/>
      <c r="M223" s="1"/>
      <c r="N223" s="1"/>
      <c r="O223" s="1"/>
      <c r="P223" s="1"/>
      <c r="Q223" s="1"/>
      <c r="R223" s="1"/>
    </row>
    <row r="224" spans="1:18" hidden="1" x14ac:dyDescent="0.45">
      <c r="A224" s="1"/>
      <c r="B224" s="4"/>
      <c r="C224" s="1"/>
      <c r="D224" s="1"/>
      <c r="E224" s="1"/>
      <c r="F224" s="1"/>
      <c r="G224" s="1"/>
      <c r="H224" s="1"/>
      <c r="I224" s="1"/>
      <c r="J224" s="1"/>
      <c r="K224" s="1"/>
      <c r="L224" s="1"/>
      <c r="M224" s="1"/>
      <c r="N224" s="1"/>
      <c r="O224" s="1"/>
      <c r="P224" s="1"/>
      <c r="Q224" s="1"/>
      <c r="R224" s="1"/>
    </row>
    <row r="225" spans="1:18" hidden="1" x14ac:dyDescent="0.45">
      <c r="A225" s="1"/>
      <c r="B225" s="4"/>
      <c r="C225" s="1"/>
      <c r="D225" s="1"/>
      <c r="E225" s="1"/>
      <c r="F225" s="1"/>
      <c r="G225" s="1"/>
      <c r="H225" s="1"/>
      <c r="I225" s="1"/>
      <c r="J225" s="1"/>
      <c r="K225" s="1"/>
      <c r="L225" s="1"/>
      <c r="M225" s="1"/>
      <c r="N225" s="1"/>
      <c r="O225" s="1"/>
      <c r="P225" s="1"/>
      <c r="Q225" s="1"/>
      <c r="R225" s="1"/>
    </row>
    <row r="226" spans="1:18" hidden="1" x14ac:dyDescent="0.45">
      <c r="A226" s="1"/>
      <c r="B226" s="4"/>
      <c r="C226" s="1"/>
      <c r="D226" s="1"/>
      <c r="E226" s="1"/>
      <c r="F226" s="1"/>
      <c r="G226" s="1"/>
      <c r="H226" s="1"/>
      <c r="I226" s="1"/>
      <c r="J226" s="1"/>
      <c r="K226" s="1"/>
      <c r="L226" s="1"/>
      <c r="M226" s="1"/>
      <c r="N226" s="1"/>
      <c r="O226" s="1"/>
      <c r="P226" s="1"/>
      <c r="Q226" s="1"/>
      <c r="R226" s="1"/>
    </row>
    <row r="227" spans="1:18" hidden="1" x14ac:dyDescent="0.45">
      <c r="A227" s="1"/>
      <c r="B227" s="4"/>
      <c r="C227" s="1"/>
      <c r="D227" s="1"/>
      <c r="E227" s="1"/>
      <c r="F227" s="1"/>
      <c r="G227" s="1"/>
      <c r="H227" s="1"/>
      <c r="I227" s="1"/>
      <c r="J227" s="1"/>
      <c r="K227" s="1"/>
      <c r="L227" s="1"/>
      <c r="M227" s="1"/>
      <c r="N227" s="1"/>
      <c r="O227" s="1"/>
      <c r="P227" s="1"/>
      <c r="Q227" s="1"/>
      <c r="R227" s="1"/>
    </row>
    <row r="228" spans="1:18" hidden="1" x14ac:dyDescent="0.45">
      <c r="A228" s="1"/>
      <c r="B228" s="4"/>
      <c r="C228" s="1"/>
      <c r="D228" s="1"/>
      <c r="E228" s="1"/>
      <c r="F228" s="1"/>
      <c r="G228" s="1"/>
      <c r="H228" s="1"/>
      <c r="I228" s="1"/>
      <c r="J228" s="1"/>
      <c r="K228" s="1"/>
      <c r="L228" s="1"/>
      <c r="M228" s="1"/>
      <c r="N228" s="1"/>
      <c r="O228" s="1"/>
      <c r="P228" s="1"/>
      <c r="Q228" s="1"/>
      <c r="R228" s="1"/>
    </row>
    <row r="229" spans="1:18" hidden="1" x14ac:dyDescent="0.45">
      <c r="A229" s="1"/>
      <c r="B229" s="4"/>
      <c r="C229" s="1"/>
      <c r="D229" s="1"/>
      <c r="E229" s="1"/>
      <c r="F229" s="1"/>
      <c r="G229" s="1"/>
      <c r="H229" s="1"/>
      <c r="I229" s="1"/>
      <c r="J229" s="1"/>
      <c r="K229" s="1"/>
      <c r="L229" s="1"/>
      <c r="M229" s="1"/>
      <c r="N229" s="1"/>
      <c r="O229" s="1"/>
      <c r="P229" s="1"/>
      <c r="Q229" s="1"/>
      <c r="R229" s="1"/>
    </row>
    <row r="230" spans="1:18" hidden="1" x14ac:dyDescent="0.45">
      <c r="A230" s="1"/>
      <c r="B230" s="4"/>
      <c r="C230" s="1"/>
      <c r="D230" s="1"/>
      <c r="E230" s="1"/>
      <c r="F230" s="1"/>
      <c r="G230" s="1"/>
      <c r="H230" s="1"/>
      <c r="I230" s="1"/>
      <c r="J230" s="1"/>
      <c r="K230" s="1"/>
      <c r="L230" s="1"/>
      <c r="M230" s="1"/>
      <c r="N230" s="1"/>
      <c r="O230" s="1"/>
      <c r="P230" s="1"/>
      <c r="Q230" s="1"/>
      <c r="R230" s="1"/>
    </row>
    <row r="231" spans="1:18" hidden="1" x14ac:dyDescent="0.45">
      <c r="A231" s="1"/>
      <c r="B231" s="4"/>
      <c r="C231" s="1"/>
      <c r="D231" s="1"/>
      <c r="E231" s="1"/>
      <c r="F231" s="1"/>
      <c r="G231" s="1"/>
      <c r="H231" s="1"/>
      <c r="I231" s="1"/>
      <c r="J231" s="1"/>
      <c r="K231" s="1"/>
      <c r="L231" s="1"/>
      <c r="M231" s="1"/>
      <c r="N231" s="1"/>
      <c r="O231" s="1"/>
      <c r="P231" s="1"/>
      <c r="Q231" s="1"/>
      <c r="R231" s="1"/>
    </row>
    <row r="232" spans="1:18" hidden="1" x14ac:dyDescent="0.45">
      <c r="A232" s="1"/>
      <c r="B232" s="4"/>
      <c r="C232" s="1"/>
      <c r="D232" s="1"/>
      <c r="E232" s="1"/>
      <c r="F232" s="1"/>
      <c r="G232" s="1"/>
      <c r="H232" s="1"/>
      <c r="I232" s="1"/>
      <c r="J232" s="1"/>
      <c r="K232" s="1"/>
      <c r="L232" s="1"/>
      <c r="M232" s="1"/>
      <c r="N232" s="1"/>
      <c r="O232" s="1"/>
      <c r="P232" s="1"/>
      <c r="Q232" s="1"/>
      <c r="R232" s="1"/>
    </row>
    <row r="233" spans="1:18" hidden="1" x14ac:dyDescent="0.45">
      <c r="A233" s="1"/>
      <c r="B233" s="4"/>
      <c r="C233" s="1"/>
      <c r="D233" s="1"/>
      <c r="E233" s="1"/>
      <c r="F233" s="1"/>
      <c r="G233" s="1"/>
      <c r="H233" s="1"/>
      <c r="I233" s="1"/>
      <c r="J233" s="1"/>
      <c r="K233" s="1"/>
      <c r="L233" s="1"/>
      <c r="M233" s="1"/>
      <c r="N233" s="1"/>
      <c r="O233" s="1"/>
      <c r="P233" s="1"/>
      <c r="Q233" s="1"/>
      <c r="R233" s="1"/>
    </row>
    <row r="234" spans="1:18" hidden="1" x14ac:dyDescent="0.45">
      <c r="A234" s="1"/>
      <c r="B234" s="4"/>
      <c r="C234" s="1"/>
      <c r="D234" s="1"/>
      <c r="E234" s="1"/>
      <c r="F234" s="1"/>
      <c r="G234" s="1"/>
      <c r="H234" s="1"/>
      <c r="I234" s="1"/>
      <c r="J234" s="1"/>
      <c r="K234" s="1"/>
      <c r="L234" s="1"/>
      <c r="M234" s="1"/>
      <c r="N234" s="1"/>
      <c r="O234" s="1"/>
      <c r="P234" s="1"/>
      <c r="Q234" s="1"/>
      <c r="R234" s="1"/>
    </row>
    <row r="235" spans="1:18" hidden="1" x14ac:dyDescent="0.45">
      <c r="A235" s="1"/>
      <c r="B235" s="4"/>
      <c r="C235" s="1"/>
      <c r="D235" s="1"/>
      <c r="E235" s="1"/>
      <c r="F235" s="1"/>
      <c r="G235" s="1"/>
      <c r="H235" s="1"/>
      <c r="I235" s="1"/>
      <c r="J235" s="1"/>
      <c r="K235" s="1"/>
      <c r="L235" s="1"/>
      <c r="M235" s="1"/>
      <c r="N235" s="1"/>
      <c r="O235" s="1"/>
      <c r="P235" s="1"/>
      <c r="Q235" s="1"/>
      <c r="R235" s="1"/>
    </row>
    <row r="236" spans="1:18" hidden="1" x14ac:dyDescent="0.45">
      <c r="A236" s="1"/>
      <c r="B236" s="4"/>
      <c r="C236" s="1"/>
      <c r="D236" s="1"/>
      <c r="E236" s="1"/>
      <c r="F236" s="1"/>
      <c r="G236" s="1"/>
      <c r="H236" s="1"/>
      <c r="I236" s="1"/>
      <c r="J236" s="1"/>
      <c r="K236" s="1"/>
      <c r="L236" s="1"/>
      <c r="M236" s="1"/>
      <c r="N236" s="1"/>
      <c r="O236" s="1"/>
      <c r="P236" s="1"/>
      <c r="Q236" s="1"/>
      <c r="R236" s="1"/>
    </row>
    <row r="237" spans="1:18" hidden="1" x14ac:dyDescent="0.45">
      <c r="A237" s="1"/>
      <c r="B237" s="4"/>
      <c r="C237" s="1"/>
      <c r="D237" s="1"/>
      <c r="E237" s="1"/>
      <c r="F237" s="1"/>
      <c r="G237" s="1"/>
      <c r="H237" s="1"/>
      <c r="I237" s="1"/>
      <c r="J237" s="1"/>
      <c r="K237" s="1"/>
      <c r="L237" s="1"/>
      <c r="M237" s="1"/>
      <c r="N237" s="1"/>
      <c r="O237" s="1"/>
      <c r="P237" s="1"/>
      <c r="Q237" s="1"/>
      <c r="R237" s="1"/>
    </row>
    <row r="238" spans="1:18" hidden="1" x14ac:dyDescent="0.45">
      <c r="A238" s="1"/>
      <c r="B238" s="4"/>
      <c r="C238" s="1"/>
      <c r="D238" s="1"/>
      <c r="E238" s="1"/>
      <c r="F238" s="1"/>
      <c r="G238" s="1"/>
      <c r="H238" s="1"/>
      <c r="I238" s="1"/>
      <c r="J238" s="1"/>
      <c r="K238" s="1"/>
      <c r="L238" s="1"/>
      <c r="M238" s="1"/>
      <c r="N238" s="1"/>
      <c r="O238" s="1"/>
      <c r="P238" s="1"/>
      <c r="Q238" s="1"/>
      <c r="R238" s="1"/>
    </row>
    <row r="239" spans="1:18" hidden="1" x14ac:dyDescent="0.45">
      <c r="A239" s="1"/>
      <c r="B239" s="4"/>
      <c r="C239" s="1"/>
      <c r="D239" s="1"/>
      <c r="E239" s="1"/>
      <c r="F239" s="1"/>
      <c r="G239" s="1"/>
      <c r="H239" s="1"/>
      <c r="I239" s="1"/>
      <c r="J239" s="1"/>
      <c r="K239" s="1"/>
      <c r="L239" s="1"/>
      <c r="M239" s="1"/>
      <c r="N239" s="1"/>
      <c r="O239" s="1"/>
      <c r="P239" s="1"/>
      <c r="Q239" s="1"/>
      <c r="R239" s="1"/>
    </row>
    <row r="240" spans="1:18" hidden="1" x14ac:dyDescent="0.45">
      <c r="A240" s="1"/>
      <c r="B240" s="4"/>
      <c r="C240" s="1"/>
      <c r="D240" s="1"/>
      <c r="E240" s="1"/>
      <c r="F240" s="1"/>
      <c r="G240" s="1"/>
      <c r="H240" s="1"/>
      <c r="I240" s="1"/>
      <c r="J240" s="1"/>
      <c r="K240" s="1"/>
      <c r="L240" s="1"/>
      <c r="M240" s="1"/>
      <c r="N240" s="1"/>
      <c r="O240" s="1"/>
      <c r="P240" s="1"/>
      <c r="Q240" s="1"/>
      <c r="R240" s="1"/>
    </row>
    <row r="241" spans="1:18" hidden="1" x14ac:dyDescent="0.45">
      <c r="A241" s="1"/>
      <c r="B241" s="4"/>
      <c r="C241" s="1"/>
      <c r="D241" s="1"/>
      <c r="E241" s="1"/>
      <c r="F241" s="1"/>
      <c r="G241" s="1"/>
      <c r="H241" s="1"/>
      <c r="I241" s="1"/>
      <c r="J241" s="1"/>
      <c r="K241" s="1"/>
      <c r="L241" s="1"/>
      <c r="M241" s="1"/>
      <c r="N241" s="1"/>
      <c r="O241" s="1"/>
      <c r="P241" s="1"/>
      <c r="Q241" s="1"/>
      <c r="R241" s="1"/>
    </row>
    <row r="242" spans="1:18" hidden="1" x14ac:dyDescent="0.45">
      <c r="A242" s="1"/>
      <c r="B242" s="4"/>
      <c r="C242" s="1"/>
      <c r="D242" s="1"/>
      <c r="E242" s="1"/>
      <c r="F242" s="1"/>
      <c r="G242" s="1"/>
      <c r="H242" s="1"/>
      <c r="I242" s="1"/>
      <c r="J242" s="1"/>
      <c r="K242" s="1"/>
      <c r="L242" s="1"/>
      <c r="M242" s="1"/>
      <c r="N242" s="1"/>
      <c r="O242" s="1"/>
      <c r="P242" s="1"/>
      <c r="Q242" s="1"/>
      <c r="R242" s="1"/>
    </row>
    <row r="243" spans="1:18" hidden="1" x14ac:dyDescent="0.45">
      <c r="A243" s="1"/>
      <c r="B243" s="4"/>
      <c r="C243" s="1"/>
      <c r="D243" s="1"/>
      <c r="E243" s="1"/>
      <c r="F243" s="1"/>
      <c r="G243" s="1"/>
      <c r="H243" s="1"/>
      <c r="I243" s="1"/>
      <c r="J243" s="1"/>
      <c r="K243" s="1"/>
      <c r="L243" s="1"/>
      <c r="M243" s="1"/>
      <c r="N243" s="1"/>
      <c r="O243" s="1"/>
      <c r="P243" s="1"/>
      <c r="Q243" s="1"/>
      <c r="R243" s="1"/>
    </row>
    <row r="244" spans="1:18" hidden="1" x14ac:dyDescent="0.45">
      <c r="A244" s="1"/>
      <c r="B244" s="4"/>
      <c r="C244" s="1"/>
      <c r="D244" s="1"/>
      <c r="E244" s="1"/>
      <c r="F244" s="1"/>
      <c r="G244" s="1"/>
      <c r="H244" s="1"/>
      <c r="I244" s="1"/>
      <c r="J244" s="1"/>
      <c r="K244" s="1"/>
      <c r="L244" s="1"/>
      <c r="M244" s="1"/>
      <c r="N244" s="1"/>
      <c r="O244" s="1"/>
      <c r="P244" s="1"/>
      <c r="Q244" s="1"/>
      <c r="R244" s="1"/>
    </row>
    <row r="245" spans="1:18" hidden="1" x14ac:dyDescent="0.45">
      <c r="A245" s="1"/>
      <c r="B245" s="4"/>
      <c r="C245" s="1"/>
      <c r="D245" s="1"/>
      <c r="E245" s="1"/>
      <c r="F245" s="1"/>
      <c r="G245" s="1"/>
      <c r="H245" s="1"/>
      <c r="I245" s="1"/>
      <c r="J245" s="1"/>
      <c r="K245" s="1"/>
      <c r="L245" s="1"/>
      <c r="M245" s="1"/>
      <c r="N245" s="1"/>
      <c r="O245" s="1"/>
      <c r="P245" s="1"/>
      <c r="Q245" s="1"/>
      <c r="R245" s="1"/>
    </row>
    <row r="246" spans="1:18" hidden="1" x14ac:dyDescent="0.45">
      <c r="A246" s="1"/>
      <c r="B246" s="4"/>
      <c r="C246" s="1"/>
      <c r="D246" s="1"/>
      <c r="E246" s="1"/>
      <c r="F246" s="1"/>
      <c r="G246" s="1"/>
      <c r="H246" s="1"/>
      <c r="I246" s="1"/>
      <c r="J246" s="1"/>
      <c r="K246" s="1"/>
      <c r="L246" s="1"/>
      <c r="M246" s="1"/>
      <c r="N246" s="1"/>
      <c r="O246" s="1"/>
      <c r="P246" s="1"/>
      <c r="Q246" s="1"/>
      <c r="R246" s="1"/>
    </row>
    <row r="247" spans="1:18" hidden="1" x14ac:dyDescent="0.45">
      <c r="A247" s="1"/>
      <c r="B247" s="4"/>
      <c r="C247" s="1"/>
      <c r="D247" s="1"/>
      <c r="E247" s="1"/>
      <c r="F247" s="1"/>
      <c r="G247" s="1"/>
      <c r="H247" s="1"/>
      <c r="I247" s="1"/>
      <c r="J247" s="1"/>
      <c r="K247" s="1"/>
      <c r="L247" s="1"/>
      <c r="M247" s="1"/>
      <c r="N247" s="1"/>
      <c r="O247" s="1"/>
      <c r="P247" s="1"/>
      <c r="Q247" s="1"/>
      <c r="R247" s="1"/>
    </row>
    <row r="248" spans="1:18" hidden="1" x14ac:dyDescent="0.45">
      <c r="A248" s="1"/>
      <c r="B248" s="4"/>
      <c r="C248" s="1"/>
      <c r="D248" s="1"/>
      <c r="E248" s="1"/>
      <c r="F248" s="1"/>
      <c r="G248" s="1"/>
      <c r="H248" s="1"/>
      <c r="I248" s="1"/>
      <c r="J248" s="1"/>
      <c r="K248" s="1"/>
      <c r="L248" s="1"/>
      <c r="M248" s="1"/>
      <c r="N248" s="1"/>
      <c r="O248" s="1"/>
      <c r="P248" s="1"/>
      <c r="Q248" s="1"/>
      <c r="R248" s="1"/>
    </row>
    <row r="249" spans="1:18" hidden="1" x14ac:dyDescent="0.45">
      <c r="A249" s="1"/>
      <c r="B249" s="4"/>
      <c r="C249" s="1"/>
      <c r="D249" s="1"/>
      <c r="E249" s="1"/>
      <c r="F249" s="1"/>
      <c r="G249" s="1"/>
      <c r="H249" s="1"/>
      <c r="I249" s="1"/>
      <c r="J249" s="1"/>
      <c r="K249" s="1"/>
      <c r="L249" s="1"/>
      <c r="M249" s="1"/>
      <c r="N249" s="1"/>
      <c r="O249" s="1"/>
      <c r="P249" s="1"/>
      <c r="Q249" s="1"/>
      <c r="R249" s="1"/>
    </row>
    <row r="250" spans="1:18" hidden="1" x14ac:dyDescent="0.45">
      <c r="A250" s="1"/>
      <c r="B250" s="4"/>
      <c r="C250" s="1"/>
      <c r="D250" s="1"/>
      <c r="E250" s="1"/>
      <c r="F250" s="1"/>
      <c r="G250" s="1"/>
      <c r="H250" s="1"/>
      <c r="I250" s="1"/>
      <c r="J250" s="1"/>
      <c r="K250" s="1"/>
      <c r="L250" s="1"/>
      <c r="M250" s="1"/>
      <c r="N250" s="1"/>
      <c r="O250" s="1"/>
      <c r="P250" s="1"/>
      <c r="Q250" s="1"/>
      <c r="R250" s="1"/>
    </row>
    <row r="251" spans="1:18" hidden="1" x14ac:dyDescent="0.45">
      <c r="A251" s="1"/>
      <c r="B251" s="4"/>
      <c r="C251" s="1"/>
      <c r="D251" s="1"/>
      <c r="E251" s="1"/>
      <c r="F251" s="1"/>
      <c r="G251" s="1"/>
      <c r="H251" s="1"/>
      <c r="I251" s="1"/>
      <c r="J251" s="1"/>
      <c r="K251" s="1"/>
      <c r="L251" s="1"/>
      <c r="M251" s="1"/>
      <c r="N251" s="1"/>
      <c r="O251" s="1"/>
      <c r="P251" s="1"/>
      <c r="Q251" s="1"/>
      <c r="R251" s="1"/>
    </row>
    <row r="252" spans="1:18" hidden="1" x14ac:dyDescent="0.45">
      <c r="A252" s="1"/>
      <c r="B252" s="4"/>
      <c r="C252" s="1"/>
      <c r="D252" s="1"/>
      <c r="E252" s="1"/>
      <c r="F252" s="1"/>
      <c r="G252" s="1"/>
      <c r="H252" s="1"/>
      <c r="I252" s="1"/>
      <c r="J252" s="1"/>
      <c r="K252" s="1"/>
      <c r="L252" s="1"/>
      <c r="M252" s="1"/>
      <c r="N252" s="1"/>
      <c r="O252" s="1"/>
      <c r="P252" s="1"/>
      <c r="Q252" s="1"/>
      <c r="R252" s="1"/>
    </row>
    <row r="253" spans="1:18" hidden="1" x14ac:dyDescent="0.45">
      <c r="A253" s="1"/>
      <c r="B253" s="4"/>
      <c r="C253" s="1"/>
      <c r="D253" s="1"/>
      <c r="E253" s="1"/>
      <c r="F253" s="1"/>
      <c r="G253" s="1"/>
      <c r="H253" s="1"/>
      <c r="I253" s="1"/>
      <c r="J253" s="1"/>
      <c r="K253" s="1"/>
      <c r="L253" s="1"/>
      <c r="M253" s="1"/>
      <c r="N253" s="1"/>
      <c r="O253" s="1"/>
      <c r="P253" s="1"/>
      <c r="Q253" s="1"/>
      <c r="R253" s="1"/>
    </row>
    <row r="254" spans="1:18" hidden="1" x14ac:dyDescent="0.45">
      <c r="A254" s="1"/>
      <c r="B254" s="4"/>
      <c r="C254" s="1"/>
      <c r="D254" s="1"/>
      <c r="E254" s="1"/>
      <c r="F254" s="1"/>
      <c r="G254" s="1"/>
      <c r="H254" s="1"/>
      <c r="I254" s="1"/>
      <c r="J254" s="1"/>
      <c r="K254" s="1"/>
      <c r="L254" s="1"/>
      <c r="M254" s="1"/>
      <c r="N254" s="1"/>
      <c r="O254" s="1"/>
      <c r="P254" s="1"/>
      <c r="Q254" s="1"/>
      <c r="R254" s="1"/>
    </row>
    <row r="255" spans="1:18" hidden="1" x14ac:dyDescent="0.45">
      <c r="A255" s="1"/>
      <c r="B255" s="4"/>
      <c r="C255" s="1"/>
      <c r="D255" s="1"/>
      <c r="E255" s="1"/>
      <c r="F255" s="1"/>
      <c r="G255" s="1"/>
      <c r="H255" s="1"/>
      <c r="I255" s="1"/>
      <c r="J255" s="1"/>
      <c r="K255" s="1"/>
      <c r="L255" s="1"/>
      <c r="M255" s="1"/>
      <c r="N255" s="1"/>
      <c r="O255" s="1"/>
      <c r="P255" s="1"/>
      <c r="Q255" s="1"/>
      <c r="R255" s="1"/>
    </row>
    <row r="256" spans="1:18" hidden="1" x14ac:dyDescent="0.45">
      <c r="A256" s="1"/>
      <c r="B256" s="4"/>
      <c r="C256" s="1"/>
      <c r="D256" s="1"/>
      <c r="E256" s="1"/>
      <c r="F256" s="1"/>
      <c r="G256" s="1"/>
      <c r="H256" s="1"/>
      <c r="I256" s="1"/>
      <c r="J256" s="1"/>
      <c r="K256" s="1"/>
      <c r="L256" s="1"/>
      <c r="M256" s="1"/>
      <c r="N256" s="1"/>
      <c r="O256" s="1"/>
      <c r="P256" s="1"/>
      <c r="Q256" s="1"/>
      <c r="R256" s="1"/>
    </row>
    <row r="257" spans="1:18" hidden="1" x14ac:dyDescent="0.45">
      <c r="A257" s="1"/>
      <c r="B257" s="4"/>
      <c r="C257" s="1"/>
      <c r="D257" s="1"/>
      <c r="E257" s="1"/>
      <c r="F257" s="1"/>
      <c r="G257" s="1"/>
      <c r="H257" s="1"/>
      <c r="I257" s="1"/>
      <c r="J257" s="1"/>
      <c r="K257" s="1"/>
      <c r="L257" s="1"/>
      <c r="M257" s="1"/>
      <c r="N257" s="1"/>
      <c r="O257" s="1"/>
      <c r="P257" s="1"/>
      <c r="Q257" s="1"/>
      <c r="R257" s="1"/>
    </row>
    <row r="258" spans="1:18" hidden="1" x14ac:dyDescent="0.45">
      <c r="A258" s="1"/>
      <c r="B258" s="4"/>
      <c r="C258" s="1"/>
      <c r="D258" s="1"/>
      <c r="E258" s="1"/>
      <c r="F258" s="1"/>
      <c r="G258" s="1"/>
      <c r="H258" s="1"/>
      <c r="I258" s="1"/>
      <c r="J258" s="1"/>
      <c r="K258" s="1"/>
      <c r="L258" s="1"/>
      <c r="M258" s="1"/>
      <c r="N258" s="1"/>
      <c r="O258" s="1"/>
      <c r="P258" s="1"/>
      <c r="Q258" s="1"/>
      <c r="R258" s="1"/>
    </row>
    <row r="259" spans="1:18" hidden="1" x14ac:dyDescent="0.45">
      <c r="A259" s="1"/>
      <c r="B259" s="4"/>
      <c r="C259" s="1"/>
      <c r="D259" s="1"/>
      <c r="E259" s="1"/>
      <c r="F259" s="1"/>
      <c r="G259" s="1"/>
      <c r="H259" s="1"/>
      <c r="I259" s="1"/>
      <c r="J259" s="1"/>
      <c r="K259" s="1"/>
      <c r="L259" s="1"/>
      <c r="M259" s="1"/>
      <c r="N259" s="1"/>
      <c r="O259" s="1"/>
      <c r="P259" s="1"/>
      <c r="Q259" s="1"/>
      <c r="R259" s="1"/>
    </row>
    <row r="260" spans="1:18" hidden="1" x14ac:dyDescent="0.45">
      <c r="A260" s="1"/>
      <c r="B260" s="4"/>
      <c r="C260" s="1"/>
      <c r="D260" s="1"/>
      <c r="E260" s="1"/>
      <c r="F260" s="1"/>
      <c r="G260" s="1"/>
      <c r="H260" s="1"/>
      <c r="I260" s="1"/>
      <c r="J260" s="1"/>
      <c r="K260" s="1"/>
      <c r="L260" s="1"/>
      <c r="M260" s="1"/>
      <c r="N260" s="1"/>
      <c r="O260" s="1"/>
      <c r="P260" s="1"/>
      <c r="Q260" s="1"/>
      <c r="R260" s="1"/>
    </row>
    <row r="261" spans="1:18" hidden="1" x14ac:dyDescent="0.45">
      <c r="A261" s="1"/>
      <c r="B261" s="4"/>
      <c r="C261" s="1"/>
      <c r="D261" s="1"/>
      <c r="E261" s="1"/>
      <c r="F261" s="1"/>
      <c r="G261" s="1"/>
      <c r="H261" s="1"/>
      <c r="I261" s="1"/>
      <c r="J261" s="1"/>
      <c r="K261" s="1"/>
      <c r="L261" s="1"/>
      <c r="M261" s="1"/>
      <c r="N261" s="1"/>
      <c r="O261" s="1"/>
      <c r="P261" s="1"/>
      <c r="Q261" s="1"/>
      <c r="R261" s="1"/>
    </row>
    <row r="262" spans="1:18" hidden="1" x14ac:dyDescent="0.45">
      <c r="A262" s="1"/>
      <c r="B262" s="4"/>
      <c r="C262" s="1"/>
      <c r="D262" s="1"/>
      <c r="E262" s="1"/>
      <c r="F262" s="1"/>
      <c r="G262" s="1"/>
      <c r="H262" s="1"/>
      <c r="I262" s="1"/>
      <c r="J262" s="1"/>
      <c r="K262" s="1"/>
      <c r="L262" s="1"/>
      <c r="M262" s="1"/>
      <c r="N262" s="1"/>
      <c r="O262" s="1"/>
      <c r="P262" s="1"/>
      <c r="Q262" s="1"/>
      <c r="R262" s="1"/>
    </row>
    <row r="263" spans="1:18" hidden="1" x14ac:dyDescent="0.45">
      <c r="A263" s="1"/>
      <c r="B263" s="4"/>
      <c r="C263" s="1"/>
      <c r="D263" s="1"/>
      <c r="E263" s="1"/>
      <c r="F263" s="1"/>
      <c r="G263" s="1"/>
      <c r="H263" s="1"/>
      <c r="I263" s="1"/>
      <c r="J263" s="1"/>
      <c r="K263" s="1"/>
      <c r="L263" s="1"/>
      <c r="M263" s="1"/>
      <c r="N263" s="1"/>
      <c r="O263" s="1"/>
      <c r="P263" s="1"/>
      <c r="Q263" s="1"/>
      <c r="R263" s="1"/>
    </row>
    <row r="264" spans="1:18" hidden="1" x14ac:dyDescent="0.45">
      <c r="A264" s="1"/>
      <c r="B264" s="4"/>
      <c r="C264" s="1"/>
      <c r="D264" s="1"/>
      <c r="E264" s="1"/>
      <c r="F264" s="1"/>
      <c r="G264" s="1"/>
      <c r="H264" s="1"/>
      <c r="I264" s="1"/>
      <c r="J264" s="1"/>
      <c r="K264" s="1"/>
      <c r="L264" s="1"/>
      <c r="M264" s="1"/>
      <c r="N264" s="1"/>
      <c r="O264" s="1"/>
      <c r="P264" s="1"/>
      <c r="Q264" s="1"/>
      <c r="R264" s="1"/>
    </row>
    <row r="265" spans="1:18" hidden="1" x14ac:dyDescent="0.45">
      <c r="A265" s="1"/>
      <c r="B265" s="4"/>
      <c r="C265" s="1"/>
      <c r="D265" s="1"/>
      <c r="E265" s="1"/>
      <c r="F265" s="1"/>
      <c r="G265" s="1"/>
      <c r="H265" s="1"/>
      <c r="I265" s="1"/>
      <c r="J265" s="1"/>
      <c r="K265" s="1"/>
      <c r="L265" s="1"/>
      <c r="M265" s="1"/>
      <c r="N265" s="1"/>
      <c r="O265" s="1"/>
      <c r="P265" s="1"/>
      <c r="Q265" s="1"/>
      <c r="R265" s="1"/>
    </row>
    <row r="266" spans="1:18" hidden="1" x14ac:dyDescent="0.45">
      <c r="A266" s="1"/>
      <c r="B266" s="4"/>
      <c r="C266" s="1"/>
      <c r="D266" s="1"/>
      <c r="E266" s="1"/>
      <c r="F266" s="1"/>
      <c r="G266" s="1"/>
      <c r="H266" s="1"/>
      <c r="I266" s="1"/>
      <c r="J266" s="1"/>
      <c r="K266" s="1"/>
      <c r="L266" s="1"/>
      <c r="M266" s="1"/>
      <c r="N266" s="1"/>
      <c r="O266" s="1"/>
      <c r="P266" s="1"/>
      <c r="Q266" s="1"/>
      <c r="R266" s="1"/>
    </row>
    <row r="267" spans="1:18" hidden="1" x14ac:dyDescent="0.45">
      <c r="A267" s="1"/>
      <c r="B267" s="4"/>
      <c r="C267" s="1"/>
      <c r="D267" s="1"/>
      <c r="E267" s="1"/>
      <c r="F267" s="1"/>
      <c r="G267" s="1"/>
      <c r="H267" s="1"/>
      <c r="I267" s="1"/>
      <c r="J267" s="1"/>
      <c r="K267" s="1"/>
      <c r="L267" s="1"/>
      <c r="M267" s="1"/>
      <c r="N267" s="1"/>
      <c r="O267" s="1"/>
      <c r="P267" s="1"/>
      <c r="Q267" s="1"/>
      <c r="R267" s="1"/>
    </row>
    <row r="268" spans="1:18" hidden="1" x14ac:dyDescent="0.45">
      <c r="A268" s="1"/>
      <c r="B268" s="4"/>
      <c r="C268" s="1"/>
      <c r="D268" s="1"/>
      <c r="E268" s="1"/>
      <c r="F268" s="1"/>
      <c r="G268" s="1"/>
      <c r="H268" s="1"/>
      <c r="I268" s="1"/>
      <c r="J268" s="1"/>
      <c r="K268" s="1"/>
      <c r="L268" s="1"/>
      <c r="M268" s="1"/>
      <c r="N268" s="1"/>
      <c r="O268" s="1"/>
      <c r="P268" s="1"/>
      <c r="Q268" s="1"/>
      <c r="R268" s="1"/>
    </row>
    <row r="269" spans="1:18" hidden="1" x14ac:dyDescent="0.45">
      <c r="A269" s="1"/>
      <c r="B269" s="4"/>
      <c r="C269" s="1"/>
      <c r="D269" s="1"/>
      <c r="E269" s="1"/>
      <c r="F269" s="1"/>
      <c r="G269" s="1"/>
      <c r="H269" s="1"/>
      <c r="I269" s="1"/>
      <c r="J269" s="1"/>
      <c r="K269" s="1"/>
      <c r="L269" s="1"/>
      <c r="M269" s="1"/>
      <c r="N269" s="1"/>
      <c r="O269" s="1"/>
      <c r="P269" s="1"/>
      <c r="Q269" s="1"/>
      <c r="R269" s="1"/>
    </row>
    <row r="270" spans="1:18" hidden="1" x14ac:dyDescent="0.45">
      <c r="A270" s="1"/>
      <c r="B270" s="4"/>
      <c r="C270" s="1"/>
      <c r="D270" s="1"/>
      <c r="E270" s="1"/>
      <c r="F270" s="1"/>
      <c r="G270" s="1"/>
      <c r="H270" s="1"/>
      <c r="I270" s="1"/>
      <c r="J270" s="1"/>
      <c r="K270" s="1"/>
      <c r="L270" s="1"/>
      <c r="M270" s="1"/>
      <c r="N270" s="1"/>
      <c r="O270" s="1"/>
      <c r="P270" s="1"/>
      <c r="Q270" s="1"/>
      <c r="R270" s="1"/>
    </row>
    <row r="271" spans="1:18" hidden="1" x14ac:dyDescent="0.45">
      <c r="A271" s="1"/>
      <c r="B271" s="4"/>
      <c r="C271" s="1"/>
      <c r="D271" s="1"/>
      <c r="E271" s="1"/>
      <c r="F271" s="1"/>
      <c r="G271" s="1"/>
      <c r="H271" s="1"/>
      <c r="I271" s="1"/>
      <c r="J271" s="1"/>
      <c r="K271" s="1"/>
      <c r="L271" s="1"/>
      <c r="M271" s="1"/>
      <c r="N271" s="1"/>
      <c r="O271" s="1"/>
      <c r="P271" s="1"/>
      <c r="Q271" s="1"/>
      <c r="R271" s="1"/>
    </row>
    <row r="272" spans="1:18" hidden="1" x14ac:dyDescent="0.45">
      <c r="A272" s="1"/>
      <c r="B272" s="4"/>
      <c r="C272" s="1"/>
      <c r="D272" s="1"/>
      <c r="E272" s="1"/>
      <c r="F272" s="1"/>
      <c r="G272" s="1"/>
      <c r="H272" s="1"/>
      <c r="I272" s="1"/>
      <c r="J272" s="1"/>
      <c r="K272" s="1"/>
      <c r="L272" s="1"/>
      <c r="M272" s="1"/>
      <c r="N272" s="1"/>
      <c r="O272" s="1"/>
      <c r="P272" s="1"/>
      <c r="Q272" s="1"/>
      <c r="R272" s="1"/>
    </row>
    <row r="273" spans="1:18" hidden="1" x14ac:dyDescent="0.45">
      <c r="A273" s="1"/>
      <c r="B273" s="4"/>
      <c r="C273" s="1"/>
      <c r="D273" s="1"/>
      <c r="E273" s="1"/>
      <c r="F273" s="1"/>
      <c r="G273" s="1"/>
      <c r="H273" s="1"/>
      <c r="I273" s="1"/>
      <c r="J273" s="1"/>
      <c r="K273" s="1"/>
      <c r="L273" s="1"/>
      <c r="M273" s="1"/>
      <c r="N273" s="1"/>
      <c r="O273" s="1"/>
      <c r="P273" s="1"/>
      <c r="Q273" s="1"/>
      <c r="R273" s="1"/>
    </row>
    <row r="274" spans="1:18" hidden="1" x14ac:dyDescent="0.45">
      <c r="A274" s="1"/>
      <c r="B274" s="4"/>
      <c r="C274" s="1"/>
      <c r="D274" s="1"/>
      <c r="E274" s="1"/>
      <c r="F274" s="1"/>
      <c r="G274" s="1"/>
      <c r="H274" s="1"/>
      <c r="I274" s="1"/>
      <c r="J274" s="1"/>
      <c r="K274" s="1"/>
      <c r="L274" s="1"/>
      <c r="M274" s="1"/>
      <c r="N274" s="1"/>
      <c r="O274" s="1"/>
      <c r="P274" s="1"/>
      <c r="Q274" s="1"/>
      <c r="R274" s="1"/>
    </row>
    <row r="275" spans="1:18" hidden="1" x14ac:dyDescent="0.45">
      <c r="A275" s="1"/>
      <c r="B275" s="4"/>
      <c r="C275" s="1"/>
      <c r="D275" s="1"/>
      <c r="E275" s="1"/>
      <c r="F275" s="1"/>
      <c r="G275" s="1"/>
      <c r="H275" s="1"/>
      <c r="I275" s="1"/>
      <c r="J275" s="1"/>
      <c r="K275" s="1"/>
      <c r="L275" s="1"/>
      <c r="M275" s="1"/>
      <c r="N275" s="1"/>
      <c r="O275" s="1"/>
      <c r="P275" s="1"/>
      <c r="Q275" s="1"/>
      <c r="R275" s="1"/>
    </row>
    <row r="276" spans="1:18" hidden="1" x14ac:dyDescent="0.45">
      <c r="A276" s="1"/>
      <c r="B276" s="4"/>
      <c r="C276" s="1"/>
      <c r="D276" s="1"/>
      <c r="E276" s="1"/>
      <c r="F276" s="1"/>
      <c r="G276" s="1"/>
      <c r="H276" s="1"/>
      <c r="I276" s="1"/>
      <c r="J276" s="1"/>
      <c r="K276" s="1"/>
      <c r="L276" s="1"/>
      <c r="M276" s="1"/>
      <c r="N276" s="1"/>
      <c r="O276" s="1"/>
      <c r="P276" s="1"/>
      <c r="Q276" s="1"/>
      <c r="R276" s="1"/>
    </row>
    <row r="277" spans="1:18" hidden="1" x14ac:dyDescent="0.45">
      <c r="A277" s="1"/>
      <c r="B277" s="4"/>
      <c r="C277" s="1"/>
      <c r="D277" s="1"/>
      <c r="E277" s="1"/>
      <c r="F277" s="1"/>
      <c r="G277" s="1"/>
      <c r="H277" s="1"/>
      <c r="I277" s="1"/>
      <c r="J277" s="1"/>
      <c r="K277" s="1"/>
      <c r="L277" s="1"/>
      <c r="M277" s="1"/>
      <c r="N277" s="1"/>
      <c r="O277" s="1"/>
      <c r="P277" s="1"/>
      <c r="Q277" s="1"/>
      <c r="R277" s="1"/>
    </row>
    <row r="278" spans="1:18" hidden="1" x14ac:dyDescent="0.45">
      <c r="A278" s="1"/>
      <c r="B278" s="4"/>
      <c r="C278" s="1"/>
      <c r="D278" s="1"/>
      <c r="E278" s="1"/>
      <c r="F278" s="1"/>
      <c r="G278" s="1"/>
      <c r="H278" s="1"/>
      <c r="I278" s="1"/>
      <c r="J278" s="1"/>
      <c r="K278" s="1"/>
      <c r="L278" s="1"/>
      <c r="M278" s="1"/>
      <c r="N278" s="1"/>
      <c r="O278" s="1"/>
      <c r="P278" s="1"/>
      <c r="Q278" s="1"/>
      <c r="R278" s="1"/>
    </row>
    <row r="279" spans="1:18" hidden="1" x14ac:dyDescent="0.45">
      <c r="A279" s="1"/>
      <c r="B279" s="4"/>
      <c r="C279" s="1"/>
      <c r="D279" s="1"/>
      <c r="E279" s="1"/>
      <c r="F279" s="1"/>
      <c r="G279" s="1"/>
      <c r="H279" s="1"/>
      <c r="I279" s="1"/>
      <c r="J279" s="1"/>
      <c r="K279" s="1"/>
      <c r="L279" s="1"/>
      <c r="M279" s="1"/>
      <c r="N279" s="1"/>
      <c r="O279" s="1"/>
      <c r="P279" s="1"/>
      <c r="Q279" s="1"/>
      <c r="R279" s="1"/>
    </row>
    <row r="280" spans="1:18" hidden="1" x14ac:dyDescent="0.45">
      <c r="A280" s="1"/>
      <c r="B280" s="4"/>
      <c r="C280" s="1"/>
      <c r="D280" s="1"/>
      <c r="E280" s="1"/>
      <c r="F280" s="1"/>
      <c r="G280" s="1"/>
      <c r="H280" s="1"/>
      <c r="I280" s="1"/>
      <c r="J280" s="1"/>
      <c r="K280" s="1"/>
      <c r="L280" s="1"/>
      <c r="M280" s="1"/>
      <c r="N280" s="1"/>
      <c r="O280" s="1"/>
      <c r="P280" s="1"/>
      <c r="Q280" s="1"/>
      <c r="R280" s="1"/>
    </row>
    <row r="281" spans="1:18" hidden="1" x14ac:dyDescent="0.45">
      <c r="A281" s="1"/>
      <c r="B281" s="4"/>
      <c r="C281" s="1"/>
      <c r="D281" s="1"/>
      <c r="E281" s="1"/>
      <c r="F281" s="1"/>
      <c r="G281" s="1"/>
      <c r="H281" s="1"/>
      <c r="I281" s="1"/>
      <c r="J281" s="1"/>
      <c r="K281" s="1"/>
      <c r="L281" s="1"/>
      <c r="M281" s="1"/>
      <c r="N281" s="1"/>
      <c r="O281" s="1"/>
      <c r="P281" s="1"/>
      <c r="Q281" s="1"/>
      <c r="R281" s="1"/>
    </row>
    <row r="282" spans="1:18" hidden="1" x14ac:dyDescent="0.45">
      <c r="A282" s="1"/>
      <c r="B282" s="4"/>
      <c r="C282" s="1"/>
      <c r="D282" s="1"/>
      <c r="E282" s="1"/>
      <c r="F282" s="1"/>
      <c r="G282" s="1"/>
      <c r="H282" s="1"/>
      <c r="I282" s="1"/>
      <c r="J282" s="1"/>
      <c r="K282" s="1"/>
      <c r="L282" s="1"/>
      <c r="M282" s="1"/>
      <c r="N282" s="1"/>
      <c r="O282" s="1"/>
      <c r="P282" s="1"/>
      <c r="Q282" s="1"/>
      <c r="R282" s="1"/>
    </row>
    <row r="283" spans="1:18" hidden="1" x14ac:dyDescent="0.45">
      <c r="A283" s="1"/>
      <c r="B283" s="4"/>
      <c r="C283" s="1"/>
      <c r="D283" s="1"/>
      <c r="E283" s="1"/>
      <c r="F283" s="1"/>
      <c r="G283" s="1"/>
      <c r="H283" s="1"/>
      <c r="I283" s="1"/>
      <c r="J283" s="1"/>
      <c r="K283" s="1"/>
      <c r="L283" s="1"/>
      <c r="M283" s="1"/>
      <c r="N283" s="1"/>
      <c r="O283" s="1"/>
      <c r="P283" s="1"/>
      <c r="Q283" s="1"/>
      <c r="R283" s="1"/>
    </row>
    <row r="284" spans="1:18" hidden="1" x14ac:dyDescent="0.45">
      <c r="A284" s="1"/>
      <c r="B284" s="4"/>
      <c r="C284" s="1"/>
      <c r="D284" s="1"/>
      <c r="E284" s="1"/>
      <c r="F284" s="1"/>
      <c r="G284" s="1"/>
      <c r="H284" s="1"/>
      <c r="I284" s="1"/>
      <c r="J284" s="1"/>
      <c r="K284" s="1"/>
      <c r="L284" s="1"/>
      <c r="M284" s="1"/>
      <c r="N284" s="1"/>
      <c r="O284" s="1"/>
      <c r="P284" s="1"/>
      <c r="Q284" s="1"/>
      <c r="R284" s="1"/>
    </row>
    <row r="285" spans="1:18" hidden="1" x14ac:dyDescent="0.45">
      <c r="A285" s="1"/>
      <c r="B285" s="4"/>
      <c r="C285" s="1"/>
      <c r="D285" s="1"/>
      <c r="E285" s="1"/>
      <c r="F285" s="1"/>
      <c r="G285" s="1"/>
      <c r="H285" s="1"/>
      <c r="I285" s="1"/>
      <c r="J285" s="1"/>
      <c r="K285" s="1"/>
      <c r="L285" s="1"/>
      <c r="M285" s="1"/>
      <c r="N285" s="1"/>
      <c r="O285" s="1"/>
      <c r="P285" s="1"/>
      <c r="Q285" s="1"/>
      <c r="R285" s="1"/>
    </row>
    <row r="286" spans="1:18" hidden="1" x14ac:dyDescent="0.45">
      <c r="A286" s="1"/>
      <c r="B286" s="4"/>
      <c r="C286" s="1"/>
      <c r="D286" s="1"/>
      <c r="E286" s="1"/>
      <c r="F286" s="1"/>
      <c r="G286" s="1"/>
      <c r="H286" s="1"/>
      <c r="I286" s="1"/>
      <c r="J286" s="1"/>
      <c r="K286" s="1"/>
      <c r="L286" s="1"/>
      <c r="M286" s="1"/>
      <c r="N286" s="1"/>
      <c r="O286" s="1"/>
      <c r="P286" s="1"/>
      <c r="Q286" s="1"/>
      <c r="R286" s="1"/>
    </row>
    <row r="287" spans="1:18" hidden="1" x14ac:dyDescent="0.45">
      <c r="A287" s="1"/>
      <c r="B287" s="4"/>
      <c r="C287" s="1"/>
      <c r="D287" s="1"/>
      <c r="E287" s="1"/>
      <c r="F287" s="1"/>
      <c r="G287" s="1"/>
      <c r="H287" s="1"/>
      <c r="I287" s="1"/>
      <c r="J287" s="1"/>
      <c r="K287" s="1"/>
      <c r="L287" s="1"/>
      <c r="M287" s="1"/>
      <c r="N287" s="1"/>
      <c r="O287" s="1"/>
      <c r="P287" s="1"/>
      <c r="Q287" s="1"/>
      <c r="R287" s="1"/>
    </row>
    <row r="288" spans="1:18" hidden="1" x14ac:dyDescent="0.45">
      <c r="A288" s="1"/>
      <c r="B288" s="4"/>
      <c r="C288" s="1"/>
      <c r="D288" s="1"/>
      <c r="E288" s="1"/>
      <c r="F288" s="1"/>
      <c r="G288" s="1"/>
      <c r="H288" s="1"/>
      <c r="I288" s="1"/>
      <c r="J288" s="1"/>
      <c r="K288" s="1"/>
      <c r="L288" s="1"/>
      <c r="M288" s="1"/>
      <c r="N288" s="1"/>
      <c r="O288" s="1"/>
      <c r="P288" s="1"/>
      <c r="Q288" s="1"/>
      <c r="R288" s="1"/>
    </row>
    <row r="289" spans="1:18" hidden="1" x14ac:dyDescent="0.45">
      <c r="A289" s="1"/>
      <c r="B289" s="4"/>
      <c r="C289" s="1"/>
      <c r="D289" s="1"/>
      <c r="E289" s="1"/>
      <c r="F289" s="1"/>
      <c r="G289" s="1"/>
      <c r="H289" s="1"/>
      <c r="I289" s="1"/>
      <c r="J289" s="1"/>
      <c r="K289" s="1"/>
      <c r="L289" s="1"/>
      <c r="M289" s="1"/>
      <c r="N289" s="1"/>
      <c r="O289" s="1"/>
      <c r="P289" s="1"/>
      <c r="Q289" s="1"/>
      <c r="R289" s="1"/>
    </row>
    <row r="290" spans="1:18" hidden="1" x14ac:dyDescent="0.45">
      <c r="A290" s="1"/>
      <c r="B290" s="4"/>
      <c r="C290" s="1"/>
      <c r="D290" s="1"/>
      <c r="E290" s="1"/>
      <c r="F290" s="1"/>
      <c r="G290" s="1"/>
      <c r="H290" s="1"/>
      <c r="I290" s="1"/>
      <c r="J290" s="1"/>
      <c r="K290" s="1"/>
      <c r="L290" s="1"/>
      <c r="M290" s="1"/>
      <c r="N290" s="1"/>
      <c r="O290" s="1"/>
      <c r="P290" s="1"/>
      <c r="Q290" s="1"/>
      <c r="R290" s="1"/>
    </row>
    <row r="291" spans="1:18" hidden="1" x14ac:dyDescent="0.45">
      <c r="A291" s="1"/>
      <c r="B291" s="4"/>
      <c r="C291" s="1"/>
      <c r="D291" s="1"/>
      <c r="E291" s="1"/>
      <c r="F291" s="1"/>
      <c r="G291" s="1"/>
      <c r="H291" s="1"/>
      <c r="I291" s="1"/>
      <c r="J291" s="1"/>
      <c r="K291" s="1"/>
      <c r="L291" s="1"/>
      <c r="M291" s="1"/>
      <c r="N291" s="1"/>
      <c r="O291" s="1"/>
      <c r="P291" s="1"/>
      <c r="Q291" s="1"/>
      <c r="R291" s="1"/>
    </row>
    <row r="292" spans="1:18" hidden="1" x14ac:dyDescent="0.45">
      <c r="A292" s="1"/>
      <c r="B292" s="4"/>
      <c r="C292" s="1"/>
      <c r="D292" s="1"/>
      <c r="E292" s="1"/>
      <c r="F292" s="1"/>
      <c r="G292" s="1"/>
      <c r="H292" s="1"/>
      <c r="I292" s="1"/>
      <c r="J292" s="1"/>
      <c r="K292" s="1"/>
      <c r="L292" s="1"/>
      <c r="M292" s="1"/>
      <c r="N292" s="1"/>
      <c r="O292" s="1"/>
      <c r="P292" s="1"/>
      <c r="Q292" s="1"/>
      <c r="R292" s="1"/>
    </row>
    <row r="293" spans="1:18" hidden="1" x14ac:dyDescent="0.45">
      <c r="A293" s="1"/>
      <c r="B293" s="4"/>
      <c r="C293" s="1"/>
      <c r="D293" s="1"/>
      <c r="E293" s="1"/>
      <c r="F293" s="1"/>
      <c r="G293" s="1"/>
      <c r="H293" s="1"/>
      <c r="I293" s="1"/>
      <c r="J293" s="1"/>
      <c r="K293" s="1"/>
      <c r="L293" s="1"/>
      <c r="M293" s="1"/>
      <c r="N293" s="1"/>
      <c r="O293" s="1"/>
      <c r="P293" s="1"/>
      <c r="Q293" s="1"/>
      <c r="R293" s="1"/>
    </row>
    <row r="294" spans="1:18" hidden="1" x14ac:dyDescent="0.45">
      <c r="A294" s="1"/>
      <c r="B294" s="4"/>
      <c r="C294" s="1"/>
      <c r="D294" s="1"/>
      <c r="E294" s="1"/>
      <c r="F294" s="1"/>
      <c r="G294" s="1"/>
      <c r="H294" s="1"/>
      <c r="I294" s="1"/>
      <c r="J294" s="1"/>
      <c r="K294" s="1"/>
      <c r="L294" s="1"/>
      <c r="M294" s="1"/>
      <c r="N294" s="1"/>
      <c r="O294" s="1"/>
      <c r="P294" s="1"/>
      <c r="Q294" s="1"/>
      <c r="R294" s="1"/>
    </row>
    <row r="295" spans="1:18" hidden="1" x14ac:dyDescent="0.45">
      <c r="A295" s="1"/>
      <c r="B295" s="4"/>
      <c r="C295" s="1"/>
      <c r="D295" s="1"/>
      <c r="E295" s="1"/>
      <c r="F295" s="1"/>
      <c r="G295" s="1"/>
      <c r="H295" s="1"/>
      <c r="I295" s="1"/>
      <c r="J295" s="1"/>
      <c r="K295" s="1"/>
      <c r="L295" s="1"/>
      <c r="M295" s="1"/>
      <c r="N295" s="1"/>
      <c r="O295" s="1"/>
      <c r="P295" s="1"/>
      <c r="Q295" s="1"/>
      <c r="R295" s="1"/>
    </row>
    <row r="296" spans="1:18" hidden="1" x14ac:dyDescent="0.45">
      <c r="A296" s="1"/>
      <c r="B296" s="4"/>
      <c r="C296" s="1"/>
      <c r="D296" s="1"/>
      <c r="E296" s="1"/>
      <c r="F296" s="1"/>
      <c r="G296" s="1"/>
      <c r="H296" s="1"/>
      <c r="I296" s="1"/>
      <c r="J296" s="1"/>
      <c r="K296" s="1"/>
      <c r="L296" s="1"/>
      <c r="M296" s="1"/>
      <c r="N296" s="1"/>
      <c r="O296" s="1"/>
      <c r="P296" s="1"/>
      <c r="Q296" s="1"/>
      <c r="R296" s="1"/>
    </row>
    <row r="297" spans="1:18" hidden="1" x14ac:dyDescent="0.45">
      <c r="A297" s="1"/>
      <c r="B297" s="4"/>
      <c r="C297" s="1"/>
      <c r="D297" s="1"/>
      <c r="E297" s="1"/>
      <c r="F297" s="1"/>
      <c r="G297" s="1"/>
      <c r="H297" s="1"/>
      <c r="I297" s="1"/>
      <c r="J297" s="1"/>
      <c r="K297" s="1"/>
      <c r="L297" s="1"/>
      <c r="M297" s="1"/>
      <c r="N297" s="1"/>
      <c r="O297" s="1"/>
      <c r="P297" s="1"/>
      <c r="Q297" s="1"/>
      <c r="R297" s="1"/>
    </row>
    <row r="298" spans="1:18" hidden="1" x14ac:dyDescent="0.45">
      <c r="A298" s="1"/>
      <c r="B298" s="4"/>
      <c r="C298" s="1"/>
      <c r="D298" s="1"/>
      <c r="E298" s="1"/>
      <c r="F298" s="1"/>
      <c r="G298" s="1"/>
      <c r="H298" s="1"/>
      <c r="I298" s="1"/>
      <c r="J298" s="1"/>
      <c r="K298" s="1"/>
      <c r="L298" s="1"/>
      <c r="M298" s="1"/>
      <c r="N298" s="1"/>
      <c r="O298" s="1"/>
      <c r="P298" s="1"/>
      <c r="Q298" s="1"/>
      <c r="R298" s="1"/>
    </row>
    <row r="299" spans="1:18" hidden="1" x14ac:dyDescent="0.45">
      <c r="A299" s="1"/>
      <c r="B299" s="4"/>
      <c r="C299" s="1"/>
      <c r="D299" s="1"/>
      <c r="E299" s="1"/>
      <c r="F299" s="1"/>
      <c r="G299" s="1"/>
      <c r="H299" s="1"/>
      <c r="I299" s="1"/>
      <c r="J299" s="1"/>
      <c r="K299" s="1"/>
      <c r="L299" s="1"/>
      <c r="M299" s="1"/>
      <c r="N299" s="1"/>
      <c r="O299" s="1"/>
      <c r="P299" s="1"/>
      <c r="Q299" s="1"/>
      <c r="R299" s="1"/>
    </row>
    <row r="300" spans="1:18" hidden="1" x14ac:dyDescent="0.45">
      <c r="A300" s="1"/>
      <c r="B300" s="4"/>
      <c r="C300" s="1"/>
      <c r="D300" s="1"/>
      <c r="E300" s="1"/>
      <c r="F300" s="1"/>
      <c r="G300" s="1"/>
      <c r="H300" s="1"/>
      <c r="I300" s="1"/>
      <c r="J300" s="1"/>
      <c r="K300" s="1"/>
      <c r="L300" s="1"/>
      <c r="M300" s="1"/>
      <c r="N300" s="1"/>
      <c r="O300" s="1"/>
      <c r="P300" s="1"/>
      <c r="Q300" s="1"/>
      <c r="R300" s="1"/>
    </row>
    <row r="301" spans="1:18" hidden="1" x14ac:dyDescent="0.45">
      <c r="A301" s="1"/>
      <c r="B301" s="4"/>
      <c r="C301" s="1"/>
      <c r="D301" s="1"/>
      <c r="E301" s="1"/>
      <c r="F301" s="1"/>
      <c r="G301" s="1"/>
      <c r="H301" s="1"/>
      <c r="I301" s="1"/>
      <c r="J301" s="1"/>
      <c r="K301" s="1"/>
      <c r="L301" s="1"/>
      <c r="M301" s="1"/>
      <c r="N301" s="1"/>
      <c r="O301" s="1"/>
      <c r="P301" s="1"/>
      <c r="Q301" s="1"/>
      <c r="R301" s="1"/>
    </row>
    <row r="302" spans="1:18" hidden="1" x14ac:dyDescent="0.45">
      <c r="A302" s="1"/>
      <c r="B302" s="4"/>
      <c r="C302" s="1"/>
      <c r="D302" s="1"/>
      <c r="E302" s="1"/>
      <c r="F302" s="1"/>
      <c r="G302" s="1"/>
      <c r="H302" s="1"/>
      <c r="I302" s="1"/>
      <c r="J302" s="1"/>
      <c r="K302" s="1"/>
      <c r="L302" s="1"/>
      <c r="M302" s="1"/>
      <c r="N302" s="1"/>
      <c r="O302" s="1"/>
      <c r="P302" s="1"/>
      <c r="Q302" s="1"/>
      <c r="R302" s="1"/>
    </row>
    <row r="303" spans="1:18" hidden="1" x14ac:dyDescent="0.45">
      <c r="A303" s="1"/>
      <c r="B303" s="4"/>
      <c r="C303" s="1"/>
      <c r="D303" s="1"/>
      <c r="E303" s="1"/>
      <c r="F303" s="1"/>
      <c r="G303" s="1"/>
      <c r="H303" s="1"/>
      <c r="I303" s="1"/>
      <c r="J303" s="1"/>
      <c r="K303" s="1"/>
      <c r="L303" s="1"/>
      <c r="M303" s="1"/>
      <c r="N303" s="1"/>
      <c r="O303" s="1"/>
      <c r="P303" s="1"/>
      <c r="Q303" s="1"/>
      <c r="R303" s="1"/>
    </row>
    <row r="304" spans="1:18" hidden="1" x14ac:dyDescent="0.45">
      <c r="A304" s="1"/>
      <c r="B304" s="4"/>
      <c r="C304" s="1"/>
      <c r="D304" s="1"/>
      <c r="E304" s="1"/>
      <c r="F304" s="1"/>
      <c r="G304" s="1"/>
      <c r="H304" s="1"/>
      <c r="I304" s="1"/>
      <c r="J304" s="1"/>
      <c r="K304" s="1"/>
      <c r="L304" s="1"/>
      <c r="M304" s="1"/>
      <c r="N304" s="1"/>
      <c r="O304" s="1"/>
      <c r="P304" s="1"/>
      <c r="Q304" s="1"/>
      <c r="R304" s="1"/>
    </row>
    <row r="305" spans="1:18" hidden="1" x14ac:dyDescent="0.45">
      <c r="A305" s="1"/>
      <c r="B305" s="4"/>
      <c r="C305" s="1"/>
      <c r="D305" s="1"/>
      <c r="E305" s="1"/>
      <c r="F305" s="1"/>
      <c r="G305" s="1"/>
      <c r="H305" s="1"/>
      <c r="I305" s="1"/>
      <c r="J305" s="1"/>
      <c r="K305" s="1"/>
      <c r="L305" s="1"/>
      <c r="M305" s="1"/>
      <c r="N305" s="1"/>
      <c r="O305" s="1"/>
      <c r="P305" s="1"/>
      <c r="Q305" s="1"/>
      <c r="R305" s="1"/>
    </row>
    <row r="306" spans="1:18" hidden="1" x14ac:dyDescent="0.45">
      <c r="A306" s="1"/>
      <c r="B306" s="4"/>
      <c r="C306" s="1"/>
      <c r="D306" s="1"/>
      <c r="E306" s="1"/>
      <c r="F306" s="1"/>
      <c r="G306" s="1"/>
      <c r="H306" s="1"/>
      <c r="I306" s="1"/>
      <c r="J306" s="1"/>
      <c r="K306" s="1"/>
      <c r="L306" s="1"/>
      <c r="M306" s="1"/>
      <c r="N306" s="1"/>
      <c r="O306" s="1"/>
      <c r="P306" s="1"/>
      <c r="Q306" s="1"/>
      <c r="R306" s="1"/>
    </row>
    <row r="307" spans="1:18" hidden="1" x14ac:dyDescent="0.45">
      <c r="A307" s="1"/>
      <c r="B307" s="4"/>
      <c r="C307" s="1"/>
      <c r="D307" s="1"/>
      <c r="E307" s="1"/>
      <c r="F307" s="1"/>
      <c r="G307" s="1"/>
      <c r="H307" s="1"/>
      <c r="I307" s="1"/>
      <c r="J307" s="1"/>
      <c r="K307" s="1"/>
      <c r="L307" s="1"/>
      <c r="M307" s="1"/>
      <c r="N307" s="1"/>
      <c r="O307" s="1"/>
      <c r="P307" s="1"/>
      <c r="Q307" s="1"/>
      <c r="R307" s="1"/>
    </row>
    <row r="308" spans="1:18" hidden="1" x14ac:dyDescent="0.45">
      <c r="A308" s="1"/>
      <c r="B308" s="4"/>
      <c r="C308" s="1"/>
      <c r="D308" s="1"/>
      <c r="E308" s="1"/>
      <c r="F308" s="1"/>
      <c r="G308" s="1"/>
      <c r="H308" s="1"/>
      <c r="I308" s="1"/>
      <c r="J308" s="1"/>
      <c r="K308" s="1"/>
      <c r="L308" s="1"/>
      <c r="M308" s="1"/>
      <c r="N308" s="1"/>
      <c r="O308" s="1"/>
      <c r="P308" s="1"/>
      <c r="Q308" s="1"/>
      <c r="R308" s="1"/>
    </row>
    <row r="309" spans="1:18" hidden="1" x14ac:dyDescent="0.45">
      <c r="A309" s="1"/>
      <c r="B309" s="4"/>
      <c r="C309" s="1"/>
      <c r="D309" s="1"/>
      <c r="E309" s="1"/>
      <c r="F309" s="1"/>
      <c r="G309" s="1"/>
      <c r="H309" s="1"/>
      <c r="I309" s="1"/>
      <c r="J309" s="1"/>
      <c r="K309" s="1"/>
      <c r="L309" s="1"/>
      <c r="M309" s="1"/>
      <c r="N309" s="1"/>
      <c r="O309" s="1"/>
      <c r="P309" s="1"/>
      <c r="Q309" s="1"/>
      <c r="R309" s="1"/>
    </row>
    <row r="310" spans="1:18" hidden="1" x14ac:dyDescent="0.45">
      <c r="A310" s="1"/>
      <c r="B310" s="4"/>
      <c r="C310" s="1"/>
      <c r="D310" s="1"/>
      <c r="E310" s="1"/>
      <c r="F310" s="1"/>
      <c r="G310" s="1"/>
      <c r="H310" s="1"/>
      <c r="I310" s="1"/>
      <c r="J310" s="1"/>
      <c r="K310" s="1"/>
      <c r="L310" s="1"/>
      <c r="M310" s="1"/>
      <c r="N310" s="1"/>
      <c r="O310" s="1"/>
      <c r="P310" s="1"/>
      <c r="Q310" s="1"/>
      <c r="R310" s="1"/>
    </row>
    <row r="311" spans="1:18" hidden="1" x14ac:dyDescent="0.45">
      <c r="A311" s="1"/>
      <c r="B311" s="4"/>
      <c r="C311" s="1"/>
      <c r="D311" s="1"/>
      <c r="E311" s="1"/>
      <c r="F311" s="1"/>
      <c r="G311" s="1"/>
      <c r="H311" s="1"/>
      <c r="I311" s="1"/>
      <c r="J311" s="1"/>
      <c r="K311" s="1"/>
      <c r="L311" s="1"/>
      <c r="M311" s="1"/>
      <c r="N311" s="1"/>
      <c r="O311" s="1"/>
      <c r="P311" s="1"/>
      <c r="Q311" s="1"/>
      <c r="R311" s="1"/>
    </row>
    <row r="312" spans="1:18" hidden="1" x14ac:dyDescent="0.45">
      <c r="A312" s="1"/>
      <c r="B312" s="4"/>
      <c r="C312" s="1"/>
      <c r="D312" s="1"/>
      <c r="E312" s="1"/>
      <c r="F312" s="1"/>
      <c r="G312" s="1"/>
      <c r="H312" s="1"/>
      <c r="I312" s="1"/>
      <c r="J312" s="1"/>
      <c r="K312" s="1"/>
      <c r="L312" s="1"/>
      <c r="M312" s="1"/>
      <c r="N312" s="1"/>
      <c r="O312" s="1"/>
      <c r="P312" s="1"/>
      <c r="Q312" s="1"/>
      <c r="R312" s="1"/>
    </row>
    <row r="313" spans="1:18" hidden="1" x14ac:dyDescent="0.45">
      <c r="A313" s="1"/>
      <c r="B313" s="4"/>
      <c r="C313" s="1"/>
      <c r="D313" s="1"/>
      <c r="E313" s="1"/>
      <c r="F313" s="1"/>
      <c r="G313" s="1"/>
      <c r="H313" s="1"/>
      <c r="I313" s="1"/>
      <c r="J313" s="1"/>
      <c r="K313" s="1"/>
      <c r="L313" s="1"/>
      <c r="M313" s="1"/>
      <c r="N313" s="1"/>
      <c r="O313" s="1"/>
      <c r="P313" s="1"/>
      <c r="Q313" s="1"/>
      <c r="R313" s="1"/>
    </row>
    <row r="314" spans="1:18" hidden="1" x14ac:dyDescent="0.45">
      <c r="A314" s="1"/>
      <c r="B314" s="4"/>
      <c r="C314" s="1"/>
      <c r="D314" s="1"/>
      <c r="E314" s="1"/>
      <c r="F314" s="1"/>
      <c r="G314" s="1"/>
      <c r="H314" s="1"/>
      <c r="I314" s="1"/>
      <c r="J314" s="1"/>
      <c r="K314" s="1"/>
      <c r="L314" s="1"/>
      <c r="M314" s="1"/>
      <c r="N314" s="1"/>
      <c r="O314" s="1"/>
      <c r="P314" s="1"/>
      <c r="Q314" s="1"/>
      <c r="R314" s="1"/>
    </row>
    <row r="315" spans="1:18" hidden="1" x14ac:dyDescent="0.45">
      <c r="A315" s="1"/>
      <c r="B315" s="4"/>
      <c r="C315" s="1"/>
      <c r="D315" s="1"/>
      <c r="E315" s="1"/>
      <c r="F315" s="1"/>
      <c r="G315" s="1"/>
      <c r="H315" s="1"/>
      <c r="I315" s="1"/>
      <c r="J315" s="1"/>
      <c r="K315" s="1"/>
      <c r="L315" s="1"/>
      <c r="M315" s="1"/>
      <c r="N315" s="1"/>
      <c r="O315" s="1"/>
      <c r="P315" s="1"/>
      <c r="Q315" s="1"/>
      <c r="R315" s="1"/>
    </row>
    <row r="316" spans="1:18" hidden="1" x14ac:dyDescent="0.45">
      <c r="A316" s="1"/>
      <c r="B316" s="4"/>
      <c r="C316" s="1"/>
      <c r="D316" s="1"/>
      <c r="E316" s="1"/>
      <c r="F316" s="1"/>
      <c r="G316" s="1"/>
      <c r="H316" s="1"/>
      <c r="I316" s="1"/>
      <c r="J316" s="1"/>
      <c r="K316" s="1"/>
      <c r="L316" s="1"/>
      <c r="M316" s="1"/>
      <c r="N316" s="1"/>
      <c r="O316" s="1"/>
      <c r="P316" s="1"/>
      <c r="Q316" s="1"/>
      <c r="R316" s="1"/>
    </row>
    <row r="317" spans="1:18" hidden="1" x14ac:dyDescent="0.45">
      <c r="A317" s="1"/>
      <c r="B317" s="4"/>
      <c r="C317" s="1"/>
      <c r="D317" s="1"/>
      <c r="E317" s="1"/>
      <c r="F317" s="1"/>
      <c r="G317" s="1"/>
      <c r="H317" s="1"/>
      <c r="I317" s="1"/>
      <c r="J317" s="1"/>
      <c r="K317" s="1"/>
      <c r="L317" s="1"/>
      <c r="M317" s="1"/>
      <c r="N317" s="1"/>
      <c r="O317" s="1"/>
      <c r="P317" s="1"/>
      <c r="Q317" s="1"/>
      <c r="R317" s="1"/>
    </row>
    <row r="318" spans="1:18" hidden="1" x14ac:dyDescent="0.45">
      <c r="A318" s="1"/>
      <c r="B318" s="4"/>
      <c r="C318" s="1"/>
      <c r="D318" s="1"/>
      <c r="E318" s="1"/>
      <c r="F318" s="1"/>
      <c r="G318" s="1"/>
      <c r="H318" s="1"/>
      <c r="I318" s="1"/>
      <c r="J318" s="1"/>
      <c r="K318" s="1"/>
      <c r="L318" s="1"/>
      <c r="M318" s="1"/>
      <c r="N318" s="1"/>
      <c r="O318" s="1"/>
      <c r="P318" s="1"/>
      <c r="Q318" s="1"/>
      <c r="R318" s="1"/>
    </row>
    <row r="319" spans="1:18" hidden="1" x14ac:dyDescent="0.45">
      <c r="A319" s="1"/>
      <c r="B319" s="4"/>
      <c r="C319" s="1"/>
      <c r="D319" s="1"/>
      <c r="E319" s="1"/>
      <c r="F319" s="1"/>
      <c r="G319" s="1"/>
      <c r="H319" s="1"/>
      <c r="I319" s="1"/>
      <c r="J319" s="1"/>
      <c r="K319" s="1"/>
      <c r="L319" s="1"/>
      <c r="M319" s="1"/>
      <c r="N319" s="1"/>
      <c r="O319" s="1"/>
      <c r="P319" s="1"/>
      <c r="Q319" s="1"/>
      <c r="R319" s="1"/>
    </row>
    <row r="320" spans="1:18" hidden="1" x14ac:dyDescent="0.45">
      <c r="A320" s="1"/>
      <c r="B320" s="4"/>
      <c r="C320" s="1"/>
      <c r="D320" s="1"/>
      <c r="E320" s="1"/>
      <c r="F320" s="1"/>
      <c r="G320" s="1"/>
      <c r="H320" s="1"/>
      <c r="I320" s="1"/>
      <c r="J320" s="1"/>
      <c r="K320" s="1"/>
      <c r="L320" s="1"/>
      <c r="M320" s="1"/>
      <c r="N320" s="1"/>
      <c r="O320" s="1"/>
      <c r="P320" s="1"/>
      <c r="Q320" s="1"/>
      <c r="R320" s="1"/>
    </row>
    <row r="321" spans="1:18" hidden="1" x14ac:dyDescent="0.45">
      <c r="A321" s="1"/>
      <c r="B321" s="4"/>
      <c r="C321" s="1"/>
      <c r="D321" s="1"/>
      <c r="E321" s="1"/>
      <c r="F321" s="1"/>
      <c r="G321" s="1"/>
      <c r="H321" s="1"/>
      <c r="I321" s="1"/>
      <c r="J321" s="1"/>
      <c r="K321" s="1"/>
      <c r="L321" s="1"/>
      <c r="M321" s="1"/>
      <c r="N321" s="1"/>
      <c r="O321" s="1"/>
      <c r="P321" s="1"/>
      <c r="Q321" s="1"/>
      <c r="R321" s="1"/>
    </row>
    <row r="322" spans="1:18" hidden="1" x14ac:dyDescent="0.45">
      <c r="A322" s="1"/>
      <c r="B322" s="4"/>
      <c r="C322" s="1"/>
      <c r="D322" s="1"/>
      <c r="E322" s="1"/>
      <c r="F322" s="1"/>
      <c r="G322" s="1"/>
      <c r="H322" s="1"/>
      <c r="I322" s="1"/>
      <c r="J322" s="1"/>
      <c r="K322" s="1"/>
      <c r="L322" s="1"/>
      <c r="M322" s="1"/>
      <c r="N322" s="1"/>
      <c r="O322" s="1"/>
      <c r="P322" s="1"/>
      <c r="Q322" s="1"/>
      <c r="R322" s="1"/>
    </row>
    <row r="323" spans="1:18" hidden="1" x14ac:dyDescent="0.45">
      <c r="A323" s="1"/>
      <c r="B323" s="4"/>
      <c r="C323" s="1"/>
      <c r="D323" s="1"/>
      <c r="E323" s="1"/>
      <c r="F323" s="1"/>
      <c r="G323" s="1"/>
      <c r="H323" s="1"/>
      <c r="I323" s="1"/>
      <c r="J323" s="1"/>
      <c r="K323" s="1"/>
      <c r="L323" s="1"/>
      <c r="M323" s="1"/>
      <c r="N323" s="1"/>
      <c r="O323" s="1"/>
      <c r="P323" s="1"/>
      <c r="Q323" s="1"/>
      <c r="R323" s="1"/>
    </row>
    <row r="324" spans="1:18" hidden="1" x14ac:dyDescent="0.45">
      <c r="A324" s="1"/>
      <c r="B324" s="4"/>
      <c r="C324" s="1"/>
      <c r="D324" s="1"/>
      <c r="E324" s="1"/>
      <c r="F324" s="1"/>
      <c r="G324" s="1"/>
      <c r="H324" s="1"/>
      <c r="I324" s="1"/>
      <c r="J324" s="1"/>
      <c r="K324" s="1"/>
      <c r="L324" s="1"/>
      <c r="M324" s="1"/>
      <c r="N324" s="1"/>
      <c r="O324" s="1"/>
      <c r="P324" s="1"/>
      <c r="Q324" s="1"/>
      <c r="R324" s="1"/>
    </row>
    <row r="325" spans="1:18" hidden="1" x14ac:dyDescent="0.45">
      <c r="A325" s="1"/>
      <c r="B325" s="4"/>
      <c r="C325" s="1"/>
      <c r="D325" s="1"/>
      <c r="E325" s="1"/>
      <c r="F325" s="1"/>
      <c r="G325" s="1"/>
      <c r="H325" s="1"/>
      <c r="I325" s="1"/>
      <c r="J325" s="1"/>
      <c r="K325" s="1"/>
      <c r="L325" s="1"/>
      <c r="M325" s="1"/>
      <c r="N325" s="1"/>
      <c r="O325" s="1"/>
      <c r="P325" s="1"/>
      <c r="Q325" s="1"/>
      <c r="R325" s="1"/>
    </row>
    <row r="326" spans="1:18" hidden="1" x14ac:dyDescent="0.45">
      <c r="A326" s="1"/>
      <c r="B326" s="4"/>
      <c r="C326" s="1"/>
      <c r="D326" s="1"/>
      <c r="E326" s="1"/>
      <c r="F326" s="1"/>
      <c r="G326" s="1"/>
      <c r="H326" s="1"/>
      <c r="I326" s="1"/>
      <c r="J326" s="1"/>
      <c r="K326" s="1"/>
      <c r="L326" s="1"/>
      <c r="M326" s="1"/>
      <c r="N326" s="1"/>
      <c r="O326" s="1"/>
      <c r="P326" s="1"/>
      <c r="Q326" s="1"/>
      <c r="R326" s="1"/>
    </row>
    <row r="327" spans="1:18" hidden="1" x14ac:dyDescent="0.45">
      <c r="A327" s="1"/>
      <c r="B327" s="4"/>
      <c r="C327" s="1"/>
      <c r="D327" s="1"/>
      <c r="E327" s="1"/>
      <c r="F327" s="1"/>
      <c r="G327" s="1"/>
      <c r="H327" s="1"/>
      <c r="I327" s="1"/>
      <c r="J327" s="1"/>
      <c r="K327" s="1"/>
      <c r="L327" s="1"/>
      <c r="M327" s="1"/>
      <c r="N327" s="1"/>
      <c r="O327" s="1"/>
      <c r="P327" s="1"/>
      <c r="Q327" s="1"/>
      <c r="R327" s="1"/>
    </row>
    <row r="328" spans="1:18" hidden="1" x14ac:dyDescent="0.45">
      <c r="A328" s="1"/>
      <c r="B328" s="4"/>
      <c r="C328" s="1"/>
      <c r="D328" s="1"/>
      <c r="E328" s="1"/>
      <c r="F328" s="1"/>
      <c r="G328" s="1"/>
      <c r="H328" s="1"/>
      <c r="I328" s="1"/>
      <c r="J328" s="1"/>
      <c r="K328" s="1"/>
      <c r="L328" s="1"/>
      <c r="M328" s="1"/>
      <c r="N328" s="1"/>
      <c r="O328" s="1"/>
      <c r="P328" s="1"/>
      <c r="Q328" s="1"/>
      <c r="R328" s="1"/>
    </row>
    <row r="329" spans="1:18" hidden="1" x14ac:dyDescent="0.45">
      <c r="A329" s="1"/>
      <c r="B329" s="4"/>
      <c r="C329" s="1"/>
      <c r="D329" s="1"/>
      <c r="E329" s="1"/>
      <c r="F329" s="1"/>
      <c r="G329" s="1"/>
      <c r="H329" s="1"/>
      <c r="I329" s="1"/>
      <c r="J329" s="1"/>
      <c r="K329" s="1"/>
      <c r="L329" s="1"/>
      <c r="M329" s="1"/>
      <c r="N329" s="1"/>
      <c r="O329" s="1"/>
      <c r="P329" s="1"/>
      <c r="Q329" s="1"/>
      <c r="R329" s="1"/>
    </row>
    <row r="330" spans="1:18" hidden="1" x14ac:dyDescent="0.45">
      <c r="A330" s="1"/>
      <c r="B330" s="4"/>
      <c r="C330" s="1"/>
      <c r="D330" s="1"/>
      <c r="E330" s="1"/>
      <c r="F330" s="1"/>
      <c r="G330" s="1"/>
      <c r="H330" s="1"/>
      <c r="I330" s="1"/>
      <c r="J330" s="1"/>
      <c r="K330" s="1"/>
      <c r="L330" s="1"/>
      <c r="M330" s="1"/>
      <c r="N330" s="1"/>
      <c r="O330" s="1"/>
      <c r="P330" s="1"/>
      <c r="Q330" s="1"/>
      <c r="R330" s="1"/>
    </row>
    <row r="331" spans="1:18" hidden="1" x14ac:dyDescent="0.45">
      <c r="A331" s="1"/>
      <c r="B331" s="4"/>
      <c r="C331" s="1"/>
      <c r="D331" s="1"/>
      <c r="E331" s="1"/>
      <c r="F331" s="1"/>
      <c r="G331" s="1"/>
      <c r="H331" s="1"/>
      <c r="I331" s="1"/>
      <c r="J331" s="1"/>
      <c r="K331" s="1"/>
      <c r="L331" s="1"/>
      <c r="M331" s="1"/>
      <c r="N331" s="1"/>
      <c r="O331" s="1"/>
      <c r="P331" s="1"/>
      <c r="Q331" s="1"/>
      <c r="R331" s="1"/>
    </row>
    <row r="332" spans="1:18" hidden="1" x14ac:dyDescent="0.45">
      <c r="A332" s="1"/>
      <c r="B332" s="4"/>
      <c r="C332" s="1"/>
      <c r="D332" s="1"/>
      <c r="E332" s="1"/>
      <c r="F332" s="1"/>
      <c r="G332" s="1"/>
      <c r="H332" s="1"/>
      <c r="I332" s="1"/>
      <c r="J332" s="1"/>
      <c r="K332" s="1"/>
      <c r="L332" s="1"/>
      <c r="M332" s="1"/>
      <c r="N332" s="1"/>
      <c r="O332" s="1"/>
      <c r="P332" s="1"/>
      <c r="Q332" s="1"/>
      <c r="R332" s="1"/>
    </row>
    <row r="333" spans="1:18" hidden="1" x14ac:dyDescent="0.45">
      <c r="A333" s="1"/>
      <c r="B333" s="4"/>
      <c r="C333" s="1"/>
      <c r="D333" s="1"/>
      <c r="E333" s="1"/>
      <c r="F333" s="1"/>
      <c r="G333" s="1"/>
      <c r="H333" s="1"/>
      <c r="I333" s="1"/>
      <c r="J333" s="1"/>
      <c r="K333" s="1"/>
      <c r="L333" s="1"/>
      <c r="M333" s="1"/>
      <c r="N333" s="1"/>
      <c r="O333" s="1"/>
      <c r="P333" s="1"/>
      <c r="Q333" s="1"/>
      <c r="R333" s="1"/>
    </row>
    <row r="334" spans="1:18" hidden="1" x14ac:dyDescent="0.45">
      <c r="A334" s="1"/>
      <c r="B334" s="4"/>
      <c r="C334" s="1"/>
      <c r="D334" s="1"/>
      <c r="E334" s="1"/>
      <c r="F334" s="1"/>
      <c r="G334" s="1"/>
      <c r="H334" s="1"/>
      <c r="I334" s="1"/>
      <c r="J334" s="1"/>
      <c r="K334" s="1"/>
      <c r="L334" s="1"/>
      <c r="M334" s="1"/>
      <c r="N334" s="1"/>
      <c r="O334" s="1"/>
      <c r="P334" s="1"/>
      <c r="Q334" s="1"/>
      <c r="R334" s="1"/>
    </row>
    <row r="335" spans="1:18" hidden="1" x14ac:dyDescent="0.45">
      <c r="A335" s="1"/>
      <c r="B335" s="4"/>
      <c r="C335" s="1"/>
      <c r="D335" s="1"/>
      <c r="E335" s="1"/>
      <c r="F335" s="1"/>
      <c r="G335" s="1"/>
      <c r="H335" s="1"/>
      <c r="I335" s="1"/>
      <c r="J335" s="1"/>
      <c r="K335" s="1"/>
      <c r="L335" s="1"/>
      <c r="M335" s="1"/>
      <c r="N335" s="1"/>
      <c r="O335" s="1"/>
      <c r="P335" s="1"/>
      <c r="Q335" s="1"/>
      <c r="R335" s="1"/>
    </row>
    <row r="336" spans="1:18" hidden="1" x14ac:dyDescent="0.45">
      <c r="A336" s="1"/>
      <c r="B336" s="4"/>
      <c r="C336" s="1"/>
      <c r="D336" s="1"/>
      <c r="E336" s="1"/>
      <c r="F336" s="1"/>
      <c r="G336" s="1"/>
      <c r="H336" s="1"/>
      <c r="I336" s="1"/>
      <c r="J336" s="1"/>
      <c r="K336" s="1"/>
      <c r="L336" s="1"/>
      <c r="M336" s="1"/>
      <c r="N336" s="1"/>
      <c r="O336" s="1"/>
      <c r="P336" s="1"/>
      <c r="Q336" s="1"/>
      <c r="R336" s="1"/>
    </row>
    <row r="337" spans="1:18" hidden="1" x14ac:dyDescent="0.45">
      <c r="A337" s="1"/>
      <c r="B337" s="4"/>
      <c r="C337" s="1"/>
      <c r="D337" s="1"/>
      <c r="E337" s="1"/>
      <c r="F337" s="1"/>
      <c r="G337" s="1"/>
      <c r="H337" s="1"/>
      <c r="I337" s="1"/>
      <c r="J337" s="1"/>
      <c r="K337" s="1"/>
      <c r="L337" s="1"/>
      <c r="M337" s="1"/>
      <c r="N337" s="1"/>
      <c r="O337" s="1"/>
      <c r="P337" s="1"/>
      <c r="Q337" s="1"/>
      <c r="R337" s="1"/>
    </row>
    <row r="338" spans="1:18" hidden="1" x14ac:dyDescent="0.45">
      <c r="A338" s="1"/>
      <c r="B338" s="4"/>
      <c r="C338" s="1"/>
      <c r="D338" s="1"/>
      <c r="E338" s="1"/>
      <c r="F338" s="1"/>
      <c r="G338" s="1"/>
      <c r="H338" s="1"/>
      <c r="I338" s="1"/>
      <c r="J338" s="1"/>
      <c r="K338" s="1"/>
      <c r="L338" s="1"/>
      <c r="M338" s="1"/>
      <c r="N338" s="1"/>
      <c r="O338" s="1"/>
      <c r="P338" s="1"/>
      <c r="Q338" s="1"/>
      <c r="R338" s="1"/>
    </row>
    <row r="339" spans="1:18" hidden="1" x14ac:dyDescent="0.45">
      <c r="A339" s="1"/>
      <c r="B339" s="4"/>
      <c r="C339" s="1"/>
      <c r="D339" s="1"/>
      <c r="E339" s="1"/>
      <c r="F339" s="1"/>
      <c r="G339" s="1"/>
      <c r="H339" s="1"/>
      <c r="I339" s="1"/>
      <c r="J339" s="1"/>
      <c r="K339" s="1"/>
      <c r="L339" s="1"/>
      <c r="M339" s="1"/>
      <c r="N339" s="1"/>
      <c r="O339" s="1"/>
      <c r="P339" s="1"/>
      <c r="Q339" s="1"/>
      <c r="R339" s="1"/>
    </row>
    <row r="340" spans="1:18" hidden="1" x14ac:dyDescent="0.45">
      <c r="A340" s="1"/>
      <c r="B340" s="4"/>
      <c r="C340" s="1"/>
      <c r="D340" s="1"/>
      <c r="E340" s="1"/>
      <c r="F340" s="1"/>
      <c r="G340" s="1"/>
      <c r="H340" s="1"/>
      <c r="I340" s="1"/>
      <c r="J340" s="1"/>
      <c r="K340" s="1"/>
      <c r="L340" s="1"/>
      <c r="M340" s="1"/>
      <c r="N340" s="1"/>
      <c r="O340" s="1"/>
      <c r="P340" s="1"/>
      <c r="Q340" s="1"/>
      <c r="R340" s="1"/>
    </row>
    <row r="341" spans="1:18" hidden="1" x14ac:dyDescent="0.45">
      <c r="A341" s="1"/>
      <c r="B341" s="4"/>
      <c r="C341" s="1"/>
      <c r="D341" s="1"/>
      <c r="E341" s="1"/>
      <c r="F341" s="1"/>
      <c r="G341" s="1"/>
      <c r="H341" s="1"/>
      <c r="I341" s="1"/>
      <c r="J341" s="1"/>
      <c r="K341" s="1"/>
      <c r="L341" s="1"/>
      <c r="M341" s="1"/>
      <c r="N341" s="1"/>
      <c r="O341" s="1"/>
      <c r="P341" s="1"/>
      <c r="Q341" s="1"/>
      <c r="R341" s="1"/>
    </row>
    <row r="342" spans="1:18" hidden="1" x14ac:dyDescent="0.45">
      <c r="A342" s="1"/>
      <c r="B342" s="4"/>
      <c r="C342" s="1"/>
      <c r="D342" s="1"/>
      <c r="E342" s="1"/>
      <c r="F342" s="1"/>
      <c r="G342" s="1"/>
      <c r="H342" s="1"/>
      <c r="I342" s="1"/>
      <c r="J342" s="1"/>
      <c r="K342" s="1"/>
      <c r="L342" s="1"/>
      <c r="M342" s="1"/>
      <c r="N342" s="1"/>
      <c r="O342" s="1"/>
      <c r="P342" s="1"/>
      <c r="Q342" s="1"/>
      <c r="R342" s="1"/>
    </row>
    <row r="343" spans="1:18" hidden="1" x14ac:dyDescent="0.45">
      <c r="A343" s="1"/>
      <c r="B343" s="4"/>
      <c r="C343" s="1"/>
      <c r="D343" s="1"/>
      <c r="E343" s="1"/>
      <c r="F343" s="1"/>
      <c r="G343" s="1"/>
      <c r="H343" s="1"/>
      <c r="I343" s="1"/>
      <c r="J343" s="1"/>
      <c r="K343" s="1"/>
      <c r="L343" s="1"/>
      <c r="M343" s="1"/>
      <c r="N343" s="1"/>
      <c r="O343" s="1"/>
      <c r="P343" s="1"/>
      <c r="Q343" s="1"/>
      <c r="R343" s="1"/>
    </row>
    <row r="344" spans="1:18" hidden="1" x14ac:dyDescent="0.45">
      <c r="A344" s="1"/>
      <c r="B344" s="4"/>
      <c r="C344" s="1"/>
      <c r="D344" s="1"/>
      <c r="E344" s="1"/>
      <c r="F344" s="1"/>
      <c r="G344" s="1"/>
      <c r="H344" s="1"/>
      <c r="I344" s="1"/>
      <c r="J344" s="1"/>
      <c r="K344" s="1"/>
      <c r="L344" s="1"/>
      <c r="M344" s="1"/>
      <c r="N344" s="1"/>
      <c r="O344" s="1"/>
      <c r="P344" s="1"/>
      <c r="Q344" s="1"/>
      <c r="R344" s="1"/>
    </row>
    <row r="345" spans="1:18" hidden="1" x14ac:dyDescent="0.45">
      <c r="A345" s="1"/>
      <c r="B345" s="4"/>
      <c r="C345" s="1"/>
      <c r="D345" s="1"/>
      <c r="E345" s="1"/>
      <c r="F345" s="1"/>
      <c r="G345" s="1"/>
      <c r="H345" s="1"/>
      <c r="I345" s="1"/>
      <c r="J345" s="1"/>
      <c r="K345" s="1"/>
      <c r="L345" s="1"/>
      <c r="M345" s="1"/>
      <c r="N345" s="1"/>
      <c r="O345" s="1"/>
      <c r="P345" s="1"/>
      <c r="Q345" s="1"/>
      <c r="R345" s="1"/>
    </row>
    <row r="346" spans="1:18" hidden="1" x14ac:dyDescent="0.45">
      <c r="A346" s="1"/>
      <c r="B346" s="4"/>
      <c r="C346" s="1"/>
      <c r="D346" s="1"/>
      <c r="E346" s="1"/>
      <c r="F346" s="1"/>
      <c r="G346" s="1"/>
      <c r="H346" s="1"/>
      <c r="I346" s="1"/>
      <c r="J346" s="1"/>
      <c r="K346" s="1"/>
      <c r="L346" s="1"/>
      <c r="M346" s="1"/>
      <c r="N346" s="1"/>
      <c r="O346" s="1"/>
      <c r="P346" s="1"/>
      <c r="Q346" s="1"/>
      <c r="R346" s="1"/>
    </row>
    <row r="347" spans="1:18" hidden="1" x14ac:dyDescent="0.45">
      <c r="A347" s="1"/>
      <c r="B347" s="4"/>
      <c r="C347" s="1"/>
      <c r="D347" s="1"/>
      <c r="E347" s="1"/>
      <c r="F347" s="1"/>
      <c r="G347" s="1"/>
      <c r="H347" s="1"/>
      <c r="I347" s="1"/>
      <c r="J347" s="1"/>
      <c r="K347" s="1"/>
      <c r="L347" s="1"/>
      <c r="M347" s="1"/>
      <c r="N347" s="1"/>
      <c r="O347" s="1"/>
      <c r="P347" s="1"/>
      <c r="Q347" s="1"/>
      <c r="R347" s="1"/>
    </row>
    <row r="348" spans="1:18" hidden="1" x14ac:dyDescent="0.45">
      <c r="A348" s="1"/>
      <c r="B348" s="4"/>
      <c r="C348" s="1"/>
      <c r="D348" s="1"/>
      <c r="E348" s="1"/>
      <c r="F348" s="1"/>
      <c r="G348" s="1"/>
      <c r="H348" s="1"/>
      <c r="I348" s="1"/>
      <c r="J348" s="1"/>
      <c r="K348" s="1"/>
      <c r="L348" s="1"/>
      <c r="M348" s="1"/>
      <c r="N348" s="1"/>
      <c r="O348" s="1"/>
      <c r="P348" s="1"/>
      <c r="Q348" s="1"/>
      <c r="R348" s="1"/>
    </row>
    <row r="349" spans="1:18" hidden="1" x14ac:dyDescent="0.45">
      <c r="A349" s="1"/>
      <c r="B349" s="4"/>
      <c r="C349" s="1"/>
      <c r="D349" s="1"/>
      <c r="E349" s="1"/>
      <c r="F349" s="1"/>
      <c r="G349" s="1"/>
      <c r="H349" s="1"/>
      <c r="I349" s="1"/>
      <c r="J349" s="1"/>
      <c r="K349" s="1"/>
      <c r="L349" s="1"/>
      <c r="M349" s="1"/>
      <c r="N349" s="1"/>
      <c r="O349" s="1"/>
      <c r="P349" s="1"/>
      <c r="Q349" s="1"/>
      <c r="R349" s="1"/>
    </row>
    <row r="350" spans="1:18" hidden="1" x14ac:dyDescent="0.45">
      <c r="A350" s="1"/>
      <c r="B350" s="4"/>
      <c r="C350" s="1"/>
      <c r="D350" s="1"/>
      <c r="E350" s="1"/>
      <c r="F350" s="1"/>
      <c r="G350" s="1"/>
      <c r="H350" s="1"/>
      <c r="I350" s="1"/>
      <c r="J350" s="1"/>
      <c r="K350" s="1"/>
      <c r="L350" s="1"/>
      <c r="M350" s="1"/>
      <c r="N350" s="1"/>
      <c r="O350" s="1"/>
      <c r="P350" s="1"/>
      <c r="Q350" s="1"/>
      <c r="R350" s="1"/>
    </row>
    <row r="351" spans="1:18" hidden="1" x14ac:dyDescent="0.45">
      <c r="A351" s="1"/>
      <c r="B351" s="4"/>
      <c r="C351" s="1"/>
      <c r="D351" s="1"/>
      <c r="E351" s="1"/>
      <c r="F351" s="1"/>
      <c r="G351" s="1"/>
      <c r="H351" s="1"/>
      <c r="I351" s="1"/>
      <c r="J351" s="1"/>
      <c r="K351" s="1"/>
      <c r="L351" s="1"/>
      <c r="M351" s="1"/>
      <c r="N351" s="1"/>
      <c r="O351" s="1"/>
      <c r="P351" s="1"/>
      <c r="Q351" s="1"/>
      <c r="R351" s="1"/>
    </row>
    <row r="352" spans="1:18" hidden="1" x14ac:dyDescent="0.45">
      <c r="A352" s="1"/>
      <c r="B352" s="4"/>
      <c r="C352" s="1"/>
      <c r="D352" s="1"/>
      <c r="E352" s="1"/>
      <c r="F352" s="1"/>
      <c r="G352" s="1"/>
      <c r="H352" s="1"/>
      <c r="I352" s="1"/>
      <c r="J352" s="1"/>
      <c r="K352" s="1"/>
      <c r="L352" s="1"/>
      <c r="M352" s="1"/>
      <c r="N352" s="1"/>
      <c r="O352" s="1"/>
      <c r="P352" s="1"/>
      <c r="Q352" s="1"/>
      <c r="R352" s="1"/>
    </row>
    <row r="353" spans="1:18" hidden="1" x14ac:dyDescent="0.45">
      <c r="A353" s="1"/>
      <c r="B353" s="4"/>
      <c r="C353" s="1"/>
      <c r="D353" s="1"/>
      <c r="E353" s="1"/>
      <c r="F353" s="1"/>
      <c r="G353" s="1"/>
      <c r="H353" s="1"/>
      <c r="I353" s="1"/>
      <c r="J353" s="1"/>
      <c r="K353" s="1"/>
      <c r="L353" s="1"/>
      <c r="M353" s="1"/>
      <c r="N353" s="1"/>
      <c r="O353" s="1"/>
      <c r="P353" s="1"/>
      <c r="Q353" s="1"/>
      <c r="R353" s="1"/>
    </row>
    <row r="354" spans="1:18" hidden="1" x14ac:dyDescent="0.45">
      <c r="A354" s="1"/>
      <c r="B354" s="4"/>
      <c r="C354" s="1"/>
      <c r="D354" s="1"/>
      <c r="E354" s="1"/>
      <c r="F354" s="1"/>
      <c r="G354" s="1"/>
      <c r="H354" s="1"/>
      <c r="I354" s="1"/>
      <c r="J354" s="1"/>
      <c r="K354" s="1"/>
      <c r="L354" s="1"/>
      <c r="M354" s="1"/>
      <c r="N354" s="1"/>
      <c r="O354" s="1"/>
      <c r="P354" s="1"/>
      <c r="Q354" s="1"/>
      <c r="R354" s="1"/>
    </row>
    <row r="355" spans="1:18" hidden="1" x14ac:dyDescent="0.45">
      <c r="A355" s="1"/>
      <c r="B355" s="4"/>
      <c r="C355" s="1"/>
      <c r="D355" s="1"/>
      <c r="E355" s="1"/>
      <c r="F355" s="1"/>
      <c r="G355" s="1"/>
      <c r="H355" s="1"/>
      <c r="I355" s="1"/>
      <c r="J355" s="1"/>
      <c r="K355" s="1"/>
      <c r="L355" s="1"/>
      <c r="M355" s="1"/>
      <c r="N355" s="1"/>
      <c r="O355" s="1"/>
      <c r="P355" s="1"/>
      <c r="Q355" s="1"/>
      <c r="R355" s="1"/>
    </row>
    <row r="356" spans="1:18" hidden="1" x14ac:dyDescent="0.45">
      <c r="A356" s="1"/>
      <c r="B356" s="4"/>
      <c r="C356" s="1"/>
      <c r="D356" s="1"/>
      <c r="E356" s="1"/>
      <c r="F356" s="1"/>
      <c r="G356" s="1"/>
      <c r="H356" s="1"/>
      <c r="I356" s="1"/>
      <c r="J356" s="1"/>
      <c r="K356" s="1"/>
      <c r="L356" s="1"/>
      <c r="M356" s="1"/>
      <c r="N356" s="1"/>
      <c r="O356" s="1"/>
      <c r="P356" s="1"/>
      <c r="Q356" s="1"/>
      <c r="R356" s="1"/>
    </row>
    <row r="357" spans="1:18" hidden="1" x14ac:dyDescent="0.45">
      <c r="A357" s="1"/>
      <c r="B357" s="4"/>
      <c r="C357" s="1"/>
      <c r="D357" s="1"/>
      <c r="E357" s="1"/>
      <c r="F357" s="1"/>
      <c r="G357" s="1"/>
      <c r="H357" s="1"/>
      <c r="I357" s="1"/>
      <c r="J357" s="1"/>
      <c r="K357" s="1"/>
      <c r="L357" s="1"/>
      <c r="M357" s="1"/>
      <c r="N357" s="1"/>
      <c r="O357" s="1"/>
      <c r="P357" s="1"/>
      <c r="Q357" s="1"/>
      <c r="R357" s="1"/>
    </row>
    <row r="358" spans="1:18" hidden="1" x14ac:dyDescent="0.45">
      <c r="A358" s="1"/>
      <c r="B358" s="4"/>
      <c r="C358" s="1"/>
      <c r="D358" s="1"/>
      <c r="E358" s="1"/>
      <c r="F358" s="1"/>
      <c r="G358" s="1"/>
      <c r="H358" s="1"/>
      <c r="I358" s="1"/>
      <c r="J358" s="1"/>
      <c r="K358" s="1"/>
      <c r="L358" s="1"/>
      <c r="M358" s="1"/>
      <c r="N358" s="1"/>
      <c r="O358" s="1"/>
      <c r="P358" s="1"/>
      <c r="Q358" s="1"/>
      <c r="R358" s="1"/>
    </row>
    <row r="359" spans="1:18" hidden="1" x14ac:dyDescent="0.45">
      <c r="A359" s="1"/>
      <c r="B359" s="4"/>
      <c r="C359" s="1"/>
      <c r="D359" s="1"/>
      <c r="E359" s="1"/>
      <c r="F359" s="1"/>
      <c r="G359" s="1"/>
      <c r="H359" s="1"/>
      <c r="I359" s="1"/>
      <c r="J359" s="1"/>
      <c r="K359" s="1"/>
      <c r="L359" s="1"/>
      <c r="M359" s="1"/>
      <c r="N359" s="1"/>
      <c r="O359" s="1"/>
      <c r="P359" s="1"/>
      <c r="Q359" s="1"/>
      <c r="R359" s="1"/>
    </row>
    <row r="360" spans="1:18" hidden="1" x14ac:dyDescent="0.45">
      <c r="A360" s="1"/>
      <c r="B360" s="4"/>
      <c r="C360" s="1"/>
      <c r="D360" s="1"/>
      <c r="E360" s="1"/>
      <c r="F360" s="1"/>
      <c r="G360" s="1"/>
      <c r="H360" s="1"/>
      <c r="I360" s="1"/>
      <c r="J360" s="1"/>
      <c r="K360" s="1"/>
      <c r="L360" s="1"/>
      <c r="M360" s="1"/>
      <c r="N360" s="1"/>
      <c r="O360" s="1"/>
      <c r="P360" s="1"/>
      <c r="Q360" s="1"/>
      <c r="R360" s="1"/>
    </row>
    <row r="361" spans="1:18" hidden="1" x14ac:dyDescent="0.45">
      <c r="A361" s="1"/>
      <c r="B361" s="4"/>
      <c r="C361" s="1"/>
      <c r="D361" s="1"/>
      <c r="E361" s="1"/>
      <c r="F361" s="1"/>
      <c r="G361" s="1"/>
      <c r="H361" s="1"/>
      <c r="I361" s="1"/>
      <c r="J361" s="1"/>
      <c r="K361" s="1"/>
      <c r="L361" s="1"/>
      <c r="M361" s="1"/>
      <c r="N361" s="1"/>
      <c r="O361" s="1"/>
      <c r="P361" s="1"/>
      <c r="Q361" s="1"/>
      <c r="R361" s="1"/>
    </row>
    <row r="362" spans="1:18" hidden="1" x14ac:dyDescent="0.45">
      <c r="A362" s="1"/>
      <c r="B362" s="4"/>
      <c r="C362" s="1"/>
      <c r="D362" s="1"/>
      <c r="E362" s="1"/>
      <c r="F362" s="1"/>
      <c r="G362" s="1"/>
      <c r="H362" s="1"/>
      <c r="I362" s="1"/>
      <c r="J362" s="1"/>
      <c r="K362" s="1"/>
      <c r="L362" s="1"/>
      <c r="M362" s="1"/>
      <c r="N362" s="1"/>
      <c r="O362" s="1"/>
      <c r="P362" s="1"/>
      <c r="Q362" s="1"/>
      <c r="R362" s="1"/>
    </row>
    <row r="363" spans="1:18" hidden="1" x14ac:dyDescent="0.45">
      <c r="A363" s="1"/>
      <c r="B363" s="4"/>
      <c r="C363" s="1"/>
      <c r="D363" s="1"/>
      <c r="E363" s="1"/>
      <c r="F363" s="1"/>
      <c r="G363" s="1"/>
      <c r="H363" s="1"/>
      <c r="I363" s="1"/>
      <c r="J363" s="1"/>
      <c r="K363" s="1"/>
      <c r="L363" s="1"/>
      <c r="M363" s="1"/>
      <c r="N363" s="1"/>
      <c r="O363" s="1"/>
      <c r="P363" s="1"/>
      <c r="Q363" s="1"/>
      <c r="R363" s="1"/>
    </row>
    <row r="364" spans="1:18" hidden="1" x14ac:dyDescent="0.45">
      <c r="A364" s="1"/>
      <c r="B364" s="4"/>
      <c r="C364" s="1"/>
      <c r="D364" s="1"/>
      <c r="E364" s="1"/>
      <c r="F364" s="1"/>
      <c r="G364" s="1"/>
      <c r="H364" s="1"/>
      <c r="I364" s="1"/>
      <c r="J364" s="1"/>
      <c r="K364" s="1"/>
      <c r="L364" s="1"/>
      <c r="M364" s="1"/>
      <c r="N364" s="1"/>
      <c r="O364" s="1"/>
      <c r="P364" s="1"/>
      <c r="Q364" s="1"/>
      <c r="R364" s="1"/>
    </row>
    <row r="365" spans="1:18" hidden="1" x14ac:dyDescent="0.45">
      <c r="A365" s="1"/>
      <c r="B365" s="4"/>
      <c r="C365" s="1"/>
      <c r="D365" s="1"/>
      <c r="E365" s="1"/>
      <c r="F365" s="1"/>
      <c r="G365" s="1"/>
      <c r="H365" s="1"/>
      <c r="I365" s="1"/>
      <c r="J365" s="1"/>
      <c r="K365" s="1"/>
      <c r="L365" s="1"/>
      <c r="M365" s="1"/>
      <c r="N365" s="1"/>
      <c r="O365" s="1"/>
      <c r="P365" s="1"/>
      <c r="Q365" s="1"/>
      <c r="R365" s="1"/>
    </row>
    <row r="366" spans="1:18" hidden="1" x14ac:dyDescent="0.45">
      <c r="A366" s="1"/>
      <c r="B366" s="4"/>
      <c r="C366" s="1"/>
      <c r="D366" s="1"/>
      <c r="E366" s="1"/>
      <c r="F366" s="1"/>
      <c r="G366" s="1"/>
      <c r="H366" s="1"/>
      <c r="I366" s="1"/>
      <c r="J366" s="1"/>
      <c r="K366" s="1"/>
      <c r="L366" s="1"/>
      <c r="M366" s="1"/>
      <c r="N366" s="1"/>
      <c r="O366" s="1"/>
      <c r="P366" s="1"/>
      <c r="Q366" s="1"/>
      <c r="R366" s="1"/>
    </row>
    <row r="367" spans="1:18" hidden="1" x14ac:dyDescent="0.45">
      <c r="A367" s="1"/>
      <c r="B367" s="4"/>
      <c r="C367" s="1"/>
      <c r="D367" s="1"/>
      <c r="E367" s="1"/>
      <c r="F367" s="1"/>
      <c r="G367" s="1"/>
      <c r="H367" s="1"/>
      <c r="I367" s="1"/>
      <c r="J367" s="1"/>
      <c r="K367" s="1"/>
      <c r="L367" s="1"/>
      <c r="M367" s="1"/>
      <c r="N367" s="1"/>
      <c r="O367" s="1"/>
      <c r="P367" s="1"/>
      <c r="Q367" s="1"/>
      <c r="R367" s="1"/>
    </row>
    <row r="368" spans="1:18" hidden="1" x14ac:dyDescent="0.45">
      <c r="A368" s="1"/>
      <c r="B368" s="4"/>
      <c r="C368" s="1"/>
      <c r="D368" s="1"/>
      <c r="E368" s="1"/>
      <c r="F368" s="1"/>
      <c r="G368" s="1"/>
      <c r="H368" s="1"/>
      <c r="I368" s="1"/>
      <c r="J368" s="1"/>
      <c r="K368" s="1"/>
      <c r="L368" s="1"/>
      <c r="M368" s="1"/>
      <c r="N368" s="1"/>
      <c r="O368" s="1"/>
      <c r="P368" s="1"/>
      <c r="Q368" s="1"/>
      <c r="R368" s="1"/>
    </row>
    <row r="369" spans="1:18" hidden="1" x14ac:dyDescent="0.45">
      <c r="A369" s="1"/>
      <c r="B369" s="4"/>
      <c r="C369" s="1"/>
      <c r="D369" s="1"/>
      <c r="E369" s="1"/>
      <c r="F369" s="1"/>
      <c r="G369" s="1"/>
      <c r="H369" s="1"/>
      <c r="I369" s="1"/>
      <c r="J369" s="1"/>
      <c r="K369" s="1"/>
      <c r="L369" s="1"/>
      <c r="M369" s="1"/>
      <c r="N369" s="1"/>
      <c r="O369" s="1"/>
      <c r="P369" s="1"/>
      <c r="Q369" s="1"/>
      <c r="R369" s="1"/>
    </row>
    <row r="370" spans="1:18" hidden="1" x14ac:dyDescent="0.45">
      <c r="A370" s="1"/>
      <c r="B370" s="4"/>
      <c r="C370" s="1"/>
      <c r="D370" s="1"/>
      <c r="E370" s="1"/>
      <c r="F370" s="1"/>
      <c r="G370" s="1"/>
      <c r="H370" s="1"/>
      <c r="I370" s="1"/>
      <c r="J370" s="1"/>
      <c r="K370" s="1"/>
      <c r="L370" s="1"/>
      <c r="M370" s="1"/>
      <c r="N370" s="1"/>
      <c r="O370" s="1"/>
      <c r="P370" s="1"/>
      <c r="Q370" s="1"/>
      <c r="R370" s="1"/>
    </row>
    <row r="371" spans="1:18" hidden="1" x14ac:dyDescent="0.45">
      <c r="A371" s="1"/>
      <c r="B371" s="4"/>
      <c r="C371" s="1"/>
      <c r="D371" s="1"/>
      <c r="E371" s="1"/>
      <c r="F371" s="1"/>
      <c r="G371" s="1"/>
      <c r="H371" s="1"/>
      <c r="I371" s="1"/>
      <c r="J371" s="1"/>
      <c r="K371" s="1"/>
      <c r="L371" s="1"/>
      <c r="M371" s="1"/>
      <c r="N371" s="1"/>
      <c r="O371" s="1"/>
      <c r="P371" s="1"/>
      <c r="Q371" s="1"/>
      <c r="R371"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CP2-Form to complete</vt:lpstr>
      <vt:lpstr>CP2-Approval criteria</vt:lpstr>
      <vt:lpstr>Copy of CP1 (if completed)</vt:lpstr>
      <vt:lpstr>HIDE-Drop downs</vt:lpstr>
      <vt:lpstr>HIDE-Sector list</vt:lpstr>
      <vt:lpstr>HIDE-Change log</vt:lpstr>
      <vt:lpstr>'CP2-Approval criteria'!Print_Area</vt:lpstr>
      <vt:lpstr>'CP2-Form to complete'!Print_Area</vt:lpstr>
    </vt:vector>
  </TitlesOfParts>
  <Company>SLR Consulting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Checkpoint 2 Form</dc:title>
  <dc:subject>BEIS IHRS Programme</dc:subject>
  <dc:creator>Julie Gartside, SLR</dc:creator>
  <cp:lastModifiedBy>Bell, Fiona (BEIS)</cp:lastModifiedBy>
  <cp:lastPrinted>2018-10-06T15:40:48Z</cp:lastPrinted>
  <dcterms:created xsi:type="dcterms:W3CDTF">2018-09-13T09:31:41Z</dcterms:created>
  <dcterms:modified xsi:type="dcterms:W3CDTF">2018-10-11T08:29:55Z</dcterms:modified>
</cp:coreProperties>
</file>