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20151518-EAD0-4A96-8029-31B7D8DACE1E}" xr6:coauthVersionLast="31" xr6:coauthVersionMax="31" xr10:uidLastSave="{00000000-0000-0000-0000-000000000000}"/>
  <bookViews>
    <workbookView xWindow="0" yWindow="765" windowWidth="10290" windowHeight="4305" tabRatio="931" activeTab="1" xr2:uid="{00000000-000D-0000-FFFF-FFFF00000000}"/>
  </bookViews>
  <sheets>
    <sheet name="Contents" sheetId="28" r:id="rId1"/>
    <sheet name="Summary table" sheetId="69" r:id="rId2"/>
    <sheet name="1" sheetId="15" r:id="rId3"/>
    <sheet name="2" sheetId="17" r:id="rId4"/>
    <sheet name="3" sheetId="18" r:id="rId5"/>
    <sheet name="4" sheetId="41" r:id="rId6"/>
    <sheet name="5" sheetId="42" r:id="rId7"/>
    <sheet name="6A" sheetId="49" r:id="rId8"/>
    <sheet name="6B" sheetId="50" r:id="rId9"/>
    <sheet name="7A" sheetId="1" r:id="rId10"/>
    <sheet name="7B" sheetId="2" r:id="rId11"/>
    <sheet name="8" sheetId="33" r:id="rId12"/>
    <sheet name="9A" sheetId="4" r:id="rId13"/>
    <sheet name="9B" sheetId="5" r:id="rId14"/>
    <sheet name="10A" sheetId="6" r:id="rId15"/>
    <sheet name="10B" sheetId="7" r:id="rId16"/>
    <sheet name="11A" sheetId="43" r:id="rId17"/>
    <sheet name="11B" sheetId="44" r:id="rId18"/>
    <sheet name="12A" sheetId="10" r:id="rId19"/>
    <sheet name="12B" sheetId="51" r:id="rId20"/>
    <sheet name="13A" sheetId="12" r:id="rId21"/>
    <sheet name="13B" sheetId="13" r:id="rId22"/>
    <sheet name="14" sheetId="46" r:id="rId23"/>
    <sheet name="15A" sheetId="72" r:id="rId24"/>
    <sheet name="15B" sheetId="73" r:id="rId25"/>
    <sheet name="16" sheetId="14" r:id="rId26"/>
    <sheet name="17" sheetId="56" r:id="rId27"/>
  </sheets>
  <calcPr calcId="179017"/>
</workbook>
</file>

<file path=xl/calcChain.xml><?xml version="1.0" encoding="utf-8"?>
<calcChain xmlns="http://schemas.openxmlformats.org/spreadsheetml/2006/main">
  <c r="G12" i="56" l="1"/>
  <c r="J12" i="56"/>
  <c r="K12" i="56"/>
  <c r="B6" i="18" l="1"/>
  <c r="C6" i="18"/>
  <c r="D6" i="18"/>
  <c r="E6" i="18"/>
  <c r="F6" i="18"/>
  <c r="G6" i="18"/>
  <c r="H6" i="18"/>
  <c r="I6" i="18"/>
  <c r="J6" i="18"/>
  <c r="K6" i="18"/>
  <c r="L6" i="18"/>
  <c r="M6" i="18"/>
  <c r="M7" i="18"/>
  <c r="L7" i="18"/>
  <c r="K7" i="18"/>
  <c r="J7" i="18"/>
  <c r="I7" i="18"/>
  <c r="H7" i="18"/>
  <c r="G7" i="18"/>
  <c r="F7" i="18"/>
  <c r="E7" i="18"/>
  <c r="D7" i="18"/>
  <c r="C7" i="18"/>
</calcChain>
</file>

<file path=xl/sharedStrings.xml><?xml version="1.0" encoding="utf-8"?>
<sst xmlns="http://schemas.openxmlformats.org/spreadsheetml/2006/main" count="772" uniqueCount="309">
  <si>
    <t>2012</t>
  </si>
  <si>
    <t>2013</t>
  </si>
  <si>
    <t>2014</t>
  </si>
  <si>
    <t>Spain</t>
  </si>
  <si>
    <t>France</t>
  </si>
  <si>
    <t>Italy</t>
  </si>
  <si>
    <t>Netherlands</t>
  </si>
  <si>
    <t>Switzerland</t>
  </si>
  <si>
    <t>Germany</t>
  </si>
  <si>
    <t>Ireland</t>
  </si>
  <si>
    <t>Belgium</t>
  </si>
  <si>
    <t>Japan</t>
  </si>
  <si>
    <t>China</t>
  </si>
  <si>
    <t>UK</t>
  </si>
  <si>
    <t>Sweden</t>
  </si>
  <si>
    <t>Australia</t>
  </si>
  <si>
    <t>India</t>
  </si>
  <si>
    <t>Canada</t>
  </si>
  <si>
    <t>..</t>
  </si>
  <si>
    <t>Number of people employed in manufacture of medical technology products</t>
  </si>
  <si>
    <t>Exports of pharmaceutical products</t>
  </si>
  <si>
    <t>Exports of medical technology products</t>
  </si>
  <si>
    <t>Imports of pharmaceutical products</t>
  </si>
  <si>
    <t>Imports of medical technology products</t>
  </si>
  <si>
    <t>Life sciences foreign direct investment projects</t>
  </si>
  <si>
    <t>Number of companies receiving private equity investment</t>
  </si>
  <si>
    <t>Government spend on health research and development</t>
  </si>
  <si>
    <t>Pharmaceutical industry spend on research and development in the UK</t>
  </si>
  <si>
    <t>Share of patients recruited to global studies (all trial phases)</t>
  </si>
  <si>
    <t>Time from core package received to first patient enrolled in country (all trial phases)</t>
  </si>
  <si>
    <t>Source: UNCTAD STAT Data Center</t>
  </si>
  <si>
    <t>Notes: Categories are from UNCTAD STAT “774 Electro-diagnostic apparatus for medical science etc.” and “872 Instruments and appliances, n.e.s, for medical”. Data is in current prices.</t>
  </si>
  <si>
    <t>http://www.spcapitaliq.com/</t>
  </si>
  <si>
    <t>Source: OECD Research &amp; Development statistics</t>
  </si>
  <si>
    <t>http://stats.oecd.org/index.aspx?r=227797</t>
  </si>
  <si>
    <t>Notes: Government budget appropriations or outlays on R&amp;D Health</t>
  </si>
  <si>
    <t>http://www.amrc.org.uk/publications</t>
  </si>
  <si>
    <t>2015</t>
  </si>
  <si>
    <t>http://unctadstat.unctad.org/wds/ReportFolders/reportFolders.aspx</t>
  </si>
  <si>
    <t>Republic of Korea</t>
  </si>
  <si>
    <t>Poland</t>
  </si>
  <si>
    <t>Bangladesh</t>
  </si>
  <si>
    <t>Austria</t>
  </si>
  <si>
    <t>USA</t>
  </si>
  <si>
    <t>Mexico</t>
  </si>
  <si>
    <t>Reinforcing the UK Science Offer</t>
  </si>
  <si>
    <t>Growth &amp; Infrastructure</t>
  </si>
  <si>
    <t>NHS collaboration</t>
  </si>
  <si>
    <t>Skills</t>
  </si>
  <si>
    <t>Regulation</t>
  </si>
  <si>
    <t>6A</t>
  </si>
  <si>
    <t>6B</t>
  </si>
  <si>
    <t>7A</t>
  </si>
  <si>
    <t>7B</t>
  </si>
  <si>
    <t>N/A</t>
  </si>
  <si>
    <t>9A</t>
  </si>
  <si>
    <t>9B</t>
  </si>
  <si>
    <t>10A</t>
  </si>
  <si>
    <t>10B</t>
  </si>
  <si>
    <t>11A</t>
  </si>
  <si>
    <t>11B</t>
  </si>
  <si>
    <t>12A</t>
  </si>
  <si>
    <t>12B</t>
  </si>
  <si>
    <t>Non-industry spend on research and development</t>
  </si>
  <si>
    <t>Number of people employed in manufacture of basic pharmaceutical products and pharmaceutical preparations</t>
  </si>
  <si>
    <t>Gross Value Added for pharmaceutical manufacturing</t>
  </si>
  <si>
    <t>Life sciences foreign direct investment - capital expenditure</t>
  </si>
  <si>
    <t>Private equity investment - total investment</t>
  </si>
  <si>
    <t xml:space="preserve">Share of global life science Initial Public Offerings (IPOs) </t>
  </si>
  <si>
    <t>Initial Public Offerings (IPOs) in life sciences - amount raised (where known)</t>
  </si>
  <si>
    <t>Uptake of new medicines - NICE approved</t>
  </si>
  <si>
    <t>Uptake of new medicines - non-NICE reviewed</t>
  </si>
  <si>
    <t>Percentage of graduates from tertiary education graduating from Natural Sciences, Mathematics and Statistics programmes, both sexes (%)</t>
  </si>
  <si>
    <t>Instances where MHRA is in lead role in EU regulatory procedure</t>
  </si>
  <si>
    <t>Growth and Infrastructure</t>
  </si>
  <si>
    <t>#</t>
  </si>
  <si>
    <t>Chart 3: Pharmaceutical industry spend on research and development in the UK</t>
  </si>
  <si>
    <t>https://www.ons.gov.uk/economy/governmentpublicsectorandtaxes/researchanddevelopmentexpenditure/datasets/ukbusinessenterpriseresearchanddevelopment</t>
  </si>
  <si>
    <t>Source: UK Business Expenditure on Research and Development (BERD) 2016 survey, Office for National Statistics (ONS)</t>
  </si>
  <si>
    <t>2016</t>
  </si>
  <si>
    <t xml:space="preserve">http://appsso.eurostat.ec.europa.eu/nui/submitViewTableAction.do </t>
  </si>
  <si>
    <t>http://appsso.eurostat.ec.europa.eu/nui/submitViewTableAction.do</t>
  </si>
  <si>
    <t>Source: Eurostat - Data Explorer Annual Detailed Enterprise Statistics for Industry</t>
  </si>
  <si>
    <t>Number of people</t>
  </si>
  <si>
    <t xml:space="preserve">Source: Eurostat - Data Explorer National Accounts aggregates by industry </t>
  </si>
  <si>
    <t>Finland</t>
  </si>
  <si>
    <t>Singapore</t>
  </si>
  <si>
    <t>Brazil</t>
  </si>
  <si>
    <t xml:space="preserve">http://appsso.eurostat.ec.europa.eu/nui/show.do </t>
  </si>
  <si>
    <t>Indicator</t>
  </si>
  <si>
    <t>Percentage (%)</t>
  </si>
  <si>
    <t>http://data.uis.unesco.org/index.aspx?queryid=163#</t>
  </si>
  <si>
    <t>Source: UNESCO, Education theme</t>
  </si>
  <si>
    <t>https://www.investeurope.eu/research/invest-europe-publications/#s</t>
  </si>
  <si>
    <t>Number of companies</t>
  </si>
  <si>
    <t>Source: European Private Activity Statistics 2016, Invest Europe</t>
  </si>
  <si>
    <t>It includes venture capital (seed, start-up and later stage venture), growth capital, replacement capital, rescue/turnaround and buyouts.</t>
  </si>
  <si>
    <t>Russia</t>
  </si>
  <si>
    <t>Chart 1: Government spend on health research and development</t>
  </si>
  <si>
    <t xml:space="preserve">https://www.gov.uk/government/publications/performance-of-the-uk-research-base-international-comparison-2013 </t>
  </si>
  <si>
    <t>Share of life sciences academic citations</t>
  </si>
  <si>
    <t>Share of most cited (top 1%) life sciences academic citations</t>
  </si>
  <si>
    <t>13A</t>
  </si>
  <si>
    <t>13B</t>
  </si>
  <si>
    <t>15A</t>
  </si>
  <si>
    <t>15B</t>
  </si>
  <si>
    <t xml:space="preserve">Chart 7A: Number of people employed in manufacture of basic pharmaceuticals and pharmaceutical products </t>
  </si>
  <si>
    <t>Chart 8: Gross Value Added for pharmaceutical manufacturing</t>
  </si>
  <si>
    <t>Chart 6B: Share of top 1% (most cited) life sciences academic citations</t>
  </si>
  <si>
    <t>Chart 6A: Share of life sciences academic citations</t>
  </si>
  <si>
    <t>Chart 16: Percentage of graduates from tertiary education graduating from Natural Sciences, Mathematics and Statistics programmes, both sexes (%)</t>
  </si>
  <si>
    <t>Chart 12A: Share of global life science Initial Public Offerings (IPOs) in 2017</t>
  </si>
  <si>
    <t>Taiwan</t>
  </si>
  <si>
    <t>Turkey</t>
  </si>
  <si>
    <t xml:space="preserve">Argentina </t>
  </si>
  <si>
    <t>Denmark</t>
  </si>
  <si>
    <t>Norway</t>
  </si>
  <si>
    <t>Pakistan</t>
  </si>
  <si>
    <t>Total</t>
  </si>
  <si>
    <t>Number of life sciences IPOs</t>
  </si>
  <si>
    <t>Global share of life sciences IPOs</t>
  </si>
  <si>
    <t>&lt;1%</t>
  </si>
  <si>
    <t xml:space="preserve">Source: S&amp;P Capital IQ under subscription </t>
  </si>
  <si>
    <r>
      <t>China</t>
    </r>
    <r>
      <rPr>
        <vertAlign val="superscript"/>
        <sz val="10"/>
        <rFont val="Arial"/>
        <family val="2"/>
      </rPr>
      <t>2</t>
    </r>
  </si>
  <si>
    <r>
      <t>USA</t>
    </r>
    <r>
      <rPr>
        <vertAlign val="superscript"/>
        <sz val="10"/>
        <rFont val="Arial"/>
        <family val="2"/>
      </rPr>
      <t>3</t>
    </r>
  </si>
  <si>
    <r>
      <t>Luxembourg &amp; Brazil</t>
    </r>
    <r>
      <rPr>
        <vertAlign val="superscript"/>
        <sz val="10"/>
        <rFont val="Arial"/>
        <family val="2"/>
      </rPr>
      <t xml:space="preserve">4 </t>
    </r>
  </si>
  <si>
    <r>
      <t>Country</t>
    </r>
    <r>
      <rPr>
        <b/>
        <vertAlign val="superscript"/>
        <sz val="10"/>
        <color theme="1"/>
        <rFont val="Arial"/>
        <family val="2"/>
      </rPr>
      <t>1</t>
    </r>
  </si>
  <si>
    <t>Chart 12B: Amount raised in global life science Initial Public Offerings (IPOs) in 2017 (where known)</t>
  </si>
  <si>
    <t>Amount raised (£m)</t>
  </si>
  <si>
    <t xml:space="preserve">Sweden </t>
  </si>
  <si>
    <t>Argentina</t>
  </si>
  <si>
    <r>
      <t>USA</t>
    </r>
    <r>
      <rPr>
        <vertAlign val="superscript"/>
        <sz val="10"/>
        <rFont val="Arial"/>
        <family val="2"/>
      </rPr>
      <t>2</t>
    </r>
  </si>
  <si>
    <r>
      <t>China</t>
    </r>
    <r>
      <rPr>
        <vertAlign val="superscript"/>
        <sz val="10"/>
        <rFont val="Arial"/>
        <family val="2"/>
      </rPr>
      <t>3</t>
    </r>
  </si>
  <si>
    <r>
      <t>Switzerland</t>
    </r>
    <r>
      <rPr>
        <vertAlign val="superscript"/>
        <sz val="10"/>
        <rFont val="Arial"/>
        <family val="2"/>
      </rPr>
      <t>4</t>
    </r>
  </si>
  <si>
    <r>
      <t>Luxembourg &amp; Brazil</t>
    </r>
    <r>
      <rPr>
        <vertAlign val="superscript"/>
        <sz val="10"/>
        <rFont val="Arial"/>
        <family val="2"/>
      </rPr>
      <t>5</t>
    </r>
  </si>
  <si>
    <r>
      <t>Republic of Korea</t>
    </r>
    <r>
      <rPr>
        <vertAlign val="superscript"/>
        <sz val="10"/>
        <rFont val="Arial"/>
        <family val="2"/>
      </rPr>
      <t>6</t>
    </r>
  </si>
  <si>
    <r>
      <t>Taiwan</t>
    </r>
    <r>
      <rPr>
        <vertAlign val="superscript"/>
        <sz val="10"/>
        <rFont val="Arial"/>
        <family val="2"/>
      </rPr>
      <t>7</t>
    </r>
  </si>
  <si>
    <r>
      <t>Total</t>
    </r>
    <r>
      <rPr>
        <b/>
        <vertAlign val="superscript"/>
        <sz val="10"/>
        <rFont val="Arial"/>
        <family val="2"/>
      </rPr>
      <t>8</t>
    </r>
  </si>
  <si>
    <t>AMRC member charities</t>
  </si>
  <si>
    <t>Medical Research Council</t>
  </si>
  <si>
    <t>National Institute for Health Research</t>
  </si>
  <si>
    <t>2013/14</t>
  </si>
  <si>
    <t>2015/16</t>
  </si>
  <si>
    <t>2012/13</t>
  </si>
  <si>
    <t>2014/15</t>
  </si>
  <si>
    <t>Notes: Spend by health departments in Scotland, Wales and Northern Ireland excluded</t>
  </si>
  <si>
    <t>2016/17</t>
  </si>
  <si>
    <t>https://www.mrc.ac.uk/publications/browse/?keywords=annual+report&amp;searchSectionID=4BC7DBBA-1972-4E8B-898B31A1B8A6EEB0</t>
  </si>
  <si>
    <t>Spend (£m)</t>
  </si>
  <si>
    <t>Chart 13A: Total private equity investment in biotech and healthcare</t>
  </si>
  <si>
    <t>Chart 13B: Number of companies receiving private equity investment in biotech and healthcare</t>
  </si>
  <si>
    <t>.. Data not available</t>
  </si>
  <si>
    <t>Chart 17: Instances where MHRA is in lead role in EU regulatory procedure</t>
  </si>
  <si>
    <t>Spend ($m)</t>
  </si>
  <si>
    <t>https://www.nihr.ac.uk/about-us/documents/NIHR-Annual-Report-2015-16.pdf</t>
  </si>
  <si>
    <t>Pharma industry UK R&amp;D spend</t>
  </si>
  <si>
    <t>Total industry UK R&amp;D spend</t>
  </si>
  <si>
    <t>% change in pharma industry spend from previous year</t>
  </si>
  <si>
    <t>Pharma industry UK R&amp;D spend as a proportion of total industry R&amp;D spend</t>
  </si>
  <si>
    <t>Chart 9A: Global exports of pharmaceutical products by exporting country</t>
  </si>
  <si>
    <t>Notes: Categories used are from UNCTAD “541 Medicinal and pharmaceutical products” and “542 Medicaments including veterinary medicament”. Data is in current prices.</t>
  </si>
  <si>
    <t>Exports ($m)</t>
  </si>
  <si>
    <t>Chart 9B: Global exports of medical technology products by exporting country</t>
  </si>
  <si>
    <t>Chart 10B: Global imports of medical technology products by importing country</t>
  </si>
  <si>
    <t>Imports ($m)</t>
  </si>
  <si>
    <t>Chart 10A: Global imports of pharmaceutical products by importing country</t>
  </si>
  <si>
    <t>Centralised Procedures Rapporteur/Corapporteur</t>
  </si>
  <si>
    <t>Scientific Advice Co-ordinator</t>
  </si>
  <si>
    <t>UK Decentralised Procedures - Reference Member State</t>
  </si>
  <si>
    <t>Number</t>
  </si>
  <si>
    <t>Percentage</t>
  </si>
  <si>
    <t>Chart 11A: Number of life sciences foreign direct investment projects</t>
  </si>
  <si>
    <t>Source: fDI markets, Financial Times Ltd.</t>
  </si>
  <si>
    <t>Chart 11B: Life sciences foreign direct investment - capital expenditure</t>
  </si>
  <si>
    <t>Expenditure (£m)</t>
  </si>
  <si>
    <r>
      <t>GVA (</t>
    </r>
    <r>
      <rPr>
        <b/>
        <sz val="10"/>
        <rFont val="Calibri"/>
        <family val="2"/>
      </rPr>
      <t>€</t>
    </r>
    <r>
      <rPr>
        <b/>
        <sz val="10"/>
        <rFont val="Arial"/>
        <family val="2"/>
      </rPr>
      <t>m)</t>
    </r>
  </si>
  <si>
    <t>Chart 7B: Number of people employed in manufacture of medical technology products</t>
  </si>
  <si>
    <r>
      <t>Number of people</t>
    </r>
    <r>
      <rPr>
        <b/>
        <vertAlign val="superscript"/>
        <sz val="10"/>
        <rFont val="Arial"/>
        <family val="2"/>
      </rPr>
      <t>1</t>
    </r>
  </si>
  <si>
    <r>
      <rPr>
        <vertAlign val="superscript"/>
        <sz val="10"/>
        <color theme="1"/>
        <rFont val="Arial"/>
        <family val="2"/>
      </rPr>
      <t>1</t>
    </r>
    <r>
      <rPr>
        <sz val="10"/>
        <color theme="1"/>
        <rFont val="Arial"/>
        <family val="2"/>
      </rPr>
      <t>Figures presented are the sum of figures for 266 (Manufacture of irradiation, electromedical and electrotherapeutic equipment) + 325 (Manufacture of medical and dental instruments and supplies). This is an underrepresentation of the medical technology sub-sector.</t>
    </r>
  </si>
  <si>
    <t>Notes: Category used is "Manufacture of basic pharmaceuticals and pharmaceutical products". Data is in chain linked volumes (2005)</t>
  </si>
  <si>
    <r>
      <rPr>
        <vertAlign val="superscript"/>
        <sz val="10"/>
        <color theme="1"/>
        <rFont val="Arial"/>
        <family val="2"/>
      </rPr>
      <t xml:space="preserve">1 </t>
    </r>
    <r>
      <rPr>
        <sz val="10"/>
        <color theme="1"/>
        <rFont val="Arial"/>
        <family val="2"/>
      </rPr>
      <t>Country is the country in which the IPO was launched, not the domicile of the company being listed</t>
    </r>
  </si>
  <si>
    <r>
      <rPr>
        <vertAlign val="superscript"/>
        <sz val="10"/>
        <color theme="1"/>
        <rFont val="Arial"/>
        <family val="2"/>
      </rPr>
      <t>2</t>
    </r>
    <r>
      <rPr>
        <sz val="10"/>
        <color theme="1"/>
        <rFont val="Arial"/>
        <family val="2"/>
      </rPr>
      <t xml:space="preserve"> Figures for China include Hong Kong</t>
    </r>
  </si>
  <si>
    <r>
      <rPr>
        <vertAlign val="superscript"/>
        <sz val="10"/>
        <color theme="1"/>
        <rFont val="Arial"/>
        <family val="2"/>
      </rPr>
      <t>3</t>
    </r>
    <r>
      <rPr>
        <sz val="10"/>
        <color theme="1"/>
        <rFont val="Arial"/>
        <family val="2"/>
      </rPr>
      <t xml:space="preserve"> Figures for USA include Over The Counter (OTC) and Pink Sheets stocks which are not traded on the stock exchanges</t>
    </r>
  </si>
  <si>
    <r>
      <rPr>
        <vertAlign val="superscript"/>
        <sz val="10"/>
        <color theme="1"/>
        <rFont val="Arial"/>
        <family val="2"/>
      </rPr>
      <t>4</t>
    </r>
    <r>
      <rPr>
        <sz val="10"/>
        <color theme="1"/>
        <rFont val="Arial"/>
        <family val="2"/>
      </rPr>
      <t xml:space="preserve"> One company was listed jointly on stock exchanges in Luxembourg and Brazil</t>
    </r>
  </si>
  <si>
    <r>
      <rPr>
        <vertAlign val="superscript"/>
        <sz val="10"/>
        <color theme="1"/>
        <rFont val="Arial"/>
        <family val="2"/>
      </rPr>
      <t>2</t>
    </r>
    <r>
      <rPr>
        <sz val="10"/>
        <color theme="1"/>
        <rFont val="Arial"/>
        <family val="2"/>
      </rPr>
      <t xml:space="preserve"> Figures for USA include Over The Counter (OTC) and Pink Sheets stocks which are not traded on the stock exchanges</t>
    </r>
  </si>
  <si>
    <r>
      <rPr>
        <vertAlign val="superscript"/>
        <sz val="10"/>
        <color theme="1"/>
        <rFont val="Arial"/>
        <family val="2"/>
      </rPr>
      <t>3</t>
    </r>
    <r>
      <rPr>
        <sz val="10"/>
        <color theme="1"/>
        <rFont val="Arial"/>
        <family val="2"/>
      </rPr>
      <t xml:space="preserve"> Data on amount raised is not available for nearly half of IPOs launched in China (37 of 76) so total amount for China will be an underestimate. Figures for China include Hong Kong.</t>
    </r>
  </si>
  <si>
    <r>
      <rPr>
        <vertAlign val="superscript"/>
        <sz val="10"/>
        <color theme="1"/>
        <rFont val="Arial"/>
        <family val="2"/>
      </rPr>
      <t>4</t>
    </r>
    <r>
      <rPr>
        <sz val="10"/>
        <color theme="1"/>
        <rFont val="Arial"/>
        <family val="2"/>
      </rPr>
      <t xml:space="preserve"> Full amount raised is from one listing</t>
    </r>
  </si>
  <si>
    <r>
      <rPr>
        <vertAlign val="superscript"/>
        <sz val="10"/>
        <color theme="1"/>
        <rFont val="Arial"/>
        <family val="2"/>
      </rPr>
      <t>5</t>
    </r>
    <r>
      <rPr>
        <sz val="10"/>
        <color theme="1"/>
        <rFont val="Arial"/>
        <family val="2"/>
      </rPr>
      <t xml:space="preserve"> One company was listed jointly on stock exchanges in Luxembourg and Brazil</t>
    </r>
  </si>
  <si>
    <r>
      <rPr>
        <vertAlign val="superscript"/>
        <sz val="10"/>
        <color theme="1"/>
        <rFont val="Arial"/>
        <family val="2"/>
      </rPr>
      <t>6</t>
    </r>
    <r>
      <rPr>
        <sz val="10"/>
        <color theme="1"/>
        <rFont val="Arial"/>
        <family val="2"/>
      </rPr>
      <t xml:space="preserve"> Data on amount raised is not available for 1 of 9 IPOs launched in the Republic of Korea so total amount will be an underestimate.</t>
    </r>
  </si>
  <si>
    <r>
      <rPr>
        <vertAlign val="superscript"/>
        <sz val="10"/>
        <color theme="1"/>
        <rFont val="Arial"/>
        <family val="2"/>
      </rPr>
      <t>7</t>
    </r>
    <r>
      <rPr>
        <sz val="10"/>
        <color theme="1"/>
        <rFont val="Arial"/>
        <family val="2"/>
      </rPr>
      <t xml:space="preserve"> Data on amount raised is not available for 1 of 3 IPOs launched in Taiwan so total amount will be an underestimate.</t>
    </r>
  </si>
  <si>
    <r>
      <rPr>
        <vertAlign val="superscript"/>
        <sz val="10"/>
        <color theme="1"/>
        <rFont val="Arial"/>
        <family val="2"/>
      </rPr>
      <t>8</t>
    </r>
    <r>
      <rPr>
        <sz val="10"/>
        <color theme="1"/>
        <rFont val="Arial"/>
        <family val="2"/>
      </rPr>
      <t xml:space="preserve"> Underestimate as data on amount raised not available for all IPOs</t>
    </r>
  </si>
  <si>
    <t>Data is based on country of portfolio company. Data is in current prices.</t>
  </si>
  <si>
    <t xml:space="preserve">Notes: Private equity is equity capital provided to enterprises not quoted on a stock market, originating from funds raised through private equity vehicles. </t>
  </si>
  <si>
    <r>
      <t>Investment (</t>
    </r>
    <r>
      <rPr>
        <b/>
        <sz val="10"/>
        <rFont val="Calibri"/>
        <family val="2"/>
      </rPr>
      <t>€</t>
    </r>
    <r>
      <rPr>
        <b/>
        <sz val="10"/>
        <rFont val="Arial"/>
        <family val="2"/>
      </rPr>
      <t>m)</t>
    </r>
  </si>
  <si>
    <t>Data is based on country of portfolio company.</t>
  </si>
  <si>
    <t xml:space="preserve">Source: Medicines and Healthcare Products Regulatory Agency </t>
  </si>
  <si>
    <t xml:space="preserve">Switzerland </t>
  </si>
  <si>
    <t>Final guidance</t>
  </si>
  <si>
    <t>All topics</t>
  </si>
  <si>
    <t>Cancer</t>
  </si>
  <si>
    <t>Non-Cancer</t>
  </si>
  <si>
    <t>2017/18</t>
  </si>
  <si>
    <t>Chart 14: Speed and volume of NICE Technology Appraisals</t>
  </si>
  <si>
    <t>Source: National Institute for Health Care and Excellence (NICE)</t>
  </si>
  <si>
    <r>
      <rPr>
        <vertAlign val="superscript"/>
        <sz val="11"/>
        <rFont val="Calibri"/>
        <family val="2"/>
        <scheme val="minor"/>
      </rPr>
      <t>1</t>
    </r>
    <r>
      <rPr>
        <sz val="11"/>
        <rFont val="Calibri"/>
        <family val="2"/>
        <scheme val="minor"/>
      </rPr>
      <t xml:space="preserve"> NICE target is that 90% of Single Technical Appraisals should issue first NICE output within 6 months</t>
    </r>
  </si>
  <si>
    <r>
      <t>First output</t>
    </r>
    <r>
      <rPr>
        <vertAlign val="superscript"/>
        <sz val="11"/>
        <color theme="1"/>
        <rFont val="Calibri"/>
        <family val="2"/>
        <scheme val="minor"/>
      </rPr>
      <t>1</t>
    </r>
  </si>
  <si>
    <r>
      <t>2018/19</t>
    </r>
    <r>
      <rPr>
        <b/>
        <vertAlign val="superscript"/>
        <sz val="10"/>
        <rFont val="Arial"/>
        <family val="2"/>
      </rPr>
      <t>a</t>
    </r>
  </si>
  <si>
    <r>
      <rPr>
        <vertAlign val="superscript"/>
        <sz val="11"/>
        <color theme="1"/>
        <rFont val="Calibri"/>
        <family val="2"/>
        <scheme val="minor"/>
      </rPr>
      <t xml:space="preserve">a </t>
    </r>
    <r>
      <rPr>
        <sz val="11"/>
        <color theme="1"/>
        <rFont val="Calibri"/>
        <family val="2"/>
        <scheme val="minor"/>
      </rPr>
      <t>2018/19 data is forecasted; all previous years are actual data</t>
    </r>
  </si>
  <si>
    <t>Recommended</t>
  </si>
  <si>
    <t>Optimised</t>
  </si>
  <si>
    <t>Only in Research</t>
  </si>
  <si>
    <t>Not Recommended</t>
  </si>
  <si>
    <t>Categories</t>
  </si>
  <si>
    <t>Time (months)</t>
  </si>
  <si>
    <t>Time from Marketing Authorisation to first NICE output and final guidance</t>
  </si>
  <si>
    <r>
      <t>CDF</t>
    </r>
    <r>
      <rPr>
        <vertAlign val="superscript"/>
        <sz val="11"/>
        <color rgb="FF0E0E0E"/>
        <rFont val="Calibri"/>
        <family val="2"/>
        <scheme val="minor"/>
      </rPr>
      <t>2</t>
    </r>
  </si>
  <si>
    <r>
      <rPr>
        <vertAlign val="superscript"/>
        <sz val="11"/>
        <rFont val="Calibri"/>
        <family val="2"/>
        <scheme val="minor"/>
      </rPr>
      <t>2</t>
    </r>
    <r>
      <rPr>
        <sz val="11"/>
        <rFont val="Calibri"/>
        <family val="2"/>
        <scheme val="minor"/>
      </rPr>
      <t xml:space="preserve"> CDF was introduced in 2016, re-appraisals of existing products have been excluded</t>
    </r>
  </si>
  <si>
    <t>.. Data not available. No data available for Germany.</t>
  </si>
  <si>
    <t>Speed and volume of NICE Technology Appraisals</t>
  </si>
  <si>
    <t>Non-industry spend on research and development in the UK</t>
  </si>
  <si>
    <t>Chapter</t>
  </si>
  <si>
    <t>Current value
(year)</t>
  </si>
  <si>
    <t>Current rank amongst selected comparator countries</t>
  </si>
  <si>
    <t>2nd of 13</t>
  </si>
  <si>
    <t>4 of 10</t>
  </si>
  <si>
    <t>7 of 10</t>
  </si>
  <si>
    <t>2 of 19</t>
  </si>
  <si>
    <t>6 of 12</t>
  </si>
  <si>
    <t>4 of 12</t>
  </si>
  <si>
    <t>6 of 11</t>
  </si>
  <si>
    <t>5 of 18</t>
  </si>
  <si>
    <t>12 of 18</t>
  </si>
  <si>
    <t>2 of 15</t>
  </si>
  <si>
    <t>4 of 15</t>
  </si>
  <si>
    <t>11 of 20</t>
  </si>
  <si>
    <t>16 of 20</t>
  </si>
  <si>
    <t>3 of 12</t>
  </si>
  <si>
    <t>5 of 12</t>
  </si>
  <si>
    <t>1 of 14</t>
  </si>
  <si>
    <t>3.1%
(2016)</t>
  </si>
  <si>
    <t>202 days
(2016)</t>
  </si>
  <si>
    <t>12%
(2014)</t>
  </si>
  <si>
    <t>18%
(2014)</t>
  </si>
  <si>
    <t>1%
(2017)</t>
  </si>
  <si>
    <t>£22m
(2017)</t>
  </si>
  <si>
    <t>67 
(2016)</t>
  </si>
  <si>
    <t>60 
(2017)</t>
  </si>
  <si>
    <t>13%
(2015)</t>
  </si>
  <si>
    <t>Speed and volume of NICE Technology Appraisals - time from Marketing Authorisation to first NICE output</t>
  </si>
  <si>
    <t>Speed and volume of NICE Technology Appraisals - time from Marketing Authorisation to final NICE guidance</t>
  </si>
  <si>
    <t>UK total</t>
  </si>
  <si>
    <t>Instances where MHRA is in lead role in EU regulatory procedure (%)</t>
  </si>
  <si>
    <t>25%
(2016)</t>
  </si>
  <si>
    <t>6.0 months
(2017/18)</t>
  </si>
  <si>
    <t>10.2 months
(2017/18)</t>
  </si>
  <si>
    <t>Year 1</t>
  </si>
  <si>
    <t>Year 2</t>
  </si>
  <si>
    <t>Year 3</t>
  </si>
  <si>
    <t>Year 4</t>
  </si>
  <si>
    <t>Year 5</t>
  </si>
  <si>
    <t>Source: ABPI analysis of IQVIA data</t>
  </si>
  <si>
    <r>
      <t>Relative uptake per capita</t>
    </r>
    <r>
      <rPr>
        <b/>
        <vertAlign val="superscript"/>
        <sz val="10"/>
        <color theme="1"/>
        <rFont val="Arial"/>
        <family val="2"/>
      </rPr>
      <t>1</t>
    </r>
    <r>
      <rPr>
        <b/>
        <sz val="10"/>
        <color theme="1"/>
        <rFont val="Arial"/>
        <family val="2"/>
      </rPr>
      <t xml:space="preserve"> compared against median uptake</t>
    </r>
    <r>
      <rPr>
        <b/>
        <vertAlign val="superscript"/>
        <sz val="10"/>
        <color theme="1"/>
        <rFont val="Arial"/>
        <family val="2"/>
      </rPr>
      <t>2</t>
    </r>
    <r>
      <rPr>
        <b/>
        <sz val="10"/>
        <color theme="1"/>
        <rFont val="Arial"/>
        <family val="2"/>
      </rPr>
      <t xml:space="preserve"> for 15 comparator countries</t>
    </r>
    <r>
      <rPr>
        <b/>
        <vertAlign val="superscript"/>
        <sz val="10"/>
        <color theme="1"/>
        <rFont val="Arial"/>
        <family val="2"/>
      </rPr>
      <t>3</t>
    </r>
  </si>
  <si>
    <r>
      <t>Years since launch</t>
    </r>
    <r>
      <rPr>
        <b/>
        <vertAlign val="superscript"/>
        <sz val="10"/>
        <rFont val="Arial"/>
        <family val="2"/>
      </rPr>
      <t>4</t>
    </r>
  </si>
  <si>
    <r>
      <t>2011-15</t>
    </r>
    <r>
      <rPr>
        <b/>
        <vertAlign val="superscript"/>
        <sz val="10"/>
        <rFont val="Arial"/>
        <family val="2"/>
      </rPr>
      <t>a</t>
    </r>
  </si>
  <si>
    <r>
      <t>2012-16</t>
    </r>
    <r>
      <rPr>
        <b/>
        <vertAlign val="superscript"/>
        <sz val="10"/>
        <rFont val="Arial"/>
        <family val="2"/>
      </rPr>
      <t>b</t>
    </r>
  </si>
  <si>
    <r>
      <rPr>
        <vertAlign val="superscript"/>
        <sz val="10"/>
        <color theme="1"/>
        <rFont val="Arial"/>
        <family val="2"/>
      </rPr>
      <t>4</t>
    </r>
    <r>
      <rPr>
        <sz val="10"/>
        <color theme="1"/>
        <rFont val="Arial"/>
        <family val="2"/>
      </rPr>
      <t xml:space="preserve"> Medicines only included if first marketed between stated years, NICE-approved, UK sales were above £1m in 2017 and on sale for at least 12 months in at least 4 of the 15 comparator countries.</t>
    </r>
  </si>
  <si>
    <r>
      <rPr>
        <vertAlign val="superscript"/>
        <sz val="10"/>
        <color theme="1"/>
        <rFont val="Arial"/>
        <family val="2"/>
      </rPr>
      <t>a</t>
    </r>
    <r>
      <rPr>
        <sz val="10"/>
        <color theme="1"/>
        <rFont val="Arial"/>
        <family val="2"/>
      </rPr>
      <t xml:space="preserve"> There were 52 medicines for 2011-15.</t>
    </r>
  </si>
  <si>
    <r>
      <rPr>
        <vertAlign val="superscript"/>
        <sz val="10"/>
        <color theme="1"/>
        <rFont val="Arial"/>
        <family val="2"/>
      </rPr>
      <t>b</t>
    </r>
    <r>
      <rPr>
        <sz val="10"/>
        <color theme="1"/>
        <rFont val="Arial"/>
        <family val="2"/>
      </rPr>
      <t xml:space="preserve"> There were 60 medicines for 2012-16.</t>
    </r>
  </si>
  <si>
    <r>
      <rPr>
        <vertAlign val="superscript"/>
        <sz val="10"/>
        <color theme="1"/>
        <rFont val="Arial"/>
        <family val="2"/>
      </rPr>
      <t>1</t>
    </r>
    <r>
      <rPr>
        <sz val="10"/>
        <color theme="1"/>
        <rFont val="Arial"/>
        <family val="2"/>
      </rPr>
      <t xml:space="preserve"> A value of 100% means UK per capita consumption is identical to the average (median) uptake per capita for the comparison countries.</t>
    </r>
  </si>
  <si>
    <r>
      <rPr>
        <vertAlign val="superscript"/>
        <sz val="10"/>
        <color theme="1"/>
        <rFont val="Arial"/>
        <family val="2"/>
      </rPr>
      <t>2</t>
    </r>
    <r>
      <rPr>
        <sz val="10"/>
        <color theme="1"/>
        <rFont val="Arial"/>
        <family val="2"/>
      </rPr>
      <t xml:space="preserve"> Analysis adjusts for countries' differing population size but not for need (no. of cases), standard clinical practice or total medicine spend in each country, which is likely to affect uptake.</t>
    </r>
  </si>
  <si>
    <r>
      <rPr>
        <vertAlign val="superscript"/>
        <sz val="10"/>
        <rFont val="Arial"/>
        <family val="2"/>
      </rPr>
      <t>3</t>
    </r>
    <r>
      <rPr>
        <sz val="10"/>
        <rFont val="Arial"/>
        <family val="2"/>
      </rPr>
      <t xml:space="preserve"> Comparator countries: Australia, Austria, Belgium, Canada, Finland, France, Germany, Ireland, Italy, Japan, Netherlands, Spain, Switzerland, Sweden, USA.</t>
    </r>
  </si>
  <si>
    <r>
      <rPr>
        <vertAlign val="superscript"/>
        <sz val="10"/>
        <color theme="1"/>
        <rFont val="Arial"/>
        <family val="2"/>
      </rPr>
      <t>a</t>
    </r>
    <r>
      <rPr>
        <sz val="10"/>
        <color theme="1"/>
        <rFont val="Arial"/>
        <family val="2"/>
      </rPr>
      <t xml:space="preserve"> There were 33 medicines for 2011-15.</t>
    </r>
  </si>
  <si>
    <r>
      <rPr>
        <vertAlign val="superscript"/>
        <sz val="10"/>
        <color theme="1"/>
        <rFont val="Arial"/>
        <family val="2"/>
      </rPr>
      <t>b</t>
    </r>
    <r>
      <rPr>
        <sz val="10"/>
        <color theme="1"/>
        <rFont val="Arial"/>
        <family val="2"/>
      </rPr>
      <t xml:space="preserve"> There were 38 medicines for 2012-16.</t>
    </r>
  </si>
  <si>
    <r>
      <rPr>
        <vertAlign val="superscript"/>
        <sz val="10"/>
        <color theme="1"/>
        <rFont val="Arial"/>
        <family val="2"/>
      </rPr>
      <t>4</t>
    </r>
    <r>
      <rPr>
        <sz val="10"/>
        <color theme="1"/>
        <rFont val="Arial"/>
        <family val="2"/>
      </rPr>
      <t xml:space="preserve"> Medicines only included if first marketed between stated years, not reviewed by NICE, UK sales were above £1m in 2017 and on sale for at least 12 months in at least 4 of the 15 comparator countries.</t>
    </r>
  </si>
  <si>
    <t>Chart 15A: Uptake of new medicines - NICE-approved</t>
  </si>
  <si>
    <t>Chart 15A: Uptake of new medicines - non-NICE reviewed</t>
  </si>
  <si>
    <t>Uptake of new medicines - NICE approved
(relative uptake compared against average comparator uptake 3 years after launch)</t>
  </si>
  <si>
    <t>Uptake of new medicines - non-NICE reviewed (relative uptake compared against average comparator uptake 3 years after launch)</t>
  </si>
  <si>
    <t>70%
(2012 to 2016)</t>
  </si>
  <si>
    <t>56%
(2012 to 2016)</t>
  </si>
  <si>
    <t>$3.1bn
(2015)</t>
  </si>
  <si>
    <t>£3.6bn
(2015/16)</t>
  </si>
  <si>
    <t>£4.1bn
(2016)</t>
  </si>
  <si>
    <t>40,500
(2016)</t>
  </si>
  <si>
    <t>40,300
(2016)</t>
  </si>
  <si>
    <t>€9.2bn
(2015)</t>
  </si>
  <si>
    <t>$33.3bn
(2016)</t>
  </si>
  <si>
    <t>$3.8bn
(2016)</t>
  </si>
  <si>
    <t>£750m
(2017)</t>
  </si>
  <si>
    <t>€760m
(2016)</t>
  </si>
  <si>
    <t>Source: Clarivate Analytics</t>
  </si>
  <si>
    <t>Number of records at study level included</t>
  </si>
  <si>
    <t>Number of days</t>
  </si>
  <si>
    <t>Global exports of pharmaceutical products</t>
  </si>
  <si>
    <t>Global exports of medical technology products</t>
  </si>
  <si>
    <t>Global imports of pharmaceutical products</t>
  </si>
  <si>
    <t>Global imports of medical technology products</t>
  </si>
  <si>
    <t>Chart 2: Non-industry spend on research and development</t>
  </si>
  <si>
    <t>Chart 4: Share of patients recruited to global studies (all trial phases)</t>
  </si>
  <si>
    <t>Chart 5: Time from core package received to first patient enrolled in country (all trial phases)</t>
  </si>
  <si>
    <t>4 of 18</t>
  </si>
  <si>
    <t>8 of 18</t>
  </si>
  <si>
    <t>$33.4bn
(2016)</t>
  </si>
  <si>
    <t>$5.1bn
(2016)</t>
  </si>
  <si>
    <t>Chart number</t>
  </si>
  <si>
    <t>Sources: AMRC, MRC and NIHR annual reports 2016</t>
  </si>
  <si>
    <t>Notes: Data is not available for medical technology industry spend</t>
  </si>
  <si>
    <t>Source: International Comparative Performance of the UK Research Base</t>
  </si>
  <si>
    <t>Recommendations made from 1 April 2012 to 28 February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</si>
</sst>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_-* #,##0.00\ _z_ł_-;\-* #,##0.00\ _z_ł_-;_-* &quot;-&quot;??\ _z_ł_-;_-@_-"/>
    <numFmt numFmtId="166" formatCode="_-* #,##0\ _z_ł_-;\-* #,##0\ _z_ł_-;_-* &quot;-&quot;??\ _z_ł_-;_-@_-"/>
    <numFmt numFmtId="167" formatCode="0.0"/>
    <numFmt numFmtId="168" formatCode="_-* #,##0.00\ _€_-;\-* #,##0.00\ _€_-;_-* &quot;-&quot;??\ _€_-;_-@_-"/>
    <numFmt numFmtId="169" formatCode="_(* #,##0.00_);_(* \(#,##0.00\);_(* &quot;-&quot;??_);_(@_)"/>
    <numFmt numFmtId="170" formatCode="_-* #,##0_-;\-* #,##0_-;_-* &quot;-&quot;??_-;_-@_-"/>
    <numFmt numFmtId="171" formatCode="0.0%"/>
  </numFmts>
  <fonts count="91" x14ac:knownFonts="1">
    <font>
      <sz val="11"/>
      <color theme="1"/>
      <name val="Calibri"/>
      <family val="2"/>
      <scheme val="minor"/>
    </font>
    <font>
      <sz val="10"/>
      <name val="Arial"/>
      <family val="2"/>
    </font>
    <font>
      <sz val="10"/>
      <color theme="1"/>
      <name val="Arial"/>
      <family val="2"/>
    </font>
    <font>
      <u/>
      <sz val="11"/>
      <color theme="10"/>
      <name val="Calibri"/>
      <family val="2"/>
      <scheme val="minor"/>
    </font>
    <font>
      <b/>
      <sz val="10"/>
      <name val="Arial"/>
      <family val="2"/>
    </font>
    <font>
      <sz val="11"/>
      <color theme="1"/>
      <name val="Arial"/>
      <family val="2"/>
    </font>
    <font>
      <u/>
      <sz val="10"/>
      <color theme="10"/>
      <name val="Arial"/>
      <family val="2"/>
    </font>
    <font>
      <sz val="14"/>
      <color theme="1"/>
      <name val="Arial"/>
      <family val="2"/>
    </font>
    <font>
      <sz val="14"/>
      <color rgb="FF000000"/>
      <name val="Arial"/>
      <family val="2"/>
    </font>
    <font>
      <sz val="20"/>
      <color rgb="FF000000"/>
      <name val="Arial"/>
      <family val="2"/>
    </font>
    <font>
      <sz val="14"/>
      <name val="Arial"/>
      <family val="2"/>
    </font>
    <font>
      <b/>
      <sz val="11"/>
      <color theme="1"/>
      <name val="Calibri"/>
      <family val="2"/>
      <scheme val="minor"/>
    </font>
    <font>
      <sz val="11"/>
      <name val="Arial"/>
      <family val="2"/>
    </font>
    <font>
      <b/>
      <sz val="11"/>
      <color rgb="FF000000"/>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sz val="10"/>
      <name val="Arial"/>
      <family val="2"/>
    </font>
    <font>
      <sz val="10"/>
      <color rgb="FFFF0000"/>
      <name val="Arial"/>
      <family val="2"/>
    </font>
    <font>
      <b/>
      <sz val="10"/>
      <name val="Calibri"/>
      <family val="2"/>
    </font>
    <font>
      <b/>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Calibri"/>
      <family val="2"/>
      <scheme val="minor"/>
    </font>
    <font>
      <u/>
      <sz val="10"/>
      <color indexed="12"/>
      <name val="Arial"/>
      <family val="2"/>
    </font>
    <font>
      <sz val="9"/>
      <color rgb="FF003359"/>
      <name val="Trebuchet MS"/>
      <family val="2"/>
    </font>
    <font>
      <b/>
      <sz val="11"/>
      <color indexed="8"/>
      <name val="Calibri"/>
      <family val="2"/>
    </font>
    <font>
      <sz val="10"/>
      <name val="Verdana"/>
      <family val="2"/>
    </font>
    <font>
      <b/>
      <sz val="11"/>
      <color rgb="FFC60C30"/>
      <name val="Trebuchet MS"/>
      <family val="2"/>
    </font>
    <font>
      <b/>
      <sz val="9"/>
      <color rgb="FFC60C30"/>
      <name val="Trebuchet MS"/>
      <family val="2"/>
    </font>
    <font>
      <sz val="11"/>
      <color indexed="8"/>
      <name val="Calibri"/>
      <family val="2"/>
    </font>
    <font>
      <sz val="11"/>
      <color theme="1"/>
      <name val="Calibri"/>
      <family val="2"/>
      <charset val="238"/>
      <scheme val="minor"/>
    </font>
    <font>
      <sz val="11"/>
      <color indexed="9"/>
      <name val="Calibri"/>
      <family val="2"/>
    </font>
    <font>
      <sz val="11"/>
      <color theme="0"/>
      <name val="Calibri"/>
      <family val="2"/>
      <charset val="238"/>
      <scheme val="minor"/>
    </font>
    <font>
      <sz val="8"/>
      <name val="Times"/>
      <family val="1"/>
    </font>
    <font>
      <sz val="11"/>
      <color indexed="20"/>
      <name val="Calibri"/>
      <family val="2"/>
    </font>
    <font>
      <sz val="11"/>
      <color rgb="FF9C0006"/>
      <name val="Calibri"/>
      <family val="2"/>
      <charset val="238"/>
      <scheme val="minor"/>
    </font>
    <font>
      <b/>
      <sz val="11"/>
      <color indexed="52"/>
      <name val="Calibri"/>
      <family val="2"/>
    </font>
    <font>
      <b/>
      <sz val="11"/>
      <color rgb="FFFA7D00"/>
      <name val="Calibri"/>
      <family val="2"/>
      <charset val="238"/>
      <scheme val="minor"/>
    </font>
    <font>
      <b/>
      <sz val="11"/>
      <color indexed="9"/>
      <name val="Calibri"/>
      <family val="2"/>
    </font>
    <font>
      <b/>
      <sz val="11"/>
      <color theme="0"/>
      <name val="Calibri"/>
      <family val="2"/>
      <charset val="238"/>
      <scheme val="minor"/>
    </font>
    <font>
      <i/>
      <sz val="11"/>
      <color indexed="23"/>
      <name val="Calibri"/>
      <family val="2"/>
    </font>
    <font>
      <i/>
      <sz val="11"/>
      <color rgb="FF7F7F7F"/>
      <name val="Calibri"/>
      <family val="2"/>
      <charset val="238"/>
      <scheme val="minor"/>
    </font>
    <font>
      <sz val="11"/>
      <color indexed="17"/>
      <name val="Calibri"/>
      <family val="2"/>
    </font>
    <font>
      <sz val="11"/>
      <color rgb="FF006100"/>
      <name val="Calibri"/>
      <family val="2"/>
      <charset val="238"/>
      <scheme val="minor"/>
    </font>
    <font>
      <b/>
      <sz val="15"/>
      <color indexed="56"/>
      <name val="Calibri"/>
      <family val="2"/>
    </font>
    <font>
      <b/>
      <sz val="15"/>
      <color theme="3"/>
      <name val="Calibri"/>
      <family val="2"/>
      <charset val="238"/>
      <scheme val="minor"/>
    </font>
    <font>
      <b/>
      <sz val="13"/>
      <color indexed="56"/>
      <name val="Calibri"/>
      <family val="2"/>
    </font>
    <font>
      <b/>
      <sz val="13"/>
      <color theme="3"/>
      <name val="Calibri"/>
      <family val="2"/>
      <charset val="238"/>
      <scheme val="minor"/>
    </font>
    <font>
      <b/>
      <sz val="11"/>
      <color indexed="56"/>
      <name val="Calibri"/>
      <family val="2"/>
    </font>
    <font>
      <b/>
      <sz val="11"/>
      <color theme="3"/>
      <name val="Calibri"/>
      <family val="2"/>
      <charset val="238"/>
      <scheme val="minor"/>
    </font>
    <font>
      <sz val="11"/>
      <color indexed="62"/>
      <name val="Calibri"/>
      <family val="2"/>
    </font>
    <font>
      <sz val="11"/>
      <color rgb="FF3F3F76"/>
      <name val="Calibri"/>
      <family val="2"/>
      <charset val="238"/>
      <scheme val="minor"/>
    </font>
    <font>
      <sz val="11"/>
      <color indexed="52"/>
      <name val="Calibri"/>
      <family val="2"/>
    </font>
    <font>
      <sz val="11"/>
      <color rgb="FFFA7D00"/>
      <name val="Calibri"/>
      <family val="2"/>
      <charset val="238"/>
      <scheme val="minor"/>
    </font>
    <font>
      <sz val="11"/>
      <color indexed="60"/>
      <name val="Calibri"/>
      <family val="2"/>
    </font>
    <font>
      <sz val="11"/>
      <color rgb="FF9C6500"/>
      <name val="Calibri"/>
      <family val="2"/>
      <charset val="238"/>
      <scheme val="minor"/>
    </font>
    <font>
      <b/>
      <sz val="11"/>
      <color indexed="63"/>
      <name val="Calibri"/>
      <family val="2"/>
    </font>
    <font>
      <b/>
      <sz val="11"/>
      <color rgb="FF3F3F3F"/>
      <name val="Calibri"/>
      <family val="2"/>
      <charset val="238"/>
      <scheme val="minor"/>
    </font>
    <font>
      <b/>
      <sz val="18"/>
      <color indexed="56"/>
      <name val="Cambria"/>
      <family val="2"/>
    </font>
    <font>
      <b/>
      <sz val="18"/>
      <color theme="3"/>
      <name val="Cambria"/>
      <family val="2"/>
      <charset val="238"/>
      <scheme val="major"/>
    </font>
    <font>
      <b/>
      <sz val="11"/>
      <color theme="1"/>
      <name val="Calibri"/>
      <family val="2"/>
      <charset val="238"/>
      <scheme val="minor"/>
    </font>
    <font>
      <sz val="11"/>
      <color indexed="10"/>
      <name val="Calibri"/>
      <family val="2"/>
    </font>
    <font>
      <sz val="11"/>
      <color rgb="FFFF0000"/>
      <name val="Calibri"/>
      <family val="2"/>
      <charset val="238"/>
      <scheme val="minor"/>
    </font>
    <font>
      <vertAlign val="superscript"/>
      <sz val="10"/>
      <name val="Arial"/>
      <family val="2"/>
    </font>
    <font>
      <b/>
      <vertAlign val="superscript"/>
      <sz val="10"/>
      <color theme="1"/>
      <name val="Arial"/>
      <family val="2"/>
    </font>
    <font>
      <b/>
      <vertAlign val="superscript"/>
      <sz val="10"/>
      <name val="Arial"/>
      <family val="2"/>
    </font>
    <font>
      <b/>
      <sz val="11"/>
      <color rgb="FFFF0000"/>
      <name val="Calibri"/>
      <family val="2"/>
      <scheme val="minor"/>
    </font>
    <font>
      <sz val="11"/>
      <name val="Arial"/>
      <family val="2"/>
    </font>
    <font>
      <vertAlign val="superscript"/>
      <sz val="10"/>
      <color theme="1"/>
      <name val="Arial"/>
      <family val="2"/>
    </font>
    <font>
      <b/>
      <sz val="10"/>
      <color rgb="FF000000"/>
      <name val="Arial"/>
      <family val="2"/>
    </font>
    <font>
      <sz val="10"/>
      <color rgb="FF000000"/>
      <name val="Arial"/>
      <family val="2"/>
    </font>
    <font>
      <sz val="11"/>
      <color theme="1"/>
      <name val="Calibri"/>
      <family val="2"/>
      <scheme val="minor"/>
    </font>
    <font>
      <sz val="11"/>
      <name val="Calibri"/>
      <family val="2"/>
      <scheme val="minor"/>
    </font>
    <font>
      <vertAlign val="superscript"/>
      <sz val="11"/>
      <name val="Calibri"/>
      <family val="2"/>
      <scheme val="minor"/>
    </font>
    <font>
      <vertAlign val="superscript"/>
      <sz val="11"/>
      <color theme="1"/>
      <name val="Calibri"/>
      <family val="2"/>
      <scheme val="minor"/>
    </font>
    <font>
      <b/>
      <sz val="11"/>
      <color rgb="FF0E0E0E"/>
      <name val="Calibri"/>
      <family val="2"/>
      <scheme val="minor"/>
    </font>
    <font>
      <sz val="11"/>
      <color rgb="FF0E0E0E"/>
      <name val="Calibri"/>
      <family val="2"/>
      <scheme val="minor"/>
    </font>
    <font>
      <vertAlign val="superscript"/>
      <sz val="11"/>
      <color rgb="FF0E0E0E"/>
      <name val="Calibri"/>
      <family val="2"/>
      <scheme val="minor"/>
    </font>
  </fonts>
  <fills count="59">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rgb="FFC4D8E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style="thin">
        <color indexed="64"/>
      </right>
      <top/>
      <bottom style="thin">
        <color theme="0" tint="-0.24994659260841701"/>
      </bottom>
      <diagonal/>
    </border>
  </borders>
  <cellStyleXfs count="409">
    <xf numFmtId="0" fontId="0" fillId="0" borderId="0"/>
    <xf numFmtId="0" fontId="3" fillId="0" borderId="0" applyNumberFormat="0" applyFill="0" applyBorder="0" applyAlignment="0" applyProtection="0"/>
    <xf numFmtId="0" fontId="1" fillId="0" borderId="0"/>
    <xf numFmtId="43" fontId="15" fillId="0" borderId="0" applyFont="0" applyFill="0" applyBorder="0" applyAlignment="0" applyProtection="0"/>
    <xf numFmtId="0" fontId="17" fillId="0" borderId="0"/>
    <xf numFmtId="0" fontId="12" fillId="0" borderId="0"/>
    <xf numFmtId="165" fontId="12" fillId="0" borderId="0" applyFont="0" applyFill="0" applyBorder="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1" applyNumberFormat="0" applyAlignment="0" applyProtection="0"/>
    <xf numFmtId="0" fontId="29" fillId="10" borderId="12" applyNumberFormat="0" applyAlignment="0" applyProtection="0"/>
    <xf numFmtId="0" fontId="30" fillId="10" borderId="11" applyNumberFormat="0" applyAlignment="0" applyProtection="0"/>
    <xf numFmtId="0" fontId="31" fillId="0" borderId="13" applyNumberFormat="0" applyFill="0" applyAlignment="0" applyProtection="0"/>
    <xf numFmtId="0" fontId="32" fillId="11" borderId="14" applyNumberFormat="0" applyAlignment="0" applyProtection="0"/>
    <xf numFmtId="0" fontId="16" fillId="0" borderId="0" applyNumberFormat="0" applyFill="0" applyBorder="0" applyAlignment="0" applyProtection="0"/>
    <xf numFmtId="0" fontId="15" fillId="12" borderId="15" applyNumberFormat="0" applyFont="0" applyAlignment="0" applyProtection="0"/>
    <xf numFmtId="0" fontId="33" fillId="0" borderId="0" applyNumberFormat="0" applyFill="0" applyBorder="0" applyAlignment="0" applyProtection="0"/>
    <xf numFmtId="0" fontId="11" fillId="0" borderId="16" applyNumberFormat="0" applyFill="0" applyAlignment="0" applyProtection="0"/>
    <xf numFmtId="0" fontId="3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34" fillId="36" borderId="0" applyNumberFormat="0" applyBorder="0" applyAlignment="0" applyProtection="0"/>
    <xf numFmtId="0" fontId="36" fillId="0" borderId="0" applyNumberFormat="0" applyFill="0" applyBorder="0" applyAlignment="0" applyProtection="0">
      <alignment vertical="top"/>
      <protection locked="0"/>
    </xf>
    <xf numFmtId="0" fontId="39" fillId="0" borderId="0"/>
    <xf numFmtId="0" fontId="39" fillId="0" borderId="0"/>
    <xf numFmtId="9" fontId="39" fillId="0" borderId="0" applyFont="0" applyFill="0" applyBorder="0" applyAlignment="0" applyProtection="0"/>
    <xf numFmtId="0" fontId="39" fillId="0" borderId="0"/>
    <xf numFmtId="0" fontId="15" fillId="0" borderId="0"/>
    <xf numFmtId="0" fontId="1" fillId="0" borderId="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xf numFmtId="0" fontId="1" fillId="0" borderId="0"/>
    <xf numFmtId="0" fontId="42" fillId="37" borderId="0" applyNumberFormat="0" applyBorder="0" applyAlignment="0" applyProtection="0"/>
    <xf numFmtId="0" fontId="15" fillId="14" borderId="0" applyNumberFormat="0" applyBorder="0" applyAlignment="0" applyProtection="0"/>
    <xf numFmtId="0" fontId="43"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42" fillId="38" borderId="0" applyNumberFormat="0" applyBorder="0" applyAlignment="0" applyProtection="0"/>
    <xf numFmtId="0" fontId="15" fillId="18" borderId="0" applyNumberFormat="0" applyBorder="0" applyAlignment="0" applyProtection="0"/>
    <xf numFmtId="0" fontId="43"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42" fillId="39" borderId="0" applyNumberFormat="0" applyBorder="0" applyAlignment="0" applyProtection="0"/>
    <xf numFmtId="0" fontId="15" fillId="22" borderId="0" applyNumberFormat="0" applyBorder="0" applyAlignment="0" applyProtection="0"/>
    <xf numFmtId="0" fontId="43"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42" fillId="40" borderId="0" applyNumberFormat="0" applyBorder="0" applyAlignment="0" applyProtection="0"/>
    <xf numFmtId="0" fontId="15" fillId="26" borderId="0" applyNumberFormat="0" applyBorder="0" applyAlignment="0" applyProtection="0"/>
    <xf numFmtId="0" fontId="43"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42" fillId="41" borderId="0" applyNumberFormat="0" applyBorder="0" applyAlignment="0" applyProtection="0"/>
    <xf numFmtId="0" fontId="15" fillId="30" borderId="0" applyNumberFormat="0" applyBorder="0" applyAlignment="0" applyProtection="0"/>
    <xf numFmtId="0" fontId="43"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42" fillId="42" borderId="0" applyNumberFormat="0" applyBorder="0" applyAlignment="0" applyProtection="0"/>
    <xf numFmtId="0" fontId="15" fillId="34" borderId="0" applyNumberFormat="0" applyBorder="0" applyAlignment="0" applyProtection="0"/>
    <xf numFmtId="0" fontId="43"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15" fillId="15" borderId="0" applyNumberFormat="0" applyBorder="0" applyAlignment="0" applyProtection="0"/>
    <xf numFmtId="0" fontId="43"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42" fillId="44" borderId="0" applyNumberFormat="0" applyBorder="0" applyAlignment="0" applyProtection="0"/>
    <xf numFmtId="0" fontId="15" fillId="19" borderId="0" applyNumberFormat="0" applyBorder="0" applyAlignment="0" applyProtection="0"/>
    <xf numFmtId="0" fontId="43"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42" fillId="45" borderId="0" applyNumberFormat="0" applyBorder="0" applyAlignment="0" applyProtection="0"/>
    <xf numFmtId="0" fontId="15" fillId="23" borderId="0" applyNumberFormat="0" applyBorder="0" applyAlignment="0" applyProtection="0"/>
    <xf numFmtId="0" fontId="43"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2" fillId="40" borderId="0" applyNumberFormat="0" applyBorder="0" applyAlignment="0" applyProtection="0"/>
    <xf numFmtId="0" fontId="15" fillId="27" borderId="0" applyNumberFormat="0" applyBorder="0" applyAlignment="0" applyProtection="0"/>
    <xf numFmtId="0" fontId="43"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42" fillId="43" borderId="0" applyNumberFormat="0" applyBorder="0" applyAlignment="0" applyProtection="0"/>
    <xf numFmtId="0" fontId="15" fillId="31" borderId="0" applyNumberFormat="0" applyBorder="0" applyAlignment="0" applyProtection="0"/>
    <xf numFmtId="0" fontId="43"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42" fillId="46" borderId="0" applyNumberFormat="0" applyBorder="0" applyAlignment="0" applyProtection="0"/>
    <xf numFmtId="0" fontId="15" fillId="35" borderId="0" applyNumberFormat="0" applyBorder="0" applyAlignment="0" applyProtection="0"/>
    <xf numFmtId="0" fontId="43"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2" fillId="45"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2" fillId="46" borderId="0" applyNumberFormat="0" applyBorder="0" applyAlignment="0" applyProtection="0"/>
    <xf numFmtId="0" fontId="44" fillId="47" borderId="0" applyNumberFormat="0" applyBorder="0" applyAlignment="0" applyProtection="0"/>
    <xf numFmtId="0" fontId="34" fillId="16" borderId="0" applyNumberFormat="0" applyBorder="0" applyAlignment="0" applyProtection="0"/>
    <xf numFmtId="0" fontId="45"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44" fillId="44" borderId="0" applyNumberFormat="0" applyBorder="0" applyAlignment="0" applyProtection="0"/>
    <xf numFmtId="0" fontId="34" fillId="20" borderId="0" applyNumberFormat="0" applyBorder="0" applyAlignment="0" applyProtection="0"/>
    <xf numFmtId="0" fontId="45"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44" fillId="45" borderId="0" applyNumberFormat="0" applyBorder="0" applyAlignment="0" applyProtection="0"/>
    <xf numFmtId="0" fontId="34" fillId="24" borderId="0" applyNumberFormat="0" applyBorder="0" applyAlignment="0" applyProtection="0"/>
    <xf numFmtId="0" fontId="45"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44" fillId="48" borderId="0" applyNumberFormat="0" applyBorder="0" applyAlignment="0" applyProtection="0"/>
    <xf numFmtId="0" fontId="34" fillId="28" borderId="0" applyNumberFormat="0" applyBorder="0" applyAlignment="0" applyProtection="0"/>
    <xf numFmtId="0" fontId="45"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44" fillId="49" borderId="0" applyNumberFormat="0" applyBorder="0" applyAlignment="0" applyProtection="0"/>
    <xf numFmtId="0" fontId="34" fillId="32" borderId="0" applyNumberFormat="0" applyBorder="0" applyAlignment="0" applyProtection="0"/>
    <xf numFmtId="0" fontId="45"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44" fillId="50" borderId="0" applyNumberFormat="0" applyBorder="0" applyAlignment="0" applyProtection="0"/>
    <xf numFmtId="0" fontId="34" fillId="36" borderId="0" applyNumberFormat="0" applyBorder="0" applyAlignment="0" applyProtection="0"/>
    <xf numFmtId="0" fontId="45"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44" fillId="47"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34" fillId="13" borderId="0" applyNumberFormat="0" applyBorder="0" applyAlignment="0" applyProtection="0"/>
    <xf numFmtId="0" fontId="45"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44" fillId="52" borderId="0" applyNumberFormat="0" applyBorder="0" applyAlignment="0" applyProtection="0"/>
    <xf numFmtId="0" fontId="34" fillId="17" borderId="0" applyNumberFormat="0" applyBorder="0" applyAlignment="0" applyProtection="0"/>
    <xf numFmtId="0" fontId="45"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44" fillId="53" borderId="0" applyNumberFormat="0" applyBorder="0" applyAlignment="0" applyProtection="0"/>
    <xf numFmtId="0" fontId="34" fillId="21" borderId="0" applyNumberFormat="0" applyBorder="0" applyAlignment="0" applyProtection="0"/>
    <xf numFmtId="0" fontId="45"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44" fillId="48" borderId="0" applyNumberFormat="0" applyBorder="0" applyAlignment="0" applyProtection="0"/>
    <xf numFmtId="0" fontId="34" fillId="25" borderId="0" applyNumberFormat="0" applyBorder="0" applyAlignment="0" applyProtection="0"/>
    <xf numFmtId="0" fontId="45"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44" fillId="49" borderId="0" applyNumberFormat="0" applyBorder="0" applyAlignment="0" applyProtection="0"/>
    <xf numFmtId="0" fontId="34" fillId="29" borderId="0" applyNumberFormat="0" applyBorder="0" applyAlignment="0" applyProtection="0"/>
    <xf numFmtId="0" fontId="45"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44" fillId="54" borderId="0" applyNumberFormat="0" applyBorder="0" applyAlignment="0" applyProtection="0"/>
    <xf numFmtId="0" fontId="34" fillId="33" borderId="0" applyNumberFormat="0" applyBorder="0" applyAlignment="0" applyProtection="0"/>
    <xf numFmtId="0" fontId="45"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46" fillId="0" borderId="0"/>
    <xf numFmtId="0" fontId="47" fillId="38" borderId="0" applyNumberFormat="0" applyBorder="0" applyAlignment="0" applyProtection="0"/>
    <xf numFmtId="0" fontId="26" fillId="7" borderId="0" applyNumberFormat="0" applyBorder="0" applyAlignment="0" applyProtection="0"/>
    <xf numFmtId="0" fontId="48"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9" fillId="55" borderId="17" applyNumberFormat="0" applyAlignment="0" applyProtection="0"/>
    <xf numFmtId="0" fontId="30" fillId="10" borderId="11" applyNumberFormat="0" applyAlignment="0" applyProtection="0"/>
    <xf numFmtId="0" fontId="50" fillId="10" borderId="11" applyNumberFormat="0" applyAlignment="0" applyProtection="0"/>
    <xf numFmtId="0" fontId="30" fillId="10" borderId="11" applyNumberFormat="0" applyAlignment="0" applyProtection="0"/>
    <xf numFmtId="0" fontId="30" fillId="10" borderId="11" applyNumberFormat="0" applyAlignment="0" applyProtection="0"/>
    <xf numFmtId="0" fontId="51" fillId="56" borderId="18" applyNumberFormat="0" applyAlignment="0" applyProtection="0"/>
    <xf numFmtId="0" fontId="32" fillId="11" borderId="14" applyNumberFormat="0" applyAlignment="0" applyProtection="0"/>
    <xf numFmtId="0" fontId="52" fillId="11" borderId="14" applyNumberFormat="0" applyAlignment="0" applyProtection="0"/>
    <xf numFmtId="0" fontId="32" fillId="11" borderId="14" applyNumberFormat="0" applyAlignment="0" applyProtection="0"/>
    <xf numFmtId="0" fontId="32" fillId="11" borderId="14" applyNumberFormat="0" applyAlignment="0" applyProtection="0"/>
    <xf numFmtId="169" fontId="1" fillId="0" borderId="0" applyFont="0" applyFill="0" applyBorder="0" applyAlignment="0" applyProtection="0"/>
    <xf numFmtId="169" fontId="1" fillId="0" borderId="0" applyFon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39" borderId="0" applyNumberFormat="0" applyBorder="0" applyAlignment="0" applyProtection="0"/>
    <xf numFmtId="0" fontId="25" fillId="6" borderId="0" applyNumberFormat="0" applyBorder="0" applyAlignment="0" applyProtection="0"/>
    <xf numFmtId="0" fontId="56"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57" fillId="0" borderId="19" applyNumberFormat="0" applyFill="0" applyAlignment="0" applyProtection="0"/>
    <xf numFmtId="0" fontId="22" fillId="0" borderId="8" applyNumberFormat="0" applyFill="0" applyAlignment="0" applyProtection="0"/>
    <xf numFmtId="0" fontId="58"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59" fillId="0" borderId="20" applyNumberFormat="0" applyFill="0" applyAlignment="0" applyProtection="0"/>
    <xf numFmtId="0" fontId="23" fillId="0" borderId="9" applyNumberFormat="0" applyFill="0" applyAlignment="0" applyProtection="0"/>
    <xf numFmtId="0" fontId="60"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61" fillId="0" borderId="21" applyNumberFormat="0" applyFill="0" applyAlignment="0" applyProtection="0"/>
    <xf numFmtId="0" fontId="24" fillId="0" borderId="10" applyNumberFormat="0" applyFill="0" applyAlignment="0" applyProtection="0"/>
    <xf numFmtId="0" fontId="62"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63" fillId="42" borderId="17" applyNumberFormat="0" applyAlignment="0" applyProtection="0"/>
    <xf numFmtId="0" fontId="28" fillId="9" borderId="11" applyNumberFormat="0" applyAlignment="0" applyProtection="0"/>
    <xf numFmtId="0" fontId="64" fillId="9" borderId="11" applyNumberFormat="0" applyAlignment="0" applyProtection="0"/>
    <xf numFmtId="0" fontId="28" fillId="9" borderId="11" applyNumberFormat="0" applyAlignment="0" applyProtection="0"/>
    <xf numFmtId="0" fontId="28" fillId="9" borderId="11" applyNumberFormat="0" applyAlignment="0" applyProtection="0"/>
    <xf numFmtId="0" fontId="65" fillId="0" borderId="22" applyNumberFormat="0" applyFill="0" applyAlignment="0" applyProtection="0"/>
    <xf numFmtId="0" fontId="31" fillId="0" borderId="13" applyNumberFormat="0" applyFill="0" applyAlignment="0" applyProtection="0"/>
    <xf numFmtId="0" fontId="66"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67" fillId="57" borderId="0" applyNumberFormat="0" applyBorder="0" applyAlignment="0" applyProtection="0"/>
    <xf numFmtId="0" fontId="27" fillId="8" borderId="0" applyNumberFormat="0" applyBorder="0" applyAlignment="0" applyProtection="0"/>
    <xf numFmtId="0" fontId="68"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 fillId="0" borderId="0"/>
    <xf numFmtId="0" fontId="1" fillId="0" borderId="0"/>
    <xf numFmtId="0" fontId="1" fillId="0" borderId="0" applyFill="0"/>
    <xf numFmtId="0" fontId="15" fillId="0" borderId="0"/>
    <xf numFmtId="0" fontId="15" fillId="0" borderId="0"/>
    <xf numFmtId="0" fontId="15" fillId="0" borderId="0"/>
    <xf numFmtId="0" fontId="15" fillId="0" borderId="0"/>
    <xf numFmtId="0" fontId="1" fillId="0" borderId="0" applyFill="0"/>
    <xf numFmtId="0" fontId="1" fillId="0" borderId="0" applyFill="0"/>
    <xf numFmtId="0" fontId="1" fillId="0" borderId="0" applyFill="0"/>
    <xf numFmtId="0" fontId="1" fillId="0" borderId="0" applyFill="0"/>
    <xf numFmtId="0" fontId="1" fillId="0" borderId="0" applyFill="0"/>
    <xf numFmtId="0" fontId="15" fillId="0" borderId="0"/>
    <xf numFmtId="0" fontId="15" fillId="0" borderId="0"/>
    <xf numFmtId="0" fontId="43" fillId="0" borderId="0"/>
    <xf numFmtId="0" fontId="43"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applyFill="0"/>
    <xf numFmtId="0" fontId="15" fillId="0" borderId="0"/>
    <xf numFmtId="0" fontId="1"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58" borderId="23" applyNumberFormat="0" applyFont="0" applyAlignment="0" applyProtection="0"/>
    <xf numFmtId="0" fontId="15" fillId="12" borderId="15" applyNumberFormat="0" applyFont="0" applyAlignment="0" applyProtection="0"/>
    <xf numFmtId="0" fontId="43" fillId="12" borderId="15" applyNumberFormat="0" applyFont="0" applyAlignment="0" applyProtection="0"/>
    <xf numFmtId="0" fontId="15" fillId="12" borderId="15" applyNumberFormat="0" applyFont="0" applyAlignment="0" applyProtection="0"/>
    <xf numFmtId="0" fontId="69" fillId="55" borderId="24" applyNumberFormat="0" applyAlignment="0" applyProtection="0"/>
    <xf numFmtId="0" fontId="29" fillId="10" borderId="12" applyNumberFormat="0" applyAlignment="0" applyProtection="0"/>
    <xf numFmtId="0" fontId="70" fillId="10" borderId="12" applyNumberFormat="0" applyAlignment="0" applyProtection="0"/>
    <xf numFmtId="0" fontId="29" fillId="10" borderId="12" applyNumberFormat="0" applyAlignment="0" applyProtection="0"/>
    <xf numFmtId="0" fontId="29" fillId="10" borderId="12" applyNumberFormat="0" applyAlignment="0" applyProtection="0"/>
    <xf numFmtId="0" fontId="15" fillId="0" borderId="0"/>
    <xf numFmtId="0" fontId="42" fillId="0" borderId="0"/>
    <xf numFmtId="0" fontId="71" fillId="0" borderId="0" applyNumberFormat="0" applyFill="0" applyBorder="0" applyAlignment="0" applyProtection="0"/>
    <xf numFmtId="0" fontId="21" fillId="0" borderId="0" applyNumberFormat="0" applyFill="0" applyBorder="0" applyAlignment="0" applyProtection="0"/>
    <xf numFmtId="0" fontId="7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25" applyNumberFormat="0" applyFill="0" applyAlignment="0" applyProtection="0"/>
    <xf numFmtId="0" fontId="11" fillId="0" borderId="16" applyNumberFormat="0" applyFill="0" applyAlignment="0" applyProtection="0"/>
    <xf numFmtId="0" fontId="73"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74" fillId="0" borderId="0" applyNumberFormat="0" applyFill="0" applyBorder="0" applyAlignment="0" applyProtection="0"/>
    <xf numFmtId="0" fontId="16" fillId="0" borderId="0" applyNumberFormat="0" applyFill="0" applyBorder="0" applyAlignment="0" applyProtection="0"/>
    <xf numFmtId="0" fontId="7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68" fontId="15" fillId="0" borderId="0" applyFont="0" applyFill="0" applyBorder="0" applyAlignment="0" applyProtection="0"/>
    <xf numFmtId="9" fontId="15" fillId="0" borderId="0" applyFont="0" applyFill="0" applyBorder="0" applyAlignment="0" applyProtection="0"/>
    <xf numFmtId="0" fontId="80" fillId="0" borderId="0"/>
    <xf numFmtId="0" fontId="84" fillId="0" borderId="0"/>
    <xf numFmtId="0" fontId="42" fillId="0" borderId="0"/>
    <xf numFmtId="169" fontId="17" fillId="0" borderId="0" applyFont="0" applyFill="0" applyBorder="0" applyAlignment="0" applyProtection="0"/>
  </cellStyleXfs>
  <cellXfs count="223">
    <xf numFmtId="0" fontId="0" fillId="0" borderId="0" xfId="0"/>
    <xf numFmtId="0" fontId="2" fillId="2" borderId="2" xfId="0" applyFont="1" applyFill="1" applyBorder="1" applyAlignment="1">
      <alignment vertical="top" wrapText="1"/>
    </xf>
    <xf numFmtId="3" fontId="2" fillId="0" borderId="2" xfId="0" applyNumberFormat="1" applyFont="1" applyBorder="1" applyAlignment="1">
      <alignment vertical="top" wrapText="1"/>
    </xf>
    <xf numFmtId="0" fontId="2" fillId="2" borderId="2" xfId="0" applyNumberFormat="1" applyFont="1" applyFill="1" applyBorder="1" applyAlignment="1">
      <alignment vertical="top" wrapText="1"/>
    </xf>
    <xf numFmtId="0" fontId="2" fillId="2" borderId="2" xfId="0" applyFont="1" applyFill="1" applyBorder="1"/>
    <xf numFmtId="0" fontId="5" fillId="0" borderId="0" xfId="0" applyFont="1"/>
    <xf numFmtId="0" fontId="2" fillId="0" borderId="0" xfId="0" applyFont="1"/>
    <xf numFmtId="0" fontId="7" fillId="0" borderId="0" xfId="0" applyFont="1"/>
    <xf numFmtId="0" fontId="8" fillId="0" borderId="0" xfId="0" applyFont="1"/>
    <xf numFmtId="0" fontId="9" fillId="0" borderId="0" xfId="0" applyFont="1"/>
    <xf numFmtId="0" fontId="5" fillId="0" borderId="0" xfId="0" applyFont="1" applyFill="1"/>
    <xf numFmtId="0" fontId="10" fillId="0" borderId="0" xfId="0" applyFont="1"/>
    <xf numFmtId="0" fontId="5" fillId="0" borderId="0" xfId="0" applyFont="1" applyBorder="1"/>
    <xf numFmtId="0" fontId="1" fillId="0" borderId="0" xfId="0" applyNumberFormat="1" applyFont="1" applyFill="1" applyBorder="1" applyAlignment="1"/>
    <xf numFmtId="0" fontId="6" fillId="0" borderId="0" xfId="1" applyFont="1"/>
    <xf numFmtId="3" fontId="2" fillId="0" borderId="2" xfId="0" applyNumberFormat="1" applyFont="1" applyBorder="1"/>
    <xf numFmtId="0" fontId="2" fillId="0" borderId="0" xfId="0" applyFont="1" applyAlignment="1">
      <alignment vertical="top" wrapText="1"/>
    </xf>
    <xf numFmtId="0" fontId="2" fillId="0" borderId="0" xfId="0" applyNumberFormat="1" applyFont="1" applyAlignment="1">
      <alignment vertical="top"/>
    </xf>
    <xf numFmtId="0" fontId="2" fillId="0" borderId="0" xfId="0" applyFont="1" applyAlignment="1"/>
    <xf numFmtId="3" fontId="0" fillId="0" borderId="2" xfId="0" applyNumberFormat="1" applyBorder="1"/>
    <xf numFmtId="0" fontId="2" fillId="0" borderId="0" xfId="0" applyFont="1" applyFill="1" applyBorder="1"/>
    <xf numFmtId="0" fontId="14" fillId="3" borderId="2" xfId="0" applyFont="1" applyFill="1" applyBorder="1" applyAlignment="1">
      <alignment horizontal="center" vertical="center" wrapText="1"/>
    </xf>
    <xf numFmtId="0" fontId="14" fillId="3" borderId="2" xfId="0" applyFont="1" applyFill="1" applyBorder="1" applyAlignment="1">
      <alignment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vertical="center" wrapText="1"/>
    </xf>
    <xf numFmtId="0" fontId="14" fillId="3" borderId="6" xfId="0" applyFont="1" applyFill="1" applyBorder="1" applyAlignment="1">
      <alignment horizontal="center" vertical="center" wrapText="1"/>
    </xf>
    <xf numFmtId="0" fontId="14" fillId="3" borderId="6" xfId="0" applyFont="1" applyFill="1" applyBorder="1" applyAlignment="1">
      <alignment vertical="center" wrapText="1"/>
    </xf>
    <xf numFmtId="0" fontId="14" fillId="3" borderId="7" xfId="0" applyFont="1" applyFill="1" applyBorder="1" applyAlignment="1">
      <alignment horizontal="center" vertical="center" wrapText="1"/>
    </xf>
    <xf numFmtId="0" fontId="14" fillId="3" borderId="7" xfId="0" applyFont="1" applyFill="1" applyBorder="1" applyAlignment="1">
      <alignment vertical="center" wrapText="1"/>
    </xf>
    <xf numFmtId="0" fontId="0" fillId="3" borderId="0" xfId="0" applyFont="1" applyFill="1"/>
    <xf numFmtId="0" fontId="0" fillId="3" borderId="0" xfId="0" applyFont="1" applyFill="1" applyAlignment="1">
      <alignment horizontal="center"/>
    </xf>
    <xf numFmtId="0" fontId="11" fillId="3" borderId="0" xfId="0" applyFont="1" applyFill="1"/>
    <xf numFmtId="0" fontId="13" fillId="3" borderId="2" xfId="0" applyFont="1" applyFill="1" applyBorder="1" applyAlignment="1">
      <alignment horizontal="center" vertical="center" wrapText="1"/>
    </xf>
    <xf numFmtId="0" fontId="13" fillId="3" borderId="2" xfId="0" applyFont="1" applyFill="1" applyBorder="1" applyAlignment="1">
      <alignment vertical="center" wrapText="1"/>
    </xf>
    <xf numFmtId="0" fontId="18" fillId="0" borderId="0" xfId="0" applyFont="1"/>
    <xf numFmtId="0" fontId="2" fillId="0" borderId="0" xfId="0" applyFont="1" applyAlignment="1">
      <alignment horizontal="right"/>
    </xf>
    <xf numFmtId="0" fontId="18" fillId="0" borderId="0" xfId="0" applyFont="1" applyAlignment="1">
      <alignment vertical="top"/>
    </xf>
    <xf numFmtId="166" fontId="1" fillId="0" borderId="0" xfId="3" applyNumberFormat="1" applyFont="1" applyFill="1" applyBorder="1" applyAlignment="1">
      <alignment horizontal="right"/>
    </xf>
    <xf numFmtId="0" fontId="1" fillId="0" borderId="0" xfId="0" applyFont="1" applyAlignment="1">
      <alignment horizontal="left" vertical="top" wrapText="1"/>
    </xf>
    <xf numFmtId="0" fontId="1" fillId="0" borderId="0" xfId="0" applyFont="1" applyAlignment="1">
      <alignment vertical="top"/>
    </xf>
    <xf numFmtId="0" fontId="1" fillId="0" borderId="0" xfId="0" applyFont="1"/>
    <xf numFmtId="0" fontId="20" fillId="2" borderId="2" xfId="0" applyFont="1" applyFill="1" applyBorder="1"/>
    <xf numFmtId="0" fontId="35" fillId="0" borderId="0" xfId="0" applyFont="1" applyFill="1" applyBorder="1"/>
    <xf numFmtId="170" fontId="2" fillId="0" borderId="2" xfId="3" applyNumberFormat="1" applyFont="1" applyFill="1" applyBorder="1" applyAlignment="1">
      <alignment horizontal="right" vertical="center" wrapText="1"/>
    </xf>
    <xf numFmtId="0" fontId="4" fillId="2" borderId="2" xfId="0" applyNumberFormat="1" applyFont="1" applyFill="1" applyBorder="1" applyAlignment="1"/>
    <xf numFmtId="167" fontId="37" fillId="0" borderId="0" xfId="0" applyNumberFormat="1" applyFont="1" applyFill="1" applyBorder="1" applyAlignment="1">
      <alignment horizontal="right" vertical="center" wrapText="1"/>
    </xf>
    <xf numFmtId="0" fontId="3" fillId="0" borderId="0" xfId="1"/>
    <xf numFmtId="0" fontId="40" fillId="0" borderId="0" xfId="0" applyFont="1" applyFill="1" applyBorder="1" applyAlignment="1">
      <alignment wrapText="1"/>
    </xf>
    <xf numFmtId="3" fontId="37" fillId="0" borderId="0" xfId="0" applyNumberFormat="1" applyFont="1" applyFill="1" applyBorder="1" applyAlignment="1">
      <alignment horizontal="right" vertical="center"/>
    </xf>
    <xf numFmtId="0" fontId="8" fillId="0" borderId="0" xfId="0" applyFont="1" applyFill="1" applyBorder="1"/>
    <xf numFmtId="0" fontId="5" fillId="0" borderId="0" xfId="0" applyFont="1" applyFill="1" applyBorder="1"/>
    <xf numFmtId="0" fontId="41" fillId="0" borderId="0" xfId="0" applyFont="1" applyFill="1" applyBorder="1" applyAlignment="1">
      <alignment horizontal="right" wrapText="1"/>
    </xf>
    <xf numFmtId="167" fontId="37" fillId="0" borderId="0" xfId="0" applyNumberFormat="1" applyFont="1" applyFill="1" applyBorder="1" applyAlignment="1">
      <alignment horizontal="right" vertical="center"/>
    </xf>
    <xf numFmtId="170" fontId="2" fillId="0" borderId="2" xfId="3" applyNumberFormat="1" applyFont="1" applyFill="1" applyBorder="1"/>
    <xf numFmtId="0" fontId="20" fillId="0" borderId="0" xfId="0" applyFont="1" applyFill="1" applyBorder="1" applyAlignment="1">
      <alignment horizontal="center" vertical="center"/>
    </xf>
    <xf numFmtId="0" fontId="0" fillId="3" borderId="0" xfId="0" applyFill="1"/>
    <xf numFmtId="3" fontId="37" fillId="0" borderId="0" xfId="0" applyNumberFormat="1" applyFont="1" applyFill="1" applyBorder="1" applyAlignment="1">
      <alignment horizontal="right" vertical="center" wrapText="1"/>
    </xf>
    <xf numFmtId="0" fontId="7" fillId="0" borderId="0" xfId="0" applyFont="1" applyBorder="1"/>
    <xf numFmtId="0" fontId="16" fillId="0" borderId="0" xfId="0" applyFont="1"/>
    <xf numFmtId="9" fontId="2" fillId="0" borderId="2" xfId="404" applyFont="1" applyBorder="1"/>
    <xf numFmtId="0" fontId="20" fillId="0" borderId="0" xfId="0" applyFont="1" applyAlignment="1">
      <alignment wrapText="1"/>
    </xf>
    <xf numFmtId="0" fontId="20" fillId="0" borderId="0" xfId="0" applyFont="1"/>
    <xf numFmtId="0" fontId="20" fillId="2" borderId="2" xfId="0" applyFont="1" applyFill="1" applyBorder="1" applyAlignment="1">
      <alignment vertical="center" wrapText="1"/>
    </xf>
    <xf numFmtId="0" fontId="1" fillId="2" borderId="2" xfId="0" applyFont="1" applyFill="1" applyBorder="1" applyAlignment="1">
      <alignment vertical="center" wrapText="1"/>
    </xf>
    <xf numFmtId="0" fontId="1" fillId="0" borderId="2" xfId="0" applyFont="1" applyBorder="1" applyAlignment="1">
      <alignment vertical="center" wrapText="1"/>
    </xf>
    <xf numFmtId="9" fontId="2" fillId="0" borderId="2" xfId="404" applyNumberFormat="1" applyFont="1" applyBorder="1" applyAlignment="1">
      <alignment vertical="center"/>
    </xf>
    <xf numFmtId="171" fontId="2" fillId="0" borderId="2" xfId="404" applyNumberFormat="1" applyFont="1" applyBorder="1" applyAlignment="1">
      <alignment horizontal="right" vertical="center"/>
    </xf>
    <xf numFmtId="0" fontId="4" fillId="2" borderId="2" xfId="0" applyFont="1" applyFill="1" applyBorder="1" applyAlignment="1">
      <alignment vertical="center" wrapText="1"/>
    </xf>
    <xf numFmtId="0" fontId="4" fillId="0" borderId="2" xfId="0" applyFont="1" applyBorder="1" applyAlignment="1">
      <alignment vertical="center" wrapText="1"/>
    </xf>
    <xf numFmtId="0" fontId="20" fillId="0" borderId="2" xfId="0" applyFont="1" applyBorder="1" applyAlignment="1">
      <alignment vertical="center"/>
    </xf>
    <xf numFmtId="170" fontId="1" fillId="0" borderId="2" xfId="3" applyNumberFormat="1" applyFont="1" applyBorder="1" applyAlignment="1">
      <alignment vertical="center" wrapText="1"/>
    </xf>
    <xf numFmtId="170" fontId="4" fillId="0" borderId="2" xfId="3" applyNumberFormat="1" applyFont="1" applyBorder="1" applyAlignment="1">
      <alignment vertical="center" wrapText="1"/>
    </xf>
    <xf numFmtId="0" fontId="0" fillId="0" borderId="0" xfId="0" applyFill="1"/>
    <xf numFmtId="0" fontId="2" fillId="0" borderId="0" xfId="0" applyFont="1" applyFill="1" applyBorder="1" applyAlignment="1">
      <alignment vertical="top"/>
    </xf>
    <xf numFmtId="170" fontId="2" fillId="0" borderId="2" xfId="3" applyNumberFormat="1" applyFont="1" applyBorder="1" applyAlignment="1">
      <alignment horizontal="right" vertical="center" wrapText="1"/>
    </xf>
    <xf numFmtId="170" fontId="2" fillId="0" borderId="2" xfId="3" applyNumberFormat="1" applyFont="1" applyBorder="1" applyAlignment="1">
      <alignment horizontal="right" vertical="center"/>
    </xf>
    <xf numFmtId="3" fontId="1" fillId="0" borderId="1" xfId="0" applyNumberFormat="1" applyFont="1" applyFill="1" applyBorder="1" applyAlignment="1">
      <alignment horizontal="right"/>
    </xf>
    <xf numFmtId="0" fontId="1" fillId="0" borderId="1" xfId="0" applyNumberFormat="1" applyFont="1" applyFill="1" applyBorder="1" applyAlignment="1">
      <alignment horizontal="right"/>
    </xf>
    <xf numFmtId="166" fontId="1" fillId="0" borderId="1" xfId="6" applyNumberFormat="1" applyFont="1" applyFill="1" applyBorder="1" applyAlignment="1">
      <alignment horizontal="right"/>
    </xf>
    <xf numFmtId="170" fontId="2" fillId="0" borderId="2" xfId="3" applyNumberFormat="1" applyFont="1" applyBorder="1" applyAlignment="1">
      <alignment horizontal="right"/>
    </xf>
    <xf numFmtId="0" fontId="4" fillId="2" borderId="2" xfId="0" applyFont="1" applyFill="1" applyBorder="1" applyAlignment="1">
      <alignment horizontal="right" vertical="top" wrapText="1"/>
    </xf>
    <xf numFmtId="0" fontId="4" fillId="2" borderId="2" xfId="0" applyFont="1" applyFill="1" applyBorder="1" applyAlignment="1">
      <alignment horizontal="right"/>
    </xf>
    <xf numFmtId="0" fontId="20" fillId="2" borderId="2" xfId="0" applyFont="1" applyFill="1" applyBorder="1" applyAlignment="1">
      <alignment horizontal="right"/>
    </xf>
    <xf numFmtId="0" fontId="20" fillId="2" borderId="2" xfId="0" applyFont="1" applyFill="1" applyBorder="1" applyAlignment="1">
      <alignment horizontal="right" vertical="top"/>
    </xf>
    <xf numFmtId="0" fontId="11" fillId="2" borderId="2" xfId="0" applyFont="1" applyFill="1" applyBorder="1"/>
    <xf numFmtId="0" fontId="4" fillId="2" borderId="1" xfId="0" applyNumberFormat="1" applyFont="1" applyFill="1" applyBorder="1" applyAlignment="1"/>
    <xf numFmtId="0" fontId="1" fillId="2" borderId="1" xfId="0" applyNumberFormat="1" applyFont="1" applyFill="1" applyBorder="1" applyAlignment="1"/>
    <xf numFmtId="0" fontId="4" fillId="2" borderId="1" xfId="0" applyNumberFormat="1" applyFont="1" applyFill="1" applyBorder="1" applyAlignment="1">
      <alignment horizontal="center"/>
    </xf>
    <xf numFmtId="0" fontId="3" fillId="0" borderId="0" xfId="1" applyFill="1" applyBorder="1"/>
    <xf numFmtId="0" fontId="20" fillId="2" borderId="2" xfId="3" applyNumberFormat="1" applyFont="1" applyFill="1" applyBorder="1" applyAlignment="1">
      <alignment horizontal="right"/>
    </xf>
    <xf numFmtId="1" fontId="20" fillId="2" borderId="2" xfId="3" applyNumberFormat="1" applyFont="1" applyFill="1" applyBorder="1" applyAlignment="1">
      <alignment horizontal="right"/>
    </xf>
    <xf numFmtId="170" fontId="1" fillId="0" borderId="2" xfId="3" applyNumberFormat="1" applyFont="1" applyBorder="1" applyAlignment="1"/>
    <xf numFmtId="170" fontId="2" fillId="0" borderId="2" xfId="3" applyNumberFormat="1" applyFont="1" applyBorder="1" applyAlignment="1"/>
    <xf numFmtId="170" fontId="2" fillId="0" borderId="2" xfId="3" applyNumberFormat="1" applyFont="1" applyFill="1" applyBorder="1" applyAlignment="1">
      <alignment horizontal="right"/>
    </xf>
    <xf numFmtId="3" fontId="2" fillId="0" borderId="2" xfId="0" applyNumberFormat="1" applyFont="1" applyFill="1" applyBorder="1"/>
    <xf numFmtId="3" fontId="0" fillId="0" borderId="2" xfId="0" applyNumberFormat="1" applyFill="1" applyBorder="1"/>
    <xf numFmtId="9" fontId="2" fillId="0" borderId="2" xfId="404" applyFont="1" applyFill="1" applyBorder="1"/>
    <xf numFmtId="0" fontId="20" fillId="2" borderId="2" xfId="0" applyNumberFormat="1" applyFont="1" applyFill="1" applyBorder="1" applyAlignment="1">
      <alignment vertical="top" wrapText="1"/>
    </xf>
    <xf numFmtId="0" fontId="20" fillId="2" borderId="2" xfId="0" applyFont="1" applyFill="1" applyBorder="1" applyAlignment="1">
      <alignment horizontal="center" vertical="top" wrapText="1"/>
    </xf>
    <xf numFmtId="0" fontId="0" fillId="0" borderId="0" xfId="0"/>
    <xf numFmtId="0" fontId="11" fillId="0" borderId="0" xfId="0" applyFont="1"/>
    <xf numFmtId="0" fontId="8"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xf numFmtId="0" fontId="79" fillId="0" borderId="0" xfId="0" applyFont="1"/>
    <xf numFmtId="0" fontId="8" fillId="0" borderId="6" xfId="0" applyFont="1" applyFill="1" applyBorder="1" applyAlignment="1">
      <alignment vertical="center"/>
    </xf>
    <xf numFmtId="170" fontId="17" fillId="0" borderId="1" xfId="3" applyNumberFormat="1" applyFont="1" applyFill="1" applyBorder="1" applyAlignment="1"/>
    <xf numFmtId="167" fontId="2" fillId="0" borderId="2" xfId="404" applyNumberFormat="1" applyFont="1" applyBorder="1"/>
    <xf numFmtId="167" fontId="2" fillId="0" borderId="2" xfId="0" applyNumberFormat="1" applyFont="1" applyBorder="1"/>
    <xf numFmtId="0" fontId="4" fillId="2" borderId="2" xfId="0" applyFont="1" applyFill="1" applyBorder="1"/>
    <xf numFmtId="170" fontId="1" fillId="0" borderId="1" xfId="3" applyNumberFormat="1" applyFont="1" applyFill="1" applyBorder="1" applyAlignment="1">
      <alignment horizontal="right"/>
    </xf>
    <xf numFmtId="0" fontId="2" fillId="0" borderId="2" xfId="0" applyFont="1" applyFill="1" applyBorder="1"/>
    <xf numFmtId="0" fontId="1" fillId="0" borderId="2" xfId="0" applyFont="1" applyFill="1" applyBorder="1"/>
    <xf numFmtId="0" fontId="2" fillId="0" borderId="0" xfId="0" applyFont="1" applyFill="1"/>
    <xf numFmtId="0" fontId="20" fillId="2" borderId="2" xfId="0" applyFont="1" applyFill="1" applyBorder="1" applyAlignment="1">
      <alignment horizontal="center" vertical="center"/>
    </xf>
    <xf numFmtId="0" fontId="20" fillId="2" borderId="2" xfId="0" applyFont="1" applyFill="1" applyBorder="1" applyAlignment="1">
      <alignment horizontal="right" vertical="center" wrapText="1"/>
    </xf>
    <xf numFmtId="0" fontId="1" fillId="5" borderId="2" xfId="2" applyFont="1" applyFill="1" applyBorder="1" applyAlignment="1">
      <alignment vertical="top" wrapText="1"/>
    </xf>
    <xf numFmtId="167" fontId="1" fillId="0" borderId="2" xfId="2" applyNumberFormat="1" applyFont="1" applyFill="1" applyBorder="1" applyAlignment="1">
      <alignment horizontal="right"/>
    </xf>
    <xf numFmtId="167" fontId="2" fillId="0" borderId="2" xfId="0" applyNumberFormat="1" applyFont="1" applyBorder="1" applyAlignment="1">
      <alignment horizontal="right"/>
    </xf>
    <xf numFmtId="0" fontId="4" fillId="0" borderId="0" xfId="0" applyFont="1" applyFill="1" applyAlignment="1">
      <alignment horizontal="left" vertical="center" readingOrder="1"/>
    </xf>
    <xf numFmtId="0" fontId="82" fillId="2" borderId="2" xfId="0" applyFont="1" applyFill="1" applyBorder="1" applyAlignment="1">
      <alignment vertical="center"/>
    </xf>
    <xf numFmtId="0" fontId="83" fillId="2" borderId="2" xfId="0" applyFont="1" applyFill="1" applyBorder="1" applyAlignment="1">
      <alignment vertical="center" wrapText="1"/>
    </xf>
    <xf numFmtId="0" fontId="83" fillId="0" borderId="2" xfId="0" applyFont="1" applyFill="1" applyBorder="1" applyAlignment="1">
      <alignment vertical="center"/>
    </xf>
    <xf numFmtId="1" fontId="83" fillId="0" borderId="2" xfId="0" applyNumberFormat="1" applyFont="1" applyFill="1" applyBorder="1" applyAlignment="1">
      <alignment vertical="center"/>
    </xf>
    <xf numFmtId="1" fontId="2" fillId="0" borderId="2" xfId="0" applyNumberFormat="1" applyFont="1" applyBorder="1" applyAlignment="1">
      <alignment vertical="center"/>
    </xf>
    <xf numFmtId="0" fontId="2" fillId="0" borderId="2" xfId="0" applyFont="1" applyFill="1" applyBorder="1" applyAlignment="1">
      <alignment vertical="center"/>
    </xf>
    <xf numFmtId="0" fontId="2" fillId="0" borderId="2" xfId="0" applyFont="1" applyBorder="1" applyAlignment="1">
      <alignment vertical="center"/>
    </xf>
    <xf numFmtId="0" fontId="83" fillId="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vertical="center"/>
    </xf>
    <xf numFmtId="0" fontId="83" fillId="0" borderId="2" xfId="0" applyFont="1" applyFill="1" applyBorder="1" applyAlignment="1">
      <alignment horizontal="right" vertical="center"/>
    </xf>
    <xf numFmtId="0" fontId="2" fillId="0" borderId="2" xfId="0" applyFont="1" applyFill="1" applyBorder="1" applyAlignment="1">
      <alignment horizontal="right" vertical="center"/>
    </xf>
    <xf numFmtId="0" fontId="1" fillId="0" borderId="2" xfId="0" applyFont="1" applyFill="1" applyBorder="1" applyAlignment="1">
      <alignment horizontal="right" vertical="center"/>
    </xf>
    <xf numFmtId="0" fontId="83" fillId="0" borderId="0" xfId="0" applyFont="1" applyFill="1" applyBorder="1" applyAlignment="1">
      <alignment vertical="center" wrapText="1"/>
    </xf>
    <xf numFmtId="0" fontId="1" fillId="0" borderId="0" xfId="0" applyFont="1" applyFill="1" applyAlignment="1">
      <alignment horizontal="left" vertical="center" readingOrder="1"/>
    </xf>
    <xf numFmtId="167" fontId="2" fillId="0" borderId="2" xfId="0" applyNumberFormat="1" applyFont="1" applyBorder="1" applyAlignment="1">
      <alignment horizontal="right" vertical="center"/>
    </xf>
    <xf numFmtId="167" fontId="2" fillId="0" borderId="2" xfId="404" applyNumberFormat="1" applyFont="1" applyBorder="1" applyAlignment="1">
      <alignment horizontal="right" vertical="center"/>
    </xf>
    <xf numFmtId="0" fontId="0" fillId="2" borderId="2" xfId="0" applyFill="1" applyBorder="1"/>
    <xf numFmtId="0" fontId="0" fillId="0" borderId="2" xfId="0" applyFill="1" applyBorder="1" applyAlignment="1">
      <alignment horizontal="right"/>
    </xf>
    <xf numFmtId="0" fontId="0" fillId="0" borderId="2" xfId="0" applyBorder="1" applyAlignment="1">
      <alignment horizontal="right"/>
    </xf>
    <xf numFmtId="167" fontId="2" fillId="0" borderId="2" xfId="404" applyNumberFormat="1" applyFont="1" applyBorder="1" applyAlignment="1">
      <alignment horizontal="right"/>
    </xf>
    <xf numFmtId="0" fontId="0" fillId="0" borderId="0" xfId="0" applyAlignment="1">
      <alignment horizontal="right"/>
    </xf>
    <xf numFmtId="0" fontId="8" fillId="0" borderId="5" xfId="0" applyFont="1" applyFill="1" applyBorder="1" applyAlignment="1">
      <alignment vertical="center"/>
    </xf>
    <xf numFmtId="0" fontId="4" fillId="2" borderId="2" xfId="0" applyFont="1" applyFill="1" applyBorder="1" applyAlignment="1">
      <alignment horizontal="center" vertical="center"/>
    </xf>
    <xf numFmtId="0" fontId="85" fillId="0" borderId="2" xfId="0" applyFont="1" applyFill="1" applyBorder="1"/>
    <xf numFmtId="164" fontId="85" fillId="0" borderId="2" xfId="0" applyNumberFormat="1" applyFont="1" applyFill="1" applyBorder="1" applyAlignment="1">
      <alignment vertical="top"/>
    </xf>
    <xf numFmtId="167" fontId="85" fillId="0" borderId="2" xfId="0" applyNumberFormat="1" applyFont="1" applyFill="1" applyBorder="1"/>
    <xf numFmtId="164" fontId="85" fillId="0" borderId="2" xfId="0" applyNumberFormat="1" applyFont="1" applyFill="1" applyBorder="1"/>
    <xf numFmtId="0" fontId="85" fillId="0" borderId="0" xfId="0" applyFont="1"/>
    <xf numFmtId="0" fontId="0" fillId="0" borderId="0" xfId="0" applyFont="1"/>
    <xf numFmtId="0" fontId="0" fillId="0" borderId="0" xfId="0" applyAlignment="1">
      <alignment vertical="center"/>
    </xf>
    <xf numFmtId="0" fontId="88" fillId="0" borderId="26" xfId="0" applyFont="1" applyBorder="1" applyAlignment="1">
      <alignment vertical="center" wrapText="1"/>
    </xf>
    <xf numFmtId="0" fontId="89" fillId="0" borderId="26" xfId="0" applyFont="1" applyBorder="1" applyAlignment="1">
      <alignment vertical="center" wrapText="1"/>
    </xf>
    <xf numFmtId="0" fontId="89" fillId="0" borderId="2" xfId="0" applyFont="1" applyBorder="1" applyAlignment="1">
      <alignment horizontal="center" vertical="center" wrapText="1"/>
    </xf>
    <xf numFmtId="0" fontId="88" fillId="0" borderId="2" xfId="0" applyFont="1" applyBorder="1" applyAlignment="1">
      <alignment horizontal="center" vertical="center" wrapText="1"/>
    </xf>
    <xf numFmtId="164" fontId="20" fillId="0" borderId="0" xfId="0" applyNumberFormat="1" applyFont="1"/>
    <xf numFmtId="0" fontId="88" fillId="2" borderId="26" xfId="0" applyFont="1" applyFill="1" applyBorder="1" applyAlignment="1">
      <alignment vertical="center" wrapText="1"/>
    </xf>
    <xf numFmtId="9" fontId="0" fillId="0" borderId="2" xfId="404" applyFont="1" applyBorder="1" applyAlignment="1">
      <alignment horizontal="center"/>
    </xf>
    <xf numFmtId="9" fontId="11" fillId="0" borderId="2" xfId="404" applyFont="1" applyBorder="1" applyAlignment="1">
      <alignment horizontal="center"/>
    </xf>
    <xf numFmtId="0" fontId="88"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9" fontId="2" fillId="0" borderId="0" xfId="404" applyFont="1"/>
    <xf numFmtId="3" fontId="2" fillId="0" borderId="2" xfId="0" applyNumberFormat="1" applyFont="1" applyFill="1" applyBorder="1" applyAlignment="1">
      <alignment horizontal="right"/>
    </xf>
    <xf numFmtId="0" fontId="2" fillId="0" borderId="2" xfId="0" applyFont="1" applyFill="1" applyBorder="1" applyAlignment="1">
      <alignment horizontal="right"/>
    </xf>
    <xf numFmtId="9" fontId="18" fillId="0" borderId="0" xfId="404" applyFont="1"/>
    <xf numFmtId="9" fontId="0" fillId="0" borderId="0" xfId="404" applyFont="1" applyBorder="1"/>
    <xf numFmtId="167" fontId="2" fillId="0" borderId="0" xfId="0" applyNumberFormat="1" applyFont="1"/>
    <xf numFmtId="170" fontId="2" fillId="0" borderId="0" xfId="0" applyNumberFormat="1" applyFont="1" applyFill="1" applyBorder="1"/>
    <xf numFmtId="0" fontId="4" fillId="2" borderId="2" xfId="0" applyFont="1" applyFill="1" applyBorder="1" applyAlignment="1">
      <alignment horizontal="left" vertical="center" wrapText="1"/>
    </xf>
    <xf numFmtId="0" fontId="2" fillId="0" borderId="0" xfId="0" applyFont="1" applyAlignment="1">
      <alignment vertical="center"/>
    </xf>
    <xf numFmtId="9" fontId="1" fillId="0" borderId="2" xfId="404" applyFont="1" applyFill="1" applyBorder="1" applyAlignment="1">
      <alignment horizontal="center" vertical="top"/>
    </xf>
    <xf numFmtId="9" fontId="1" fillId="0" borderId="2" xfId="404" applyFont="1" applyFill="1" applyBorder="1" applyAlignment="1">
      <alignment horizontal="center"/>
    </xf>
    <xf numFmtId="1" fontId="2" fillId="0" borderId="2" xfId="0" applyNumberFormat="1" applyFont="1" applyBorder="1" applyAlignment="1">
      <alignment horizontal="right" vertical="center"/>
    </xf>
    <xf numFmtId="1" fontId="2" fillId="0" borderId="2" xfId="0" applyNumberFormat="1" applyFont="1" applyBorder="1" applyAlignment="1">
      <alignment horizontal="right"/>
    </xf>
    <xf numFmtId="1" fontId="2" fillId="0" borderId="2" xfId="404" applyNumberFormat="1" applyFont="1" applyBorder="1" applyAlignment="1">
      <alignment horizontal="right" vertical="center"/>
    </xf>
    <xf numFmtId="1" fontId="2" fillId="0" borderId="2" xfId="404" applyNumberFormat="1" applyFont="1" applyBorder="1" applyAlignment="1">
      <alignment horizontal="right"/>
    </xf>
    <xf numFmtId="0" fontId="1" fillId="0" borderId="0" xfId="0" applyFont="1" applyAlignment="1">
      <alignment horizontal="left" vertical="top"/>
    </xf>
    <xf numFmtId="0" fontId="20" fillId="2" borderId="2" xfId="0" applyFont="1" applyFill="1" applyBorder="1" applyAlignment="1">
      <alignment wrapText="1"/>
    </xf>
    <xf numFmtId="0" fontId="4" fillId="2" borderId="2" xfId="0" applyFont="1" applyFill="1" applyBorder="1" applyAlignment="1">
      <alignment vertical="center"/>
    </xf>
    <xf numFmtId="1" fontId="0" fillId="0" borderId="2" xfId="0" applyNumberFormat="1" applyBorder="1" applyAlignment="1">
      <alignment horizontal="right"/>
    </xf>
    <xf numFmtId="1" fontId="0" fillId="0" borderId="2" xfId="0" applyNumberFormat="1" applyFill="1" applyBorder="1" applyAlignment="1">
      <alignment horizontal="right"/>
    </xf>
    <xf numFmtId="3" fontId="2" fillId="0" borderId="0" xfId="0" applyNumberFormat="1" applyFont="1" applyBorder="1" applyAlignment="1">
      <alignment vertical="top" wrapText="1"/>
    </xf>
    <xf numFmtId="170" fontId="0" fillId="3" borderId="0" xfId="3" applyNumberFormat="1" applyFont="1" applyFill="1" applyAlignment="1">
      <alignment horizontal="center"/>
    </xf>
    <xf numFmtId="0" fontId="0" fillId="3" borderId="0" xfId="0" applyFill="1" applyAlignment="1">
      <alignment horizontal="center" vertical="center"/>
    </xf>
    <xf numFmtId="0" fontId="11" fillId="3" borderId="0" xfId="0" applyFont="1" applyFill="1" applyAlignment="1">
      <alignment vertical="center" wrapText="1"/>
    </xf>
    <xf numFmtId="0" fontId="11" fillId="3" borderId="2" xfId="0" applyFont="1" applyFill="1" applyBorder="1" applyAlignment="1">
      <alignment vertical="center" wrapText="1"/>
    </xf>
    <xf numFmtId="0" fontId="11" fillId="3" borderId="2" xfId="0" applyFont="1" applyFill="1" applyBorder="1" applyAlignment="1">
      <alignment horizontal="center" vertical="center" wrapText="1"/>
    </xf>
    <xf numFmtId="170" fontId="11" fillId="3" borderId="2" xfId="3" applyNumberFormat="1"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7" xfId="0" applyFont="1" applyFill="1" applyBorder="1" applyAlignment="1">
      <alignment vertical="center" wrapText="1"/>
    </xf>
    <xf numFmtId="170" fontId="0" fillId="3" borderId="27" xfId="3" applyNumberFormat="1" applyFont="1" applyFill="1" applyBorder="1" applyAlignment="1">
      <alignment horizontal="center" wrapText="1"/>
    </xf>
    <xf numFmtId="0" fontId="0" fillId="3" borderId="27" xfId="0" applyFill="1" applyBorder="1" applyAlignment="1">
      <alignment horizontal="center" vertical="center"/>
    </xf>
    <xf numFmtId="0" fontId="14" fillId="3" borderId="28" xfId="0" applyFont="1" applyFill="1" applyBorder="1" applyAlignment="1">
      <alignment horizontal="center" vertical="center" wrapText="1"/>
    </xf>
    <xf numFmtId="0" fontId="14" fillId="3" borderId="28" xfId="0" applyFont="1" applyFill="1" applyBorder="1" applyAlignment="1">
      <alignment vertical="center" wrapText="1"/>
    </xf>
    <xf numFmtId="170" fontId="0" fillId="3" borderId="28" xfId="3" applyNumberFormat="1" applyFont="1" applyFill="1" applyBorder="1" applyAlignment="1">
      <alignment horizontal="center" wrapText="1"/>
    </xf>
    <xf numFmtId="0" fontId="0" fillId="3" borderId="28" xfId="0" applyFill="1" applyBorder="1" applyAlignment="1">
      <alignment horizontal="center" vertical="center"/>
    </xf>
    <xf numFmtId="0" fontId="14" fillId="3" borderId="29" xfId="0" applyFont="1" applyFill="1" applyBorder="1" applyAlignment="1">
      <alignment horizontal="center" vertical="center" wrapText="1"/>
    </xf>
    <xf numFmtId="0" fontId="14" fillId="3" borderId="29" xfId="0" applyFont="1" applyFill="1" applyBorder="1" applyAlignment="1">
      <alignment vertical="center" wrapText="1"/>
    </xf>
    <xf numFmtId="170" fontId="0" fillId="3" borderId="29" xfId="3" applyNumberFormat="1" applyFont="1" applyFill="1" applyBorder="1" applyAlignment="1">
      <alignment horizontal="center" wrapText="1"/>
    </xf>
    <xf numFmtId="0" fontId="0" fillId="3" borderId="29" xfId="0" applyFill="1" applyBorder="1" applyAlignment="1">
      <alignment horizontal="center" vertical="center"/>
    </xf>
    <xf numFmtId="0" fontId="0" fillId="3" borderId="0" xfId="0" applyFill="1" applyBorder="1"/>
    <xf numFmtId="9" fontId="2" fillId="3" borderId="0" xfId="404" applyNumberFormat="1" applyFont="1" applyFill="1" applyBorder="1" applyAlignment="1">
      <alignment vertical="center"/>
    </xf>
    <xf numFmtId="9" fontId="0" fillId="3" borderId="0" xfId="404" applyFont="1" applyFill="1" applyBorder="1"/>
    <xf numFmtId="0" fontId="14" fillId="3" borderId="30" xfId="0" applyFont="1" applyFill="1" applyBorder="1" applyAlignment="1">
      <alignment horizontal="center" vertical="center" wrapText="1"/>
    </xf>
    <xf numFmtId="0" fontId="14" fillId="3" borderId="30" xfId="0" applyFont="1" applyFill="1" applyBorder="1" applyAlignment="1">
      <alignment vertical="center" wrapText="1"/>
    </xf>
    <xf numFmtId="170" fontId="0" fillId="3" borderId="30" xfId="3" applyNumberFormat="1" applyFont="1" applyFill="1" applyBorder="1" applyAlignment="1">
      <alignment horizontal="center" wrapText="1"/>
    </xf>
    <xf numFmtId="0" fontId="0" fillId="3" borderId="30" xfId="0" applyFill="1" applyBorder="1" applyAlignment="1">
      <alignment horizontal="center" vertical="center"/>
    </xf>
    <xf numFmtId="170" fontId="0" fillId="3" borderId="28" xfId="3" applyNumberFormat="1" applyFont="1" applyFill="1" applyBorder="1" applyAlignment="1">
      <alignment horizontal="center" vertical="center" wrapText="1"/>
    </xf>
    <xf numFmtId="170" fontId="0" fillId="3" borderId="29" xfId="3" applyNumberFormat="1" applyFont="1" applyFill="1" applyBorder="1" applyAlignment="1">
      <alignment horizontal="center" vertical="center" wrapText="1"/>
    </xf>
    <xf numFmtId="170" fontId="0" fillId="3" borderId="2" xfId="3" applyNumberFormat="1" applyFont="1" applyFill="1" applyBorder="1" applyAlignment="1">
      <alignment horizontal="center" wrapText="1"/>
    </xf>
    <xf numFmtId="0" fontId="0" fillId="3" borderId="2" xfId="0" applyFill="1" applyBorder="1" applyAlignment="1">
      <alignment horizontal="center" vertical="center"/>
    </xf>
    <xf numFmtId="0" fontId="1" fillId="0" borderId="0" xfId="0" applyFont="1" applyAlignment="1">
      <alignment horizontal="left" vertical="center" readingOrder="1"/>
    </xf>
    <xf numFmtId="0" fontId="20" fillId="0" borderId="0" xfId="0" applyFont="1" applyFill="1" applyBorder="1" applyAlignment="1">
      <alignment horizontal="center" vertical="top"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2" fillId="0" borderId="0" xfId="0" applyFont="1" applyAlignment="1">
      <alignment horizontal="left" vertical="top" wrapText="1"/>
    </xf>
    <xf numFmtId="0" fontId="6" fillId="0" borderId="0" xfId="1" applyFont="1" applyAlignment="1">
      <alignment horizontal="left"/>
    </xf>
    <xf numFmtId="0" fontId="2" fillId="0" borderId="0" xfId="0" applyFont="1" applyAlignment="1">
      <alignment horizontal="left"/>
    </xf>
    <xf numFmtId="0" fontId="0" fillId="2" borderId="2" xfId="0" applyFill="1" applyBorder="1" applyAlignment="1">
      <alignment horizontal="center" vertical="center"/>
    </xf>
    <xf numFmtId="0" fontId="4" fillId="2" borderId="2" xfId="0" applyFont="1" applyFill="1" applyBorder="1" applyAlignment="1">
      <alignment horizontal="left" vertical="center" wrapText="1"/>
    </xf>
  </cellXfs>
  <cellStyles count="409">
    <cellStyle name="20% - Accent1" xfId="25" builtinId="30" customBuiltin="1"/>
    <cellStyle name="20% - Accent1 2" xfId="60" xr:uid="{00000000-0005-0000-0000-000001000000}"/>
    <cellStyle name="20% - Accent1 3" xfId="61" xr:uid="{00000000-0005-0000-0000-000002000000}"/>
    <cellStyle name="20% - Accent1 4" xfId="62" xr:uid="{00000000-0005-0000-0000-000003000000}"/>
    <cellStyle name="20% - Accent1 5" xfId="63" xr:uid="{00000000-0005-0000-0000-000004000000}"/>
    <cellStyle name="20% - Accent1 6" xfId="64" xr:uid="{00000000-0005-0000-0000-000005000000}"/>
    <cellStyle name="20% - Accent2" xfId="29" builtinId="34" customBuiltin="1"/>
    <cellStyle name="20% - Accent2 2" xfId="65" xr:uid="{00000000-0005-0000-0000-000007000000}"/>
    <cellStyle name="20% - Accent2 3" xfId="66" xr:uid="{00000000-0005-0000-0000-000008000000}"/>
    <cellStyle name="20% - Accent2 4" xfId="67" xr:uid="{00000000-0005-0000-0000-000009000000}"/>
    <cellStyle name="20% - Accent2 5" xfId="68" xr:uid="{00000000-0005-0000-0000-00000A000000}"/>
    <cellStyle name="20% - Accent2 6" xfId="69" xr:uid="{00000000-0005-0000-0000-00000B000000}"/>
    <cellStyle name="20% - Accent3" xfId="33" builtinId="38" customBuiltin="1"/>
    <cellStyle name="20% - Accent3 2" xfId="70" xr:uid="{00000000-0005-0000-0000-00000D000000}"/>
    <cellStyle name="20% - Accent3 3" xfId="71" xr:uid="{00000000-0005-0000-0000-00000E000000}"/>
    <cellStyle name="20% - Accent3 4" xfId="72" xr:uid="{00000000-0005-0000-0000-00000F000000}"/>
    <cellStyle name="20% - Accent3 5" xfId="73" xr:uid="{00000000-0005-0000-0000-000010000000}"/>
    <cellStyle name="20% - Accent3 6" xfId="74" xr:uid="{00000000-0005-0000-0000-000011000000}"/>
    <cellStyle name="20% - Accent4" xfId="37" builtinId="42" customBuiltin="1"/>
    <cellStyle name="20% - Accent4 2" xfId="75" xr:uid="{00000000-0005-0000-0000-000013000000}"/>
    <cellStyle name="20% - Accent4 3" xfId="76" xr:uid="{00000000-0005-0000-0000-000014000000}"/>
    <cellStyle name="20% - Accent4 4" xfId="77" xr:uid="{00000000-0005-0000-0000-000015000000}"/>
    <cellStyle name="20% - Accent4 5" xfId="78" xr:uid="{00000000-0005-0000-0000-000016000000}"/>
    <cellStyle name="20% - Accent4 6" xfId="79" xr:uid="{00000000-0005-0000-0000-000017000000}"/>
    <cellStyle name="20% - Accent5" xfId="41" builtinId="46" customBuiltin="1"/>
    <cellStyle name="20% - Accent5 2" xfId="80" xr:uid="{00000000-0005-0000-0000-000019000000}"/>
    <cellStyle name="20% - Accent5 3" xfId="81" xr:uid="{00000000-0005-0000-0000-00001A000000}"/>
    <cellStyle name="20% - Accent5 4" xfId="82" xr:uid="{00000000-0005-0000-0000-00001B000000}"/>
    <cellStyle name="20% - Accent5 5" xfId="83" xr:uid="{00000000-0005-0000-0000-00001C000000}"/>
    <cellStyle name="20% - Accent5 6" xfId="84" xr:uid="{00000000-0005-0000-0000-00001D000000}"/>
    <cellStyle name="20% - Accent6" xfId="45" builtinId="50" customBuiltin="1"/>
    <cellStyle name="20% - Accent6 2" xfId="85" xr:uid="{00000000-0005-0000-0000-00001F000000}"/>
    <cellStyle name="20% - Accent6 3" xfId="86" xr:uid="{00000000-0005-0000-0000-000020000000}"/>
    <cellStyle name="20% - Accent6 4" xfId="87" xr:uid="{00000000-0005-0000-0000-000021000000}"/>
    <cellStyle name="20% - Accent6 5" xfId="88" xr:uid="{00000000-0005-0000-0000-000022000000}"/>
    <cellStyle name="20% - Accent6 6" xfId="89" xr:uid="{00000000-0005-0000-0000-000023000000}"/>
    <cellStyle name="20% - Akzent1" xfId="90" xr:uid="{00000000-0005-0000-0000-000024000000}"/>
    <cellStyle name="20% - Akzent2" xfId="91" xr:uid="{00000000-0005-0000-0000-000025000000}"/>
    <cellStyle name="20% - Akzent3" xfId="92" xr:uid="{00000000-0005-0000-0000-000026000000}"/>
    <cellStyle name="20% - Akzent4" xfId="93" xr:uid="{00000000-0005-0000-0000-000027000000}"/>
    <cellStyle name="20% - Akzent5" xfId="94" xr:uid="{00000000-0005-0000-0000-000028000000}"/>
    <cellStyle name="20% - Akzent6" xfId="95" xr:uid="{00000000-0005-0000-0000-000029000000}"/>
    <cellStyle name="40% - Accent1" xfId="26" builtinId="31" customBuiltin="1"/>
    <cellStyle name="40% - Accent1 2" xfId="96" xr:uid="{00000000-0005-0000-0000-00002B000000}"/>
    <cellStyle name="40% - Accent1 3" xfId="97" xr:uid="{00000000-0005-0000-0000-00002C000000}"/>
    <cellStyle name="40% - Accent1 4" xfId="98" xr:uid="{00000000-0005-0000-0000-00002D000000}"/>
    <cellStyle name="40% - Accent1 5" xfId="99" xr:uid="{00000000-0005-0000-0000-00002E000000}"/>
    <cellStyle name="40% - Accent1 6" xfId="100" xr:uid="{00000000-0005-0000-0000-00002F000000}"/>
    <cellStyle name="40% - Accent2" xfId="30" builtinId="35" customBuiltin="1"/>
    <cellStyle name="40% - Accent2 2" xfId="101" xr:uid="{00000000-0005-0000-0000-000031000000}"/>
    <cellStyle name="40% - Accent2 3" xfId="102" xr:uid="{00000000-0005-0000-0000-000032000000}"/>
    <cellStyle name="40% - Accent2 4" xfId="103" xr:uid="{00000000-0005-0000-0000-000033000000}"/>
    <cellStyle name="40% - Accent2 5" xfId="104" xr:uid="{00000000-0005-0000-0000-000034000000}"/>
    <cellStyle name="40% - Accent2 6" xfId="105" xr:uid="{00000000-0005-0000-0000-000035000000}"/>
    <cellStyle name="40% - Accent3" xfId="34" builtinId="39" customBuiltin="1"/>
    <cellStyle name="40% - Accent3 2" xfId="106" xr:uid="{00000000-0005-0000-0000-000037000000}"/>
    <cellStyle name="40% - Accent3 3" xfId="107" xr:uid="{00000000-0005-0000-0000-000038000000}"/>
    <cellStyle name="40% - Accent3 4" xfId="108" xr:uid="{00000000-0005-0000-0000-000039000000}"/>
    <cellStyle name="40% - Accent3 5" xfId="109" xr:uid="{00000000-0005-0000-0000-00003A000000}"/>
    <cellStyle name="40% - Accent3 6" xfId="110" xr:uid="{00000000-0005-0000-0000-00003B000000}"/>
    <cellStyle name="40% - Accent4" xfId="38" builtinId="43" customBuiltin="1"/>
    <cellStyle name="40% - Accent4 2" xfId="111" xr:uid="{00000000-0005-0000-0000-00003D000000}"/>
    <cellStyle name="40% - Accent4 3" xfId="112" xr:uid="{00000000-0005-0000-0000-00003E000000}"/>
    <cellStyle name="40% - Accent4 4" xfId="113" xr:uid="{00000000-0005-0000-0000-00003F000000}"/>
    <cellStyle name="40% - Accent4 5" xfId="114" xr:uid="{00000000-0005-0000-0000-000040000000}"/>
    <cellStyle name="40% - Accent4 6" xfId="115" xr:uid="{00000000-0005-0000-0000-000041000000}"/>
    <cellStyle name="40% - Accent5" xfId="42" builtinId="47" customBuiltin="1"/>
    <cellStyle name="40% - Accent5 2" xfId="116" xr:uid="{00000000-0005-0000-0000-000043000000}"/>
    <cellStyle name="40% - Accent5 3" xfId="117" xr:uid="{00000000-0005-0000-0000-000044000000}"/>
    <cellStyle name="40% - Accent5 4" xfId="118" xr:uid="{00000000-0005-0000-0000-000045000000}"/>
    <cellStyle name="40% - Accent5 5" xfId="119" xr:uid="{00000000-0005-0000-0000-000046000000}"/>
    <cellStyle name="40% - Accent5 6" xfId="120" xr:uid="{00000000-0005-0000-0000-000047000000}"/>
    <cellStyle name="40% - Accent6" xfId="46" builtinId="51" customBuiltin="1"/>
    <cellStyle name="40% - Accent6 2" xfId="121" xr:uid="{00000000-0005-0000-0000-000049000000}"/>
    <cellStyle name="40% - Accent6 3" xfId="122" xr:uid="{00000000-0005-0000-0000-00004A000000}"/>
    <cellStyle name="40% - Accent6 4" xfId="123" xr:uid="{00000000-0005-0000-0000-00004B000000}"/>
    <cellStyle name="40% - Accent6 5" xfId="124" xr:uid="{00000000-0005-0000-0000-00004C000000}"/>
    <cellStyle name="40% - Accent6 6" xfId="125" xr:uid="{00000000-0005-0000-0000-00004D000000}"/>
    <cellStyle name="40% - Akzent1" xfId="126" xr:uid="{00000000-0005-0000-0000-00004E000000}"/>
    <cellStyle name="40% - Akzent2" xfId="127" xr:uid="{00000000-0005-0000-0000-00004F000000}"/>
    <cellStyle name="40% - Akzent3" xfId="128" xr:uid="{00000000-0005-0000-0000-000050000000}"/>
    <cellStyle name="40% - Akzent4" xfId="129" xr:uid="{00000000-0005-0000-0000-000051000000}"/>
    <cellStyle name="40% - Akzent5" xfId="130" xr:uid="{00000000-0005-0000-0000-000052000000}"/>
    <cellStyle name="40% - Akzent6" xfId="131" xr:uid="{00000000-0005-0000-0000-000053000000}"/>
    <cellStyle name="60% - Accent1" xfId="27" builtinId="32" customBuiltin="1"/>
    <cellStyle name="60% - Accent1 2" xfId="132" xr:uid="{00000000-0005-0000-0000-000055000000}"/>
    <cellStyle name="60% - Accent1 3" xfId="133" xr:uid="{00000000-0005-0000-0000-000056000000}"/>
    <cellStyle name="60% - Accent1 4" xfId="134" xr:uid="{00000000-0005-0000-0000-000057000000}"/>
    <cellStyle name="60% - Accent1 5" xfId="135" xr:uid="{00000000-0005-0000-0000-000058000000}"/>
    <cellStyle name="60% - Accent1 6" xfId="136" xr:uid="{00000000-0005-0000-0000-000059000000}"/>
    <cellStyle name="60% - Accent2" xfId="31" builtinId="36" customBuiltin="1"/>
    <cellStyle name="60% - Accent2 2" xfId="137" xr:uid="{00000000-0005-0000-0000-00005B000000}"/>
    <cellStyle name="60% - Accent2 3" xfId="138" xr:uid="{00000000-0005-0000-0000-00005C000000}"/>
    <cellStyle name="60% - Accent2 4" xfId="139" xr:uid="{00000000-0005-0000-0000-00005D000000}"/>
    <cellStyle name="60% - Accent2 5" xfId="140" xr:uid="{00000000-0005-0000-0000-00005E000000}"/>
    <cellStyle name="60% - Accent2 6" xfId="141" xr:uid="{00000000-0005-0000-0000-00005F000000}"/>
    <cellStyle name="60% - Accent3" xfId="35" builtinId="40" customBuiltin="1"/>
    <cellStyle name="60% - Accent3 2" xfId="142" xr:uid="{00000000-0005-0000-0000-000061000000}"/>
    <cellStyle name="60% - Accent3 3" xfId="143" xr:uid="{00000000-0005-0000-0000-000062000000}"/>
    <cellStyle name="60% - Accent3 4" xfId="144" xr:uid="{00000000-0005-0000-0000-000063000000}"/>
    <cellStyle name="60% - Accent3 5" xfId="145" xr:uid="{00000000-0005-0000-0000-000064000000}"/>
    <cellStyle name="60% - Accent3 6" xfId="146" xr:uid="{00000000-0005-0000-0000-000065000000}"/>
    <cellStyle name="60% - Accent4" xfId="39" builtinId="44" customBuiltin="1"/>
    <cellStyle name="60% - Accent4 2" xfId="147" xr:uid="{00000000-0005-0000-0000-000067000000}"/>
    <cellStyle name="60% - Accent4 3" xfId="148" xr:uid="{00000000-0005-0000-0000-000068000000}"/>
    <cellStyle name="60% - Accent4 4" xfId="149" xr:uid="{00000000-0005-0000-0000-000069000000}"/>
    <cellStyle name="60% - Accent4 5" xfId="150" xr:uid="{00000000-0005-0000-0000-00006A000000}"/>
    <cellStyle name="60% - Accent4 6" xfId="151" xr:uid="{00000000-0005-0000-0000-00006B000000}"/>
    <cellStyle name="60% - Accent5" xfId="43" builtinId="48" customBuiltin="1"/>
    <cellStyle name="60% - Accent5 2" xfId="152" xr:uid="{00000000-0005-0000-0000-00006D000000}"/>
    <cellStyle name="60% - Accent5 3" xfId="153" xr:uid="{00000000-0005-0000-0000-00006E000000}"/>
    <cellStyle name="60% - Accent5 4" xfId="154" xr:uid="{00000000-0005-0000-0000-00006F000000}"/>
    <cellStyle name="60% - Accent5 5" xfId="155" xr:uid="{00000000-0005-0000-0000-000070000000}"/>
    <cellStyle name="60% - Accent5 6" xfId="156" xr:uid="{00000000-0005-0000-0000-000071000000}"/>
    <cellStyle name="60% - Accent6" xfId="47" builtinId="52" customBuiltin="1"/>
    <cellStyle name="60% - Accent6 2" xfId="157" xr:uid="{00000000-0005-0000-0000-000073000000}"/>
    <cellStyle name="60% - Accent6 3" xfId="158" xr:uid="{00000000-0005-0000-0000-000074000000}"/>
    <cellStyle name="60% - Accent6 4" xfId="159" xr:uid="{00000000-0005-0000-0000-000075000000}"/>
    <cellStyle name="60% - Accent6 5" xfId="160" xr:uid="{00000000-0005-0000-0000-000076000000}"/>
    <cellStyle name="60% - Accent6 6" xfId="161" xr:uid="{00000000-0005-0000-0000-000077000000}"/>
    <cellStyle name="60% - Akzent1" xfId="162" xr:uid="{00000000-0005-0000-0000-000078000000}"/>
    <cellStyle name="60% - Akzent2" xfId="163" xr:uid="{00000000-0005-0000-0000-000079000000}"/>
    <cellStyle name="60% - Akzent3" xfId="164" xr:uid="{00000000-0005-0000-0000-00007A000000}"/>
    <cellStyle name="60% - Akzent4" xfId="165" xr:uid="{00000000-0005-0000-0000-00007B000000}"/>
    <cellStyle name="60% - Akzent5" xfId="166" xr:uid="{00000000-0005-0000-0000-00007C000000}"/>
    <cellStyle name="60% - Akzent6" xfId="167" xr:uid="{00000000-0005-0000-0000-00007D000000}"/>
    <cellStyle name="Accent1" xfId="24" builtinId="29" customBuiltin="1"/>
    <cellStyle name="Accent1 2" xfId="168" xr:uid="{00000000-0005-0000-0000-00007F000000}"/>
    <cellStyle name="Accent1 3" xfId="169" xr:uid="{00000000-0005-0000-0000-000080000000}"/>
    <cellStyle name="Accent1 4" xfId="170" xr:uid="{00000000-0005-0000-0000-000081000000}"/>
    <cellStyle name="Accent1 5" xfId="171" xr:uid="{00000000-0005-0000-0000-000082000000}"/>
    <cellStyle name="Accent1 6" xfId="172" xr:uid="{00000000-0005-0000-0000-000083000000}"/>
    <cellStyle name="Accent2" xfId="28" builtinId="33" customBuiltin="1"/>
    <cellStyle name="Accent2 2" xfId="173" xr:uid="{00000000-0005-0000-0000-000085000000}"/>
    <cellStyle name="Accent2 3" xfId="174" xr:uid="{00000000-0005-0000-0000-000086000000}"/>
    <cellStyle name="Accent2 4" xfId="175" xr:uid="{00000000-0005-0000-0000-000087000000}"/>
    <cellStyle name="Accent2 5" xfId="176" xr:uid="{00000000-0005-0000-0000-000088000000}"/>
    <cellStyle name="Accent2 6" xfId="177" xr:uid="{00000000-0005-0000-0000-000089000000}"/>
    <cellStyle name="Accent3" xfId="32" builtinId="37" customBuiltin="1"/>
    <cellStyle name="Accent3 2" xfId="178" xr:uid="{00000000-0005-0000-0000-00008B000000}"/>
    <cellStyle name="Accent3 3" xfId="179" xr:uid="{00000000-0005-0000-0000-00008C000000}"/>
    <cellStyle name="Accent3 4" xfId="180" xr:uid="{00000000-0005-0000-0000-00008D000000}"/>
    <cellStyle name="Accent3 5" xfId="181" xr:uid="{00000000-0005-0000-0000-00008E000000}"/>
    <cellStyle name="Accent3 6" xfId="182" xr:uid="{00000000-0005-0000-0000-00008F000000}"/>
    <cellStyle name="Accent4" xfId="36" builtinId="41" customBuiltin="1"/>
    <cellStyle name="Accent4 2" xfId="183" xr:uid="{00000000-0005-0000-0000-000091000000}"/>
    <cellStyle name="Accent4 3" xfId="184" xr:uid="{00000000-0005-0000-0000-000092000000}"/>
    <cellStyle name="Accent4 4" xfId="185" xr:uid="{00000000-0005-0000-0000-000093000000}"/>
    <cellStyle name="Accent4 5" xfId="186" xr:uid="{00000000-0005-0000-0000-000094000000}"/>
    <cellStyle name="Accent4 6" xfId="187" xr:uid="{00000000-0005-0000-0000-000095000000}"/>
    <cellStyle name="Accent5" xfId="40" builtinId="45" customBuiltin="1"/>
    <cellStyle name="Accent5 2" xfId="188" xr:uid="{00000000-0005-0000-0000-000097000000}"/>
    <cellStyle name="Accent5 3" xfId="189" xr:uid="{00000000-0005-0000-0000-000098000000}"/>
    <cellStyle name="Accent5 4" xfId="190" xr:uid="{00000000-0005-0000-0000-000099000000}"/>
    <cellStyle name="Accent5 5" xfId="191" xr:uid="{00000000-0005-0000-0000-00009A000000}"/>
    <cellStyle name="Accent5 6" xfId="192" xr:uid="{00000000-0005-0000-0000-00009B000000}"/>
    <cellStyle name="Accent6" xfId="44" builtinId="49" customBuiltin="1"/>
    <cellStyle name="Accent6 2" xfId="193" xr:uid="{00000000-0005-0000-0000-00009D000000}"/>
    <cellStyle name="Accent6 3" xfId="194" xr:uid="{00000000-0005-0000-0000-00009E000000}"/>
    <cellStyle name="Accent6 4" xfId="195" xr:uid="{00000000-0005-0000-0000-00009F000000}"/>
    <cellStyle name="Accent6 5" xfId="196" xr:uid="{00000000-0005-0000-0000-0000A0000000}"/>
    <cellStyle name="Accent6 6" xfId="197" xr:uid="{00000000-0005-0000-0000-0000A1000000}"/>
    <cellStyle name="AFE" xfId="198" xr:uid="{00000000-0005-0000-0000-0000A2000000}"/>
    <cellStyle name="AFE 2" xfId="199" xr:uid="{00000000-0005-0000-0000-0000A3000000}"/>
    <cellStyle name="AFE 2 2" xfId="200" xr:uid="{00000000-0005-0000-0000-0000A4000000}"/>
    <cellStyle name="AFE 2 2 2" xfId="201" xr:uid="{00000000-0005-0000-0000-0000A5000000}"/>
    <cellStyle name="AFE 2 3" xfId="202" xr:uid="{00000000-0005-0000-0000-0000A6000000}"/>
    <cellStyle name="AFE 3" xfId="203" xr:uid="{00000000-0005-0000-0000-0000A7000000}"/>
    <cellStyle name="Bad" xfId="13" builtinId="27" customBuiltin="1"/>
    <cellStyle name="Bad 2" xfId="204" xr:uid="{00000000-0005-0000-0000-0000A9000000}"/>
    <cellStyle name="Bad 3" xfId="205" xr:uid="{00000000-0005-0000-0000-0000AA000000}"/>
    <cellStyle name="Bad 4" xfId="206" xr:uid="{00000000-0005-0000-0000-0000AB000000}"/>
    <cellStyle name="Bad 5" xfId="207" xr:uid="{00000000-0005-0000-0000-0000AC000000}"/>
    <cellStyle name="Bad 6" xfId="208" xr:uid="{00000000-0005-0000-0000-0000AD000000}"/>
    <cellStyle name="Calculation" xfId="17" builtinId="22" customBuiltin="1"/>
    <cellStyle name="Calculation 2" xfId="209" xr:uid="{00000000-0005-0000-0000-0000AF000000}"/>
    <cellStyle name="Calculation 3" xfId="210" xr:uid="{00000000-0005-0000-0000-0000B0000000}"/>
    <cellStyle name="Calculation 4" xfId="211" xr:uid="{00000000-0005-0000-0000-0000B1000000}"/>
    <cellStyle name="Calculation 5" xfId="212" xr:uid="{00000000-0005-0000-0000-0000B2000000}"/>
    <cellStyle name="Calculation 6" xfId="213" xr:uid="{00000000-0005-0000-0000-0000B3000000}"/>
    <cellStyle name="Check Cell" xfId="19" builtinId="23" customBuiltin="1"/>
    <cellStyle name="Check Cell 2" xfId="214" xr:uid="{00000000-0005-0000-0000-0000B5000000}"/>
    <cellStyle name="Check Cell 3" xfId="215" xr:uid="{00000000-0005-0000-0000-0000B6000000}"/>
    <cellStyle name="Check Cell 4" xfId="216" xr:uid="{00000000-0005-0000-0000-0000B7000000}"/>
    <cellStyle name="Check Cell 5" xfId="217" xr:uid="{00000000-0005-0000-0000-0000B8000000}"/>
    <cellStyle name="Check Cell 6" xfId="218" xr:uid="{00000000-0005-0000-0000-0000B9000000}"/>
    <cellStyle name="Comma" xfId="3" builtinId="3"/>
    <cellStyle name="Comma 2" xfId="6" xr:uid="{00000000-0005-0000-0000-0000BB000000}"/>
    <cellStyle name="Comma 2 2" xfId="57" xr:uid="{00000000-0005-0000-0000-0000BC000000}"/>
    <cellStyle name="Comma 2 3" xfId="219" xr:uid="{00000000-0005-0000-0000-0000BD000000}"/>
    <cellStyle name="Comma 2 4" xfId="220" xr:uid="{00000000-0005-0000-0000-0000BE000000}"/>
    <cellStyle name="Comma 2 5" xfId="55" xr:uid="{00000000-0005-0000-0000-0000BF000000}"/>
    <cellStyle name="Comma 3" xfId="56" xr:uid="{00000000-0005-0000-0000-0000C0000000}"/>
    <cellStyle name="Comma 4" xfId="403" xr:uid="{00000000-0005-0000-0000-0000C1000000}"/>
    <cellStyle name="Comma 5" xfId="408" xr:uid="{00000000-0005-0000-0000-0000C2000000}"/>
    <cellStyle name="Explanatory Text" xfId="22" builtinId="53" customBuiltin="1"/>
    <cellStyle name="Explanatory Text 2" xfId="221" xr:uid="{00000000-0005-0000-0000-0000C4000000}"/>
    <cellStyle name="Explanatory Text 3" xfId="222" xr:uid="{00000000-0005-0000-0000-0000C5000000}"/>
    <cellStyle name="Explanatory Text 4" xfId="223" xr:uid="{00000000-0005-0000-0000-0000C6000000}"/>
    <cellStyle name="Explanatory Text 5" xfId="224" xr:uid="{00000000-0005-0000-0000-0000C7000000}"/>
    <cellStyle name="Explanatory Text 6" xfId="225" xr:uid="{00000000-0005-0000-0000-0000C8000000}"/>
    <cellStyle name="Good" xfId="12" builtinId="26" customBuiltin="1"/>
    <cellStyle name="Good 2" xfId="226" xr:uid="{00000000-0005-0000-0000-0000CA000000}"/>
    <cellStyle name="Good 3" xfId="227" xr:uid="{00000000-0005-0000-0000-0000CB000000}"/>
    <cellStyle name="Good 4" xfId="228" xr:uid="{00000000-0005-0000-0000-0000CC000000}"/>
    <cellStyle name="Good 5" xfId="229" xr:uid="{00000000-0005-0000-0000-0000CD000000}"/>
    <cellStyle name="Good 6" xfId="230" xr:uid="{00000000-0005-0000-0000-0000CE000000}"/>
    <cellStyle name="Heading 1" xfId="8" builtinId="16" customBuiltin="1"/>
    <cellStyle name="Heading 1 2" xfId="231" xr:uid="{00000000-0005-0000-0000-0000D0000000}"/>
    <cellStyle name="Heading 1 3" xfId="232" xr:uid="{00000000-0005-0000-0000-0000D1000000}"/>
    <cellStyle name="Heading 1 4" xfId="233" xr:uid="{00000000-0005-0000-0000-0000D2000000}"/>
    <cellStyle name="Heading 1 5" xfId="234" xr:uid="{00000000-0005-0000-0000-0000D3000000}"/>
    <cellStyle name="Heading 1 6" xfId="235" xr:uid="{00000000-0005-0000-0000-0000D4000000}"/>
    <cellStyle name="Heading 2" xfId="9" builtinId="17" customBuiltin="1"/>
    <cellStyle name="Heading 2 2" xfId="236" xr:uid="{00000000-0005-0000-0000-0000D6000000}"/>
    <cellStyle name="Heading 2 3" xfId="237" xr:uid="{00000000-0005-0000-0000-0000D7000000}"/>
    <cellStyle name="Heading 2 4" xfId="238" xr:uid="{00000000-0005-0000-0000-0000D8000000}"/>
    <cellStyle name="Heading 2 5" xfId="239" xr:uid="{00000000-0005-0000-0000-0000D9000000}"/>
    <cellStyle name="Heading 2 6" xfId="240" xr:uid="{00000000-0005-0000-0000-0000DA000000}"/>
    <cellStyle name="Heading 3" xfId="10" builtinId="18" customBuiltin="1"/>
    <cellStyle name="Heading 3 2" xfId="241" xr:uid="{00000000-0005-0000-0000-0000DC000000}"/>
    <cellStyle name="Heading 3 3" xfId="242" xr:uid="{00000000-0005-0000-0000-0000DD000000}"/>
    <cellStyle name="Heading 3 4" xfId="243" xr:uid="{00000000-0005-0000-0000-0000DE000000}"/>
    <cellStyle name="Heading 3 5" xfId="244" xr:uid="{00000000-0005-0000-0000-0000DF000000}"/>
    <cellStyle name="Heading 3 6" xfId="245" xr:uid="{00000000-0005-0000-0000-0000E0000000}"/>
    <cellStyle name="Heading 4" xfId="11" builtinId="19" customBuiltin="1"/>
    <cellStyle name="Heading 4 2" xfId="246" xr:uid="{00000000-0005-0000-0000-0000E2000000}"/>
    <cellStyle name="Heading 4 3" xfId="247" xr:uid="{00000000-0005-0000-0000-0000E3000000}"/>
    <cellStyle name="Heading 4 4" xfId="248" xr:uid="{00000000-0005-0000-0000-0000E4000000}"/>
    <cellStyle name="Heading 4 5" xfId="249" xr:uid="{00000000-0005-0000-0000-0000E5000000}"/>
    <cellStyle name="Heading 4 6" xfId="250" xr:uid="{00000000-0005-0000-0000-0000E6000000}"/>
    <cellStyle name="Hyperlink" xfId="1" builtinId="8"/>
    <cellStyle name="Hyperlink 2" xfId="58" xr:uid="{00000000-0005-0000-0000-0000E8000000}"/>
    <cellStyle name="Hyperlink 3" xfId="48" xr:uid="{00000000-0005-0000-0000-0000E9000000}"/>
    <cellStyle name="Input" xfId="15" builtinId="20" customBuiltin="1"/>
    <cellStyle name="Input 2" xfId="251" xr:uid="{00000000-0005-0000-0000-0000EB000000}"/>
    <cellStyle name="Input 3" xfId="252" xr:uid="{00000000-0005-0000-0000-0000EC000000}"/>
    <cellStyle name="Input 4" xfId="253" xr:uid="{00000000-0005-0000-0000-0000ED000000}"/>
    <cellStyle name="Input 5" xfId="254" xr:uid="{00000000-0005-0000-0000-0000EE000000}"/>
    <cellStyle name="Input 6" xfId="255" xr:uid="{00000000-0005-0000-0000-0000EF000000}"/>
    <cellStyle name="Linked Cell" xfId="18" builtinId="24" customBuiltin="1"/>
    <cellStyle name="Linked Cell 2" xfId="256" xr:uid="{00000000-0005-0000-0000-0000F1000000}"/>
    <cellStyle name="Linked Cell 3" xfId="257" xr:uid="{00000000-0005-0000-0000-0000F2000000}"/>
    <cellStyle name="Linked Cell 4" xfId="258" xr:uid="{00000000-0005-0000-0000-0000F3000000}"/>
    <cellStyle name="Linked Cell 5" xfId="259" xr:uid="{00000000-0005-0000-0000-0000F4000000}"/>
    <cellStyle name="Linked Cell 6" xfId="260" xr:uid="{00000000-0005-0000-0000-0000F5000000}"/>
    <cellStyle name="Neutral" xfId="14" builtinId="28" customBuiltin="1"/>
    <cellStyle name="Neutral 2" xfId="261" xr:uid="{00000000-0005-0000-0000-0000F7000000}"/>
    <cellStyle name="Neutral 3" xfId="262" xr:uid="{00000000-0005-0000-0000-0000F8000000}"/>
    <cellStyle name="Neutral 4" xfId="263" xr:uid="{00000000-0005-0000-0000-0000F9000000}"/>
    <cellStyle name="Neutral 5" xfId="264" xr:uid="{00000000-0005-0000-0000-0000FA000000}"/>
    <cellStyle name="Neutral 6" xfId="265" xr:uid="{00000000-0005-0000-0000-0000FB000000}"/>
    <cellStyle name="Normal" xfId="0" builtinId="0"/>
    <cellStyle name="Normal 10" xfId="266" xr:uid="{00000000-0005-0000-0000-0000FD000000}"/>
    <cellStyle name="Normal 10 2" xfId="267" xr:uid="{00000000-0005-0000-0000-0000FE000000}"/>
    <cellStyle name="Normal 100" xfId="268" xr:uid="{00000000-0005-0000-0000-0000FF000000}"/>
    <cellStyle name="Normal 11" xfId="269" xr:uid="{00000000-0005-0000-0000-000000010000}"/>
    <cellStyle name="Normal 11 2" xfId="270" xr:uid="{00000000-0005-0000-0000-000001010000}"/>
    <cellStyle name="Normal 11 2 2" xfId="271" xr:uid="{00000000-0005-0000-0000-000002010000}"/>
    <cellStyle name="Normal 11 3" xfId="272" xr:uid="{00000000-0005-0000-0000-000003010000}"/>
    <cellStyle name="Normal 12" xfId="273" xr:uid="{00000000-0005-0000-0000-000004010000}"/>
    <cellStyle name="Normal 12 2" xfId="274" xr:uid="{00000000-0005-0000-0000-000005010000}"/>
    <cellStyle name="Normal 12 3" xfId="275" xr:uid="{00000000-0005-0000-0000-000006010000}"/>
    <cellStyle name="Normal 12 3 2" xfId="276" xr:uid="{00000000-0005-0000-0000-000007010000}"/>
    <cellStyle name="Normal 12 3 3" xfId="277" xr:uid="{00000000-0005-0000-0000-000008010000}"/>
    <cellStyle name="Normal 12 4" xfId="278" xr:uid="{00000000-0005-0000-0000-000009010000}"/>
    <cellStyle name="Normal 13" xfId="279" xr:uid="{00000000-0005-0000-0000-00000A010000}"/>
    <cellStyle name="Normal 14" xfId="4" xr:uid="{00000000-0005-0000-0000-00000B010000}"/>
    <cellStyle name="Normal 14 2" xfId="280" xr:uid="{00000000-0005-0000-0000-00000C010000}"/>
    <cellStyle name="Normal 15" xfId="281" xr:uid="{00000000-0005-0000-0000-00000D010000}"/>
    <cellStyle name="Normal 15 2" xfId="282" xr:uid="{00000000-0005-0000-0000-00000E010000}"/>
    <cellStyle name="Normal 16" xfId="405" xr:uid="{00000000-0005-0000-0000-00000F010000}"/>
    <cellStyle name="Normal 17" xfId="406" xr:uid="{00000000-0005-0000-0000-000010010000}"/>
    <cellStyle name="Normal 2" xfId="2" xr:uid="{00000000-0005-0000-0000-000011010000}"/>
    <cellStyle name="Normal 2 2" xfId="53" xr:uid="{00000000-0005-0000-0000-000012010000}"/>
    <cellStyle name="Normal 2 2 2" xfId="59" xr:uid="{00000000-0005-0000-0000-000013010000}"/>
    <cellStyle name="Normal 2 3" xfId="283" xr:uid="{00000000-0005-0000-0000-000014010000}"/>
    <cellStyle name="Normal 2 3 2" xfId="284" xr:uid="{00000000-0005-0000-0000-000015010000}"/>
    <cellStyle name="Normal 2 4" xfId="285" xr:uid="{00000000-0005-0000-0000-000016010000}"/>
    <cellStyle name="Normal 2 5" xfId="407" xr:uid="{00000000-0005-0000-0000-000017010000}"/>
    <cellStyle name="Normal 2_DIV" xfId="286" xr:uid="{00000000-0005-0000-0000-000018010000}"/>
    <cellStyle name="Normal 3" xfId="5" xr:uid="{00000000-0005-0000-0000-000019010000}"/>
    <cellStyle name="Normal 3 2" xfId="52" xr:uid="{00000000-0005-0000-0000-00001A010000}"/>
    <cellStyle name="Normal 3 2 2" xfId="287" xr:uid="{00000000-0005-0000-0000-00001B010000}"/>
    <cellStyle name="Normal 3 3" xfId="54" xr:uid="{00000000-0005-0000-0000-00001C010000}"/>
    <cellStyle name="Normal 3 3 2" xfId="288" xr:uid="{00000000-0005-0000-0000-00001D010000}"/>
    <cellStyle name="Normal 3 3 2 2" xfId="289" xr:uid="{00000000-0005-0000-0000-00001E010000}"/>
    <cellStyle name="Normal 3 3 2 2 2" xfId="290" xr:uid="{00000000-0005-0000-0000-00001F010000}"/>
    <cellStyle name="Normal 3 3 2 2 2 2" xfId="291" xr:uid="{00000000-0005-0000-0000-000020010000}"/>
    <cellStyle name="Normal 3 3 2 2 3" xfId="292" xr:uid="{00000000-0005-0000-0000-000021010000}"/>
    <cellStyle name="Normal 3 3 2 3" xfId="293" xr:uid="{00000000-0005-0000-0000-000022010000}"/>
    <cellStyle name="Normal 3 3 2 3 2" xfId="294" xr:uid="{00000000-0005-0000-0000-000023010000}"/>
    <cellStyle name="Normal 3 3 2 4" xfId="295" xr:uid="{00000000-0005-0000-0000-000024010000}"/>
    <cellStyle name="Normal 3 3 3" xfId="296" xr:uid="{00000000-0005-0000-0000-000025010000}"/>
    <cellStyle name="Normal 3 3 3 2" xfId="297" xr:uid="{00000000-0005-0000-0000-000026010000}"/>
    <cellStyle name="Normal 3 3 3 2 2" xfId="298" xr:uid="{00000000-0005-0000-0000-000027010000}"/>
    <cellStyle name="Normal 3 3 3 3" xfId="299" xr:uid="{00000000-0005-0000-0000-000028010000}"/>
    <cellStyle name="Normal 3 3 4" xfId="300" xr:uid="{00000000-0005-0000-0000-000029010000}"/>
    <cellStyle name="Normal 3 3 4 2" xfId="301" xr:uid="{00000000-0005-0000-0000-00002A010000}"/>
    <cellStyle name="Normal 3 3 5" xfId="302" xr:uid="{00000000-0005-0000-0000-00002B010000}"/>
    <cellStyle name="Normal 3 4" xfId="303" xr:uid="{00000000-0005-0000-0000-00002C010000}"/>
    <cellStyle name="Normal 3 4 2" xfId="304" xr:uid="{00000000-0005-0000-0000-00002D010000}"/>
    <cellStyle name="Normal 3 4 2 2" xfId="305" xr:uid="{00000000-0005-0000-0000-00002E010000}"/>
    <cellStyle name="Normal 3 4 2 2 2" xfId="306" xr:uid="{00000000-0005-0000-0000-00002F010000}"/>
    <cellStyle name="Normal 3 4 2 3" xfId="307" xr:uid="{00000000-0005-0000-0000-000030010000}"/>
    <cellStyle name="Normal 3 4 3" xfId="308" xr:uid="{00000000-0005-0000-0000-000031010000}"/>
    <cellStyle name="Normal 3 4 3 2" xfId="309" xr:uid="{00000000-0005-0000-0000-000032010000}"/>
    <cellStyle name="Normal 3 4 4" xfId="310" xr:uid="{00000000-0005-0000-0000-000033010000}"/>
    <cellStyle name="Normal 3 5" xfId="311" xr:uid="{00000000-0005-0000-0000-000034010000}"/>
    <cellStyle name="Normal 3 5 2" xfId="312" xr:uid="{00000000-0005-0000-0000-000035010000}"/>
    <cellStyle name="Normal 3 5 2 2" xfId="313" xr:uid="{00000000-0005-0000-0000-000036010000}"/>
    <cellStyle name="Normal 3 5 3" xfId="314" xr:uid="{00000000-0005-0000-0000-000037010000}"/>
    <cellStyle name="Normal 3 6" xfId="315" xr:uid="{00000000-0005-0000-0000-000038010000}"/>
    <cellStyle name="Normal 3 6 2" xfId="316" xr:uid="{00000000-0005-0000-0000-000039010000}"/>
    <cellStyle name="Normal 3 7" xfId="317" xr:uid="{00000000-0005-0000-0000-00003A010000}"/>
    <cellStyle name="Normal 3 7 2" xfId="318" xr:uid="{00000000-0005-0000-0000-00003B010000}"/>
    <cellStyle name="Normal 3 8" xfId="319" xr:uid="{00000000-0005-0000-0000-00003C010000}"/>
    <cellStyle name="Normal 3 9" xfId="50" xr:uid="{00000000-0005-0000-0000-00003D010000}"/>
    <cellStyle name="Normal 4" xfId="320" xr:uid="{00000000-0005-0000-0000-00003E010000}"/>
    <cellStyle name="Normal 4 2" xfId="321" xr:uid="{00000000-0005-0000-0000-00003F010000}"/>
    <cellStyle name="Normal 4 3" xfId="322" xr:uid="{00000000-0005-0000-0000-000040010000}"/>
    <cellStyle name="Normal 5" xfId="323" xr:uid="{00000000-0005-0000-0000-000041010000}"/>
    <cellStyle name="Normal 5 2" xfId="324" xr:uid="{00000000-0005-0000-0000-000042010000}"/>
    <cellStyle name="Normal 5 2 2" xfId="325" xr:uid="{00000000-0005-0000-0000-000043010000}"/>
    <cellStyle name="Normal 5 3" xfId="326" xr:uid="{00000000-0005-0000-0000-000044010000}"/>
    <cellStyle name="Normal 5 3 2" xfId="327" xr:uid="{00000000-0005-0000-0000-000045010000}"/>
    <cellStyle name="Normal 5 4" xfId="328" xr:uid="{00000000-0005-0000-0000-000046010000}"/>
    <cellStyle name="Normal 6" xfId="329" xr:uid="{00000000-0005-0000-0000-000047010000}"/>
    <cellStyle name="Normal 6 2" xfId="330" xr:uid="{00000000-0005-0000-0000-000048010000}"/>
    <cellStyle name="Normal 6 2 2" xfId="331" xr:uid="{00000000-0005-0000-0000-000049010000}"/>
    <cellStyle name="Normal 6 2 2 2" xfId="332" xr:uid="{00000000-0005-0000-0000-00004A010000}"/>
    <cellStyle name="Normal 6 2 2 2 2" xfId="333" xr:uid="{00000000-0005-0000-0000-00004B010000}"/>
    <cellStyle name="Normal 6 2 2 3" xfId="334" xr:uid="{00000000-0005-0000-0000-00004C010000}"/>
    <cellStyle name="Normal 6 2 3" xfId="335" xr:uid="{00000000-0005-0000-0000-00004D010000}"/>
    <cellStyle name="Normal 6 2 3 2" xfId="336" xr:uid="{00000000-0005-0000-0000-00004E010000}"/>
    <cellStyle name="Normal 6 2 4" xfId="337" xr:uid="{00000000-0005-0000-0000-00004F010000}"/>
    <cellStyle name="Normal 6 3" xfId="338" xr:uid="{00000000-0005-0000-0000-000050010000}"/>
    <cellStyle name="Normal 6 3 2" xfId="339" xr:uid="{00000000-0005-0000-0000-000051010000}"/>
    <cellStyle name="Normal 6 3 2 2" xfId="340" xr:uid="{00000000-0005-0000-0000-000052010000}"/>
    <cellStyle name="Normal 6 3 3" xfId="341" xr:uid="{00000000-0005-0000-0000-000053010000}"/>
    <cellStyle name="Normal 6 4" xfId="342" xr:uid="{00000000-0005-0000-0000-000054010000}"/>
    <cellStyle name="Normal 6 4 2" xfId="343" xr:uid="{00000000-0005-0000-0000-000055010000}"/>
    <cellStyle name="Normal 6 5" xfId="344" xr:uid="{00000000-0005-0000-0000-000056010000}"/>
    <cellStyle name="Normal 6 5 2" xfId="345" xr:uid="{00000000-0005-0000-0000-000057010000}"/>
    <cellStyle name="Normal 6 6" xfId="346" xr:uid="{00000000-0005-0000-0000-000058010000}"/>
    <cellStyle name="Normal 7" xfId="347" xr:uid="{00000000-0005-0000-0000-000059010000}"/>
    <cellStyle name="Normal 7 2" xfId="348" xr:uid="{00000000-0005-0000-0000-00005A010000}"/>
    <cellStyle name="Normal 7 2 2" xfId="349" xr:uid="{00000000-0005-0000-0000-00005B010000}"/>
    <cellStyle name="Normal 7 2 2 2" xfId="350" xr:uid="{00000000-0005-0000-0000-00005C010000}"/>
    <cellStyle name="Normal 7 2 2 2 2" xfId="351" xr:uid="{00000000-0005-0000-0000-00005D010000}"/>
    <cellStyle name="Normal 7 2 2 3" xfId="352" xr:uid="{00000000-0005-0000-0000-00005E010000}"/>
    <cellStyle name="Normal 7 2 3" xfId="353" xr:uid="{00000000-0005-0000-0000-00005F010000}"/>
    <cellStyle name="Normal 7 2 3 2" xfId="354" xr:uid="{00000000-0005-0000-0000-000060010000}"/>
    <cellStyle name="Normal 7 2 4" xfId="355" xr:uid="{00000000-0005-0000-0000-000061010000}"/>
    <cellStyle name="Normal 7 3" xfId="356" xr:uid="{00000000-0005-0000-0000-000062010000}"/>
    <cellStyle name="Normal 7 3 2" xfId="357" xr:uid="{00000000-0005-0000-0000-000063010000}"/>
    <cellStyle name="Normal 7 3 2 2" xfId="358" xr:uid="{00000000-0005-0000-0000-000064010000}"/>
    <cellStyle name="Normal 7 3 3" xfId="359" xr:uid="{00000000-0005-0000-0000-000065010000}"/>
    <cellStyle name="Normal 7 4" xfId="360" xr:uid="{00000000-0005-0000-0000-000066010000}"/>
    <cellStyle name="Normal 7 4 2" xfId="361" xr:uid="{00000000-0005-0000-0000-000067010000}"/>
    <cellStyle name="Normal 7 5" xfId="362" xr:uid="{00000000-0005-0000-0000-000068010000}"/>
    <cellStyle name="Normal 7 5 2" xfId="363" xr:uid="{00000000-0005-0000-0000-000069010000}"/>
    <cellStyle name="Normal 7 6" xfId="364" xr:uid="{00000000-0005-0000-0000-00006A010000}"/>
    <cellStyle name="Normal 8" xfId="365" xr:uid="{00000000-0005-0000-0000-00006B010000}"/>
    <cellStyle name="Normal 8 2" xfId="366" xr:uid="{00000000-0005-0000-0000-00006C010000}"/>
    <cellStyle name="Normal 8 2 2" xfId="367" xr:uid="{00000000-0005-0000-0000-00006D010000}"/>
    <cellStyle name="Normal 8 3" xfId="368" xr:uid="{00000000-0005-0000-0000-00006E010000}"/>
    <cellStyle name="Normal 9" xfId="369" xr:uid="{00000000-0005-0000-0000-00006F010000}"/>
    <cellStyle name="Normal 9 2" xfId="370" xr:uid="{00000000-0005-0000-0000-000070010000}"/>
    <cellStyle name="Normal 9 2 2" xfId="371" xr:uid="{00000000-0005-0000-0000-000071010000}"/>
    <cellStyle name="Normal 9 2 2 2" xfId="372" xr:uid="{00000000-0005-0000-0000-000072010000}"/>
    <cellStyle name="Normal 9 2 3" xfId="373" xr:uid="{00000000-0005-0000-0000-000073010000}"/>
    <cellStyle name="Normal 9 3" xfId="374" xr:uid="{00000000-0005-0000-0000-000074010000}"/>
    <cellStyle name="Normal 9 3 2" xfId="375" xr:uid="{00000000-0005-0000-0000-000075010000}"/>
    <cellStyle name="Normal 9 4" xfId="376" xr:uid="{00000000-0005-0000-0000-000076010000}"/>
    <cellStyle name="Normale_Mailout" xfId="49" xr:uid="{00000000-0005-0000-0000-000077010000}"/>
    <cellStyle name="Note" xfId="21" builtinId="10" customBuiltin="1"/>
    <cellStyle name="Note 2" xfId="377" xr:uid="{00000000-0005-0000-0000-000079010000}"/>
    <cellStyle name="Note 3" xfId="378" xr:uid="{00000000-0005-0000-0000-00007A010000}"/>
    <cellStyle name="Note 4" xfId="379" xr:uid="{00000000-0005-0000-0000-00007B010000}"/>
    <cellStyle name="Note 5" xfId="380" xr:uid="{00000000-0005-0000-0000-00007C010000}"/>
    <cellStyle name="Output" xfId="16" builtinId="21" customBuiltin="1"/>
    <cellStyle name="Output 2" xfId="381" xr:uid="{00000000-0005-0000-0000-00007E010000}"/>
    <cellStyle name="Output 3" xfId="382" xr:uid="{00000000-0005-0000-0000-00007F010000}"/>
    <cellStyle name="Output 4" xfId="383" xr:uid="{00000000-0005-0000-0000-000080010000}"/>
    <cellStyle name="Output 5" xfId="384" xr:uid="{00000000-0005-0000-0000-000081010000}"/>
    <cellStyle name="Output 6" xfId="385" xr:uid="{00000000-0005-0000-0000-000082010000}"/>
    <cellStyle name="Percent" xfId="404" builtinId="5"/>
    <cellStyle name="Percent 2" xfId="51" xr:uid="{00000000-0005-0000-0000-000084010000}"/>
    <cellStyle name="Standard 2" xfId="386" xr:uid="{00000000-0005-0000-0000-000085010000}"/>
    <cellStyle name="Standard 3" xfId="387" xr:uid="{00000000-0005-0000-0000-000086010000}"/>
    <cellStyle name="Title" xfId="7" builtinId="15" customBuiltin="1"/>
    <cellStyle name="Title 2" xfId="388" xr:uid="{00000000-0005-0000-0000-000088010000}"/>
    <cellStyle name="Title 3" xfId="389" xr:uid="{00000000-0005-0000-0000-000089010000}"/>
    <cellStyle name="Title 4" xfId="390" xr:uid="{00000000-0005-0000-0000-00008A010000}"/>
    <cellStyle name="Title 5" xfId="391" xr:uid="{00000000-0005-0000-0000-00008B010000}"/>
    <cellStyle name="Title 6" xfId="392" xr:uid="{00000000-0005-0000-0000-00008C010000}"/>
    <cellStyle name="Total" xfId="23" builtinId="25" customBuiltin="1"/>
    <cellStyle name="Total 2" xfId="393" xr:uid="{00000000-0005-0000-0000-00008E010000}"/>
    <cellStyle name="Total 3" xfId="394" xr:uid="{00000000-0005-0000-0000-00008F010000}"/>
    <cellStyle name="Total 4" xfId="395" xr:uid="{00000000-0005-0000-0000-000090010000}"/>
    <cellStyle name="Total 5" xfId="396" xr:uid="{00000000-0005-0000-0000-000091010000}"/>
    <cellStyle name="Total 6" xfId="397" xr:uid="{00000000-0005-0000-0000-000092010000}"/>
    <cellStyle name="Warning Text" xfId="20" builtinId="11" customBuiltin="1"/>
    <cellStyle name="Warning Text 2" xfId="398" xr:uid="{00000000-0005-0000-0000-000094010000}"/>
    <cellStyle name="Warning Text 3" xfId="399" xr:uid="{00000000-0005-0000-0000-000095010000}"/>
    <cellStyle name="Warning Text 4" xfId="400" xr:uid="{00000000-0005-0000-0000-000096010000}"/>
    <cellStyle name="Warning Text 5" xfId="401" xr:uid="{00000000-0005-0000-0000-000097010000}"/>
    <cellStyle name="Warning Text 6" xfId="402" xr:uid="{00000000-0005-0000-0000-000098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Time from Marketing Authorisation</a:t>
            </a:r>
            <a:r>
              <a:rPr lang="en-GB" baseline="0"/>
              <a:t> to 1st NICE output</a:t>
            </a:r>
            <a:endParaRPr lang="en-GB"/>
          </a:p>
        </c:rich>
      </c:tx>
      <c:overlay val="0"/>
      <c:spPr>
        <a:noFill/>
        <a:ln>
          <a:noFill/>
        </a:ln>
        <a:effectLst/>
      </c:spPr>
    </c:title>
    <c:autoTitleDeleted val="0"/>
    <c:plotArea>
      <c:layout>
        <c:manualLayout>
          <c:layoutTarget val="inner"/>
          <c:xMode val="edge"/>
          <c:yMode val="edge"/>
          <c:x val="5.8496327616210125E-2"/>
          <c:y val="0.14159863187926919"/>
          <c:w val="0.92174393215435912"/>
          <c:h val="0.68250683053333316"/>
        </c:manualLayout>
      </c:layout>
      <c:barChart>
        <c:barDir val="col"/>
        <c:grouping val="clustered"/>
        <c:varyColors val="0"/>
        <c:ser>
          <c:idx val="0"/>
          <c:order val="0"/>
          <c:tx>
            <c:v>2012/13</c:v>
          </c:tx>
          <c:spPr>
            <a:solidFill>
              <a:schemeClr val="accent1"/>
            </a:solidFill>
            <a:ln>
              <a:noFill/>
            </a:ln>
            <a:effectLst/>
          </c:spPr>
          <c:invertIfNegative val="0"/>
          <c:cat>
            <c:strLit>
              <c:ptCount val="3"/>
              <c:pt idx="0">
                <c:v>All topics</c:v>
              </c:pt>
              <c:pt idx="1">
                <c:v>Cancer</c:v>
              </c:pt>
              <c:pt idx="2">
                <c:v>Non-Cancer</c:v>
              </c:pt>
            </c:strLit>
          </c:cat>
          <c:val>
            <c:numLit>
              <c:formatCode>General</c:formatCode>
              <c:ptCount val="3"/>
              <c:pt idx="0">
                <c:v>9.4</c:v>
              </c:pt>
              <c:pt idx="1">
                <c:v>5.666666666666667</c:v>
              </c:pt>
              <c:pt idx="2">
                <c:v>11.888888888888889</c:v>
              </c:pt>
            </c:numLit>
          </c:val>
          <c:extLst>
            <c:ext xmlns:c16="http://schemas.microsoft.com/office/drawing/2014/chart" uri="{C3380CC4-5D6E-409C-BE32-E72D297353CC}">
              <c16:uniqueId val="{00000000-04CB-44AB-88E8-FEABD83FD211}"/>
            </c:ext>
          </c:extLst>
        </c:ser>
        <c:ser>
          <c:idx val="1"/>
          <c:order val="1"/>
          <c:tx>
            <c:v>2013/14</c:v>
          </c:tx>
          <c:spPr>
            <a:solidFill>
              <a:schemeClr val="accent2"/>
            </a:solidFill>
            <a:ln>
              <a:noFill/>
            </a:ln>
            <a:effectLst/>
          </c:spPr>
          <c:invertIfNegative val="0"/>
          <c:cat>
            <c:strLit>
              <c:ptCount val="3"/>
              <c:pt idx="0">
                <c:v>All topics</c:v>
              </c:pt>
              <c:pt idx="1">
                <c:v>Cancer</c:v>
              </c:pt>
              <c:pt idx="2">
                <c:v>Non-Cancer</c:v>
              </c:pt>
            </c:strLit>
          </c:cat>
          <c:val>
            <c:numLit>
              <c:formatCode>General</c:formatCode>
              <c:ptCount val="3"/>
              <c:pt idx="0">
                <c:v>4.6923076923076925</c:v>
              </c:pt>
              <c:pt idx="1">
                <c:v>6.666666666666667</c:v>
              </c:pt>
              <c:pt idx="2">
                <c:v>3.8888888888888888</c:v>
              </c:pt>
            </c:numLit>
          </c:val>
          <c:extLst>
            <c:ext xmlns:c16="http://schemas.microsoft.com/office/drawing/2014/chart" uri="{C3380CC4-5D6E-409C-BE32-E72D297353CC}">
              <c16:uniqueId val="{00000001-04CB-44AB-88E8-FEABD83FD211}"/>
            </c:ext>
          </c:extLst>
        </c:ser>
        <c:ser>
          <c:idx val="2"/>
          <c:order val="2"/>
          <c:tx>
            <c:v>2014/15</c:v>
          </c:tx>
          <c:spPr>
            <a:solidFill>
              <a:schemeClr val="accent3"/>
            </a:solidFill>
            <a:ln>
              <a:noFill/>
            </a:ln>
            <a:effectLst/>
          </c:spPr>
          <c:invertIfNegative val="0"/>
          <c:cat>
            <c:strLit>
              <c:ptCount val="3"/>
              <c:pt idx="0">
                <c:v>All topics</c:v>
              </c:pt>
              <c:pt idx="1">
                <c:v>Cancer</c:v>
              </c:pt>
              <c:pt idx="2">
                <c:v>Non-Cancer</c:v>
              </c:pt>
            </c:strLit>
          </c:cat>
          <c:val>
            <c:numLit>
              <c:formatCode>General</c:formatCode>
              <c:ptCount val="3"/>
              <c:pt idx="0">
                <c:v>7.2352941176470589</c:v>
              </c:pt>
              <c:pt idx="1">
                <c:v>7.2222222222222223</c:v>
              </c:pt>
              <c:pt idx="2">
                <c:v>6.7777777777777777</c:v>
              </c:pt>
            </c:numLit>
          </c:val>
          <c:extLst>
            <c:ext xmlns:c16="http://schemas.microsoft.com/office/drawing/2014/chart" uri="{C3380CC4-5D6E-409C-BE32-E72D297353CC}">
              <c16:uniqueId val="{00000002-04CB-44AB-88E8-FEABD83FD211}"/>
            </c:ext>
          </c:extLst>
        </c:ser>
        <c:ser>
          <c:idx val="3"/>
          <c:order val="3"/>
          <c:tx>
            <c:v>2015/16</c:v>
          </c:tx>
          <c:spPr>
            <a:solidFill>
              <a:schemeClr val="accent4"/>
            </a:solidFill>
            <a:ln>
              <a:noFill/>
            </a:ln>
            <a:effectLst/>
          </c:spPr>
          <c:invertIfNegative val="0"/>
          <c:cat>
            <c:strLit>
              <c:ptCount val="3"/>
              <c:pt idx="0">
                <c:v>All topics</c:v>
              </c:pt>
              <c:pt idx="1">
                <c:v>Cancer</c:v>
              </c:pt>
              <c:pt idx="2">
                <c:v>Non-Cancer</c:v>
              </c:pt>
            </c:strLit>
          </c:cat>
          <c:val>
            <c:numLit>
              <c:formatCode>General</c:formatCode>
              <c:ptCount val="3"/>
              <c:pt idx="0">
                <c:v>4.6086956521739131</c:v>
              </c:pt>
              <c:pt idx="1">
                <c:v>3.5555555555555554</c:v>
              </c:pt>
              <c:pt idx="2">
                <c:v>5.2857142857142856</c:v>
              </c:pt>
            </c:numLit>
          </c:val>
          <c:extLst>
            <c:ext xmlns:c16="http://schemas.microsoft.com/office/drawing/2014/chart" uri="{C3380CC4-5D6E-409C-BE32-E72D297353CC}">
              <c16:uniqueId val="{00000003-04CB-44AB-88E8-FEABD83FD211}"/>
            </c:ext>
          </c:extLst>
        </c:ser>
        <c:ser>
          <c:idx val="4"/>
          <c:order val="4"/>
          <c:tx>
            <c:v>2016/17</c:v>
          </c:tx>
          <c:spPr>
            <a:solidFill>
              <a:schemeClr val="accent5"/>
            </a:solidFill>
            <a:ln>
              <a:noFill/>
            </a:ln>
            <a:effectLst/>
          </c:spPr>
          <c:invertIfNegative val="0"/>
          <c:cat>
            <c:strLit>
              <c:ptCount val="3"/>
              <c:pt idx="0">
                <c:v>All topics</c:v>
              </c:pt>
              <c:pt idx="1">
                <c:v>Cancer</c:v>
              </c:pt>
              <c:pt idx="2">
                <c:v>Non-Cancer</c:v>
              </c:pt>
            </c:strLit>
          </c:cat>
          <c:val>
            <c:numLit>
              <c:formatCode>General</c:formatCode>
              <c:ptCount val="3"/>
              <c:pt idx="0">
                <c:v>6.5454545454545459</c:v>
              </c:pt>
              <c:pt idx="1">
                <c:v>5.8</c:v>
              </c:pt>
              <c:pt idx="2">
                <c:v>2</c:v>
              </c:pt>
            </c:numLit>
          </c:val>
          <c:extLst>
            <c:ext xmlns:c16="http://schemas.microsoft.com/office/drawing/2014/chart" uri="{C3380CC4-5D6E-409C-BE32-E72D297353CC}">
              <c16:uniqueId val="{00000004-04CB-44AB-88E8-FEABD83FD211}"/>
            </c:ext>
          </c:extLst>
        </c:ser>
        <c:ser>
          <c:idx val="5"/>
          <c:order val="5"/>
          <c:tx>
            <c:v>2017/18</c:v>
          </c:tx>
          <c:spPr>
            <a:solidFill>
              <a:schemeClr val="accent6"/>
            </a:solidFill>
            <a:ln>
              <a:noFill/>
            </a:ln>
            <a:effectLst/>
          </c:spPr>
          <c:invertIfNegative val="0"/>
          <c:cat>
            <c:strLit>
              <c:ptCount val="3"/>
              <c:pt idx="0">
                <c:v>All topics</c:v>
              </c:pt>
              <c:pt idx="1">
                <c:v>Cancer</c:v>
              </c:pt>
              <c:pt idx="2">
                <c:v>Non-Cancer</c:v>
              </c:pt>
            </c:strLit>
          </c:cat>
          <c:val>
            <c:numLit>
              <c:formatCode>General</c:formatCode>
              <c:ptCount val="3"/>
              <c:pt idx="0">
                <c:v>6</c:v>
              </c:pt>
              <c:pt idx="1">
                <c:v>4</c:v>
              </c:pt>
              <c:pt idx="2">
                <c:v>7.5</c:v>
              </c:pt>
            </c:numLit>
          </c:val>
          <c:extLst>
            <c:ext xmlns:c16="http://schemas.microsoft.com/office/drawing/2014/chart" uri="{C3380CC4-5D6E-409C-BE32-E72D297353CC}">
              <c16:uniqueId val="{00000005-04CB-44AB-88E8-FEABD83FD211}"/>
            </c:ext>
          </c:extLst>
        </c:ser>
        <c:ser>
          <c:idx val="6"/>
          <c:order val="6"/>
          <c:tx>
            <c:v>2018/19</c:v>
          </c:tx>
          <c:spPr>
            <a:solidFill>
              <a:schemeClr val="accent1">
                <a:lumMod val="60000"/>
              </a:schemeClr>
            </a:solidFill>
            <a:ln>
              <a:noFill/>
            </a:ln>
            <a:effectLst/>
          </c:spPr>
          <c:invertIfNegative val="0"/>
          <c:cat>
            <c:strLit>
              <c:ptCount val="3"/>
              <c:pt idx="0">
                <c:v>All topics</c:v>
              </c:pt>
              <c:pt idx="1">
                <c:v>Cancer</c:v>
              </c:pt>
              <c:pt idx="2">
                <c:v>Non-Cancer</c:v>
              </c:pt>
            </c:strLit>
          </c:cat>
          <c:val>
            <c:numLit>
              <c:formatCode>General</c:formatCode>
              <c:ptCount val="3"/>
              <c:pt idx="0">
                <c:v>2.5</c:v>
              </c:pt>
              <c:pt idx="1">
                <c:v>1.7</c:v>
              </c:pt>
              <c:pt idx="2">
                <c:v>3.6</c:v>
              </c:pt>
            </c:numLit>
          </c:val>
          <c:extLst>
            <c:ext xmlns:c16="http://schemas.microsoft.com/office/drawing/2014/chart" uri="{C3380CC4-5D6E-409C-BE32-E72D297353CC}">
              <c16:uniqueId val="{00000006-04CB-44AB-88E8-FEABD83FD211}"/>
            </c:ext>
          </c:extLst>
        </c:ser>
        <c:dLbls>
          <c:showLegendKey val="0"/>
          <c:showVal val="0"/>
          <c:showCatName val="0"/>
          <c:showSerName val="0"/>
          <c:showPercent val="0"/>
          <c:showBubbleSize val="0"/>
        </c:dLbls>
        <c:gapWidth val="219"/>
        <c:overlap val="-27"/>
        <c:axId val="113834624"/>
        <c:axId val="113844608"/>
      </c:barChart>
      <c:catAx>
        <c:axId val="11383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44608"/>
        <c:crosses val="autoZero"/>
        <c:auto val="1"/>
        <c:lblAlgn val="ctr"/>
        <c:lblOffset val="100"/>
        <c:noMultiLvlLbl val="0"/>
      </c:catAx>
      <c:valAx>
        <c:axId val="113844608"/>
        <c:scaling>
          <c:orientation val="minMax"/>
          <c:max val="18"/>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en-GB"/>
                  <a:t>Months</a:t>
                </a:r>
              </a:p>
            </c:rich>
          </c:tx>
          <c:layout>
            <c:manualLayout>
              <c:xMode val="edge"/>
              <c:yMode val="edge"/>
              <c:x val="3.3866740772113135E-5"/>
              <c:y val="6.7533595055515871E-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34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Time from Marketing Authorisation</a:t>
            </a:r>
            <a:r>
              <a:rPr lang="en-GB" baseline="0"/>
              <a:t> to final NICE guidance</a:t>
            </a:r>
            <a:endParaRPr lang="en-GB"/>
          </a:p>
        </c:rich>
      </c:tx>
      <c:overlay val="0"/>
      <c:spPr>
        <a:noFill/>
        <a:ln>
          <a:noFill/>
        </a:ln>
        <a:effectLst/>
      </c:spPr>
    </c:title>
    <c:autoTitleDeleted val="0"/>
    <c:plotArea>
      <c:layout>
        <c:manualLayout>
          <c:layoutTarget val="inner"/>
          <c:xMode val="edge"/>
          <c:yMode val="edge"/>
          <c:x val="4.3927009862088112E-2"/>
          <c:y val="0.14407377127149859"/>
          <c:w val="0.93556733868055753"/>
          <c:h val="0.67695706045376958"/>
        </c:manualLayout>
      </c:layout>
      <c:barChart>
        <c:barDir val="col"/>
        <c:grouping val="clustered"/>
        <c:varyColors val="0"/>
        <c:ser>
          <c:idx val="0"/>
          <c:order val="0"/>
          <c:tx>
            <c:v>2012/13</c:v>
          </c:tx>
          <c:spPr>
            <a:solidFill>
              <a:schemeClr val="accent1"/>
            </a:solidFill>
            <a:ln>
              <a:noFill/>
            </a:ln>
            <a:effectLst/>
          </c:spPr>
          <c:invertIfNegative val="0"/>
          <c:cat>
            <c:strLit>
              <c:ptCount val="3"/>
              <c:pt idx="0">
                <c:v>All topics</c:v>
              </c:pt>
              <c:pt idx="1">
                <c:v>Cancer</c:v>
              </c:pt>
              <c:pt idx="2">
                <c:v>Non-Cancer</c:v>
              </c:pt>
            </c:strLit>
          </c:cat>
          <c:val>
            <c:numLit>
              <c:formatCode>General</c:formatCode>
              <c:ptCount val="3"/>
              <c:pt idx="0">
                <c:v>15.933333333333334</c:v>
              </c:pt>
              <c:pt idx="1">
                <c:v>17.166666666666668</c:v>
              </c:pt>
              <c:pt idx="2">
                <c:v>15.111111111111111</c:v>
              </c:pt>
            </c:numLit>
          </c:val>
          <c:extLst>
            <c:ext xmlns:c16="http://schemas.microsoft.com/office/drawing/2014/chart" uri="{C3380CC4-5D6E-409C-BE32-E72D297353CC}">
              <c16:uniqueId val="{00000000-7B51-49E2-9032-E305C427796E}"/>
            </c:ext>
          </c:extLst>
        </c:ser>
        <c:ser>
          <c:idx val="1"/>
          <c:order val="1"/>
          <c:tx>
            <c:v>2013/14</c:v>
          </c:tx>
          <c:spPr>
            <a:solidFill>
              <a:schemeClr val="accent2"/>
            </a:solidFill>
            <a:ln>
              <a:noFill/>
            </a:ln>
            <a:effectLst/>
          </c:spPr>
          <c:invertIfNegative val="0"/>
          <c:cat>
            <c:strLit>
              <c:ptCount val="3"/>
              <c:pt idx="0">
                <c:v>All topics</c:v>
              </c:pt>
              <c:pt idx="1">
                <c:v>Cancer</c:v>
              </c:pt>
              <c:pt idx="2">
                <c:v>Non-Cancer</c:v>
              </c:pt>
            </c:strLit>
          </c:cat>
          <c:val>
            <c:numLit>
              <c:formatCode>General</c:formatCode>
              <c:ptCount val="3"/>
              <c:pt idx="0">
                <c:v>8.6923076923076916</c:v>
              </c:pt>
              <c:pt idx="1">
                <c:v>12.5</c:v>
              </c:pt>
              <c:pt idx="2">
                <c:v>7</c:v>
              </c:pt>
            </c:numLit>
          </c:val>
          <c:extLst>
            <c:ext xmlns:c16="http://schemas.microsoft.com/office/drawing/2014/chart" uri="{C3380CC4-5D6E-409C-BE32-E72D297353CC}">
              <c16:uniqueId val="{00000001-7B51-49E2-9032-E305C427796E}"/>
            </c:ext>
          </c:extLst>
        </c:ser>
        <c:ser>
          <c:idx val="2"/>
          <c:order val="2"/>
          <c:tx>
            <c:v>2014/15</c:v>
          </c:tx>
          <c:spPr>
            <a:solidFill>
              <a:schemeClr val="accent3"/>
            </a:solidFill>
            <a:ln>
              <a:noFill/>
            </a:ln>
            <a:effectLst/>
          </c:spPr>
          <c:invertIfNegative val="0"/>
          <c:cat>
            <c:strLit>
              <c:ptCount val="3"/>
              <c:pt idx="0">
                <c:v>All topics</c:v>
              </c:pt>
              <c:pt idx="1">
                <c:v>Cancer</c:v>
              </c:pt>
              <c:pt idx="2">
                <c:v>Non-Cancer</c:v>
              </c:pt>
            </c:strLit>
          </c:cat>
          <c:val>
            <c:numLit>
              <c:formatCode>General</c:formatCode>
              <c:ptCount val="3"/>
              <c:pt idx="0">
                <c:v>14.117647058823529</c:v>
              </c:pt>
              <c:pt idx="1">
                <c:v>14.75</c:v>
              </c:pt>
              <c:pt idx="2">
                <c:v>13.555555555555555</c:v>
              </c:pt>
            </c:numLit>
          </c:val>
          <c:extLst>
            <c:ext xmlns:c16="http://schemas.microsoft.com/office/drawing/2014/chart" uri="{C3380CC4-5D6E-409C-BE32-E72D297353CC}">
              <c16:uniqueId val="{00000002-7B51-49E2-9032-E305C427796E}"/>
            </c:ext>
          </c:extLst>
        </c:ser>
        <c:ser>
          <c:idx val="3"/>
          <c:order val="3"/>
          <c:tx>
            <c:v>2015/16</c:v>
          </c:tx>
          <c:spPr>
            <a:solidFill>
              <a:schemeClr val="accent4"/>
            </a:solidFill>
            <a:ln>
              <a:noFill/>
            </a:ln>
            <a:effectLst/>
          </c:spPr>
          <c:invertIfNegative val="0"/>
          <c:cat>
            <c:strLit>
              <c:ptCount val="3"/>
              <c:pt idx="0">
                <c:v>All topics</c:v>
              </c:pt>
              <c:pt idx="1">
                <c:v>Cancer</c:v>
              </c:pt>
              <c:pt idx="2">
                <c:v>Non-Cancer</c:v>
              </c:pt>
            </c:strLit>
          </c:cat>
          <c:val>
            <c:numLit>
              <c:formatCode>General</c:formatCode>
              <c:ptCount val="3"/>
              <c:pt idx="0">
                <c:v>9.7083333333333339</c:v>
              </c:pt>
              <c:pt idx="1">
                <c:v>9.8888888888888893</c:v>
              </c:pt>
              <c:pt idx="2">
                <c:v>9.2142857142857135</c:v>
              </c:pt>
            </c:numLit>
          </c:val>
          <c:extLst>
            <c:ext xmlns:c16="http://schemas.microsoft.com/office/drawing/2014/chart" uri="{C3380CC4-5D6E-409C-BE32-E72D297353CC}">
              <c16:uniqueId val="{00000003-7B51-49E2-9032-E305C427796E}"/>
            </c:ext>
          </c:extLst>
        </c:ser>
        <c:ser>
          <c:idx val="4"/>
          <c:order val="4"/>
          <c:tx>
            <c:v>2016/17</c:v>
          </c:tx>
          <c:spPr>
            <a:solidFill>
              <a:schemeClr val="accent5"/>
            </a:solidFill>
            <a:ln>
              <a:noFill/>
            </a:ln>
            <a:effectLst/>
          </c:spPr>
          <c:invertIfNegative val="0"/>
          <c:cat>
            <c:strLit>
              <c:ptCount val="3"/>
              <c:pt idx="0">
                <c:v>All topics</c:v>
              </c:pt>
              <c:pt idx="1">
                <c:v>Cancer</c:v>
              </c:pt>
              <c:pt idx="2">
                <c:v>Non-Cancer</c:v>
              </c:pt>
            </c:strLit>
          </c:cat>
          <c:val>
            <c:numLit>
              <c:formatCode>General</c:formatCode>
              <c:ptCount val="3"/>
              <c:pt idx="0">
                <c:v>14.318181818181818</c:v>
              </c:pt>
              <c:pt idx="1">
                <c:v>15.307692307692308</c:v>
              </c:pt>
              <c:pt idx="2">
                <c:v>12.888888888888889</c:v>
              </c:pt>
            </c:numLit>
          </c:val>
          <c:extLst>
            <c:ext xmlns:c16="http://schemas.microsoft.com/office/drawing/2014/chart" uri="{C3380CC4-5D6E-409C-BE32-E72D297353CC}">
              <c16:uniqueId val="{00000004-7B51-49E2-9032-E305C427796E}"/>
            </c:ext>
          </c:extLst>
        </c:ser>
        <c:ser>
          <c:idx val="5"/>
          <c:order val="5"/>
          <c:tx>
            <c:v>2017/18</c:v>
          </c:tx>
          <c:spPr>
            <a:solidFill>
              <a:schemeClr val="accent6"/>
            </a:solidFill>
            <a:ln>
              <a:noFill/>
            </a:ln>
            <a:effectLst/>
          </c:spPr>
          <c:invertIfNegative val="0"/>
          <c:cat>
            <c:strLit>
              <c:ptCount val="3"/>
              <c:pt idx="0">
                <c:v>All topics</c:v>
              </c:pt>
              <c:pt idx="1">
                <c:v>Cancer</c:v>
              </c:pt>
              <c:pt idx="2">
                <c:v>Non-Cancer</c:v>
              </c:pt>
            </c:strLit>
          </c:cat>
          <c:val>
            <c:numLit>
              <c:formatCode>General</c:formatCode>
              <c:ptCount val="3"/>
              <c:pt idx="0">
                <c:v>10.153846153846153</c:v>
              </c:pt>
              <c:pt idx="1">
                <c:v>9.7692307692307701</c:v>
              </c:pt>
              <c:pt idx="2">
                <c:v>12.285714285714286</c:v>
              </c:pt>
            </c:numLit>
          </c:val>
          <c:extLst>
            <c:ext xmlns:c16="http://schemas.microsoft.com/office/drawing/2014/chart" uri="{C3380CC4-5D6E-409C-BE32-E72D297353CC}">
              <c16:uniqueId val="{00000005-7B51-49E2-9032-E305C427796E}"/>
            </c:ext>
          </c:extLst>
        </c:ser>
        <c:ser>
          <c:idx val="6"/>
          <c:order val="6"/>
          <c:tx>
            <c:v>2018/19</c:v>
          </c:tx>
          <c:spPr>
            <a:solidFill>
              <a:schemeClr val="accent1">
                <a:lumMod val="60000"/>
              </a:schemeClr>
            </a:solidFill>
            <a:ln>
              <a:noFill/>
            </a:ln>
            <a:effectLst/>
          </c:spPr>
          <c:invertIfNegative val="0"/>
          <c:cat>
            <c:strLit>
              <c:ptCount val="3"/>
              <c:pt idx="0">
                <c:v>All topics</c:v>
              </c:pt>
              <c:pt idx="1">
                <c:v>Cancer</c:v>
              </c:pt>
              <c:pt idx="2">
                <c:v>Non-Cancer</c:v>
              </c:pt>
            </c:strLit>
          </c:cat>
          <c:val>
            <c:numLit>
              <c:formatCode>General</c:formatCode>
              <c:ptCount val="3"/>
              <c:pt idx="0">
                <c:v>8.1</c:v>
              </c:pt>
              <c:pt idx="1">
                <c:v>7.5</c:v>
              </c:pt>
              <c:pt idx="2">
                <c:v>8.9</c:v>
              </c:pt>
            </c:numLit>
          </c:val>
          <c:extLst>
            <c:ext xmlns:c16="http://schemas.microsoft.com/office/drawing/2014/chart" uri="{C3380CC4-5D6E-409C-BE32-E72D297353CC}">
              <c16:uniqueId val="{00000006-7B51-49E2-9032-E305C427796E}"/>
            </c:ext>
          </c:extLst>
        </c:ser>
        <c:dLbls>
          <c:showLegendKey val="0"/>
          <c:showVal val="0"/>
          <c:showCatName val="0"/>
          <c:showSerName val="0"/>
          <c:showPercent val="0"/>
          <c:showBubbleSize val="0"/>
        </c:dLbls>
        <c:gapWidth val="219"/>
        <c:overlap val="-27"/>
        <c:axId val="113905024"/>
        <c:axId val="113915008"/>
      </c:barChart>
      <c:catAx>
        <c:axId val="113905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915008"/>
        <c:crosses val="autoZero"/>
        <c:auto val="1"/>
        <c:lblAlgn val="ctr"/>
        <c:lblOffset val="100"/>
        <c:noMultiLvlLbl val="0"/>
      </c:catAx>
      <c:valAx>
        <c:axId val="113915008"/>
        <c:scaling>
          <c:orientation val="minMax"/>
          <c:max val="18"/>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a:defRPr sz="1000" b="0" i="0" u="none" strike="noStrike" kern="1200" baseline="0">
                    <a:solidFill>
                      <a:schemeClr val="tx1">
                        <a:lumMod val="65000"/>
                        <a:lumOff val="35000"/>
                      </a:schemeClr>
                    </a:solidFill>
                    <a:latin typeface="+mn-lt"/>
                    <a:ea typeface="+mn-ea"/>
                    <a:cs typeface="+mn-cs"/>
                  </a:defRPr>
                </a:pPr>
                <a:r>
                  <a:rPr lang="en-GB"/>
                  <a:t>Months</a:t>
                </a:r>
              </a:p>
            </c:rich>
          </c:tx>
          <c:layout>
            <c:manualLayout>
              <c:xMode val="edge"/>
              <c:yMode val="edge"/>
              <c:x val="3.7283002649735292E-3"/>
              <c:y val="6.7703903125197848E-2"/>
            </c:manualLayout>
          </c:layout>
          <c:overlay val="0"/>
          <c:spPr>
            <a:noFill/>
            <a:ln>
              <a:noFill/>
            </a:ln>
            <a:effectLst/>
          </c:sp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905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525780</xdr:colOff>
      <xdr:row>18</xdr:row>
      <xdr:rowOff>45720</xdr:rowOff>
    </xdr:from>
    <xdr:to>
      <xdr:col>8</xdr:col>
      <xdr:colOff>156209</xdr:colOff>
      <xdr:row>36</xdr:row>
      <xdr:rowOff>75723</xdr:rowOff>
    </xdr:to>
    <xdr:graphicFrame macro="">
      <xdr:nvGraphicFramePr>
        <xdr:cNvPr id="3" name="Chart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17</xdr:col>
      <xdr:colOff>132398</xdr:colOff>
      <xdr:row>35</xdr:row>
      <xdr:rowOff>158116</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0.05376</cdr:x>
      <cdr:y>0.59642</cdr:y>
    </cdr:from>
    <cdr:to>
      <cdr:x>0.97312</cdr:x>
      <cdr:y>0.59642</cdr:y>
    </cdr:to>
    <cdr:cxnSp macro="">
      <cdr:nvCxnSpPr>
        <cdr:cNvPr id="5" name="Straight Connector 4">
          <a:extLst xmlns:a="http://schemas.openxmlformats.org/drawingml/2006/main">
            <a:ext uri="{FF2B5EF4-FFF2-40B4-BE49-F238E27FC236}">
              <a16:creationId xmlns:a16="http://schemas.microsoft.com/office/drawing/2014/main" id="{C90B1819-7957-4AB8-9D5F-7B0E030B7F38}"/>
            </a:ext>
          </a:extLst>
        </cdr:cNvPr>
        <cdr:cNvCxnSpPr/>
      </cdr:nvCxnSpPr>
      <cdr:spPr>
        <a:xfrm xmlns:a="http://schemas.openxmlformats.org/drawingml/2006/main">
          <a:off x="285750" y="1981200"/>
          <a:ext cx="4886325" cy="0"/>
        </a:xfrm>
        <a:prstGeom xmlns:a="http://schemas.openxmlformats.org/drawingml/2006/main" prst="line">
          <a:avLst/>
        </a:prstGeom>
        <a:ln xmlns:a="http://schemas.openxmlformats.org/drawingml/2006/main" w="12700">
          <a:solidFill>
            <a:srgbClr val="FF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0.12903</cdr:x>
      <cdr:y>0.21792</cdr:y>
    </cdr:from>
    <cdr:to>
      <cdr:x>0.86201</cdr:x>
      <cdr:y>0.38996</cdr:y>
    </cdr:to>
    <cdr:sp macro="" textlink="">
      <cdr:nvSpPr>
        <cdr:cNvPr id="6" name="TextBox 5"/>
        <cdr:cNvSpPr txBox="1"/>
      </cdr:nvSpPr>
      <cdr:spPr>
        <a:xfrm xmlns:a="http://schemas.openxmlformats.org/drawingml/2006/main">
          <a:off x="685800" y="723900"/>
          <a:ext cx="3895725" cy="571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rgbClr val="FF0000"/>
              </a:solidFill>
            </a:rPr>
            <a:t>Target: 90% of Single</a:t>
          </a:r>
          <a:r>
            <a:rPr lang="en-GB" sz="1100" baseline="0">
              <a:solidFill>
                <a:srgbClr val="FF0000"/>
              </a:solidFill>
            </a:rPr>
            <a:t> Technical Appraisals should issue 1st NICE output within 6 months</a:t>
          </a:r>
          <a:endParaRPr lang="en-GB" sz="1100">
            <a:solidFill>
              <a:srgbClr val="FF0000"/>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appsso.eurostat.ec.europa.eu/nui/show.do?dataset=sbs_na_ind_r2&amp;lang=en"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unctadstat.unctad.org/wds/ReportFolders/reportFolders.aspx"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unctadstat.unctad.org/wds/ReportFolders/reportFolders.aspx"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unctadstat.unctad.org/wds/ReportFolders/reportFolders.aspx"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unctadstat.unctad.org/wds/ReportFolders/reportFolders.aspx"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pcapitali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pcapitaliq.com/"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investeurope.eu/research/invest-europe-publication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investeurope.eu/research/invest-europe-publications/"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ihr.ac.uk/about-us/documents/NIHR-Annual-Report-2015-16.pdf" TargetMode="External"/><Relationship Id="rId1" Type="http://schemas.openxmlformats.org/officeDocument/2006/relationships/hyperlink" Target="https://www.mrc.ac.uk/publications/browse/?keywords=annual+report&amp;searchSectionID=4BC7DBBA-1972-4E8B-898B31A1B8A6EEB0"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performance-of-the-uk-research-base-international-comparison-201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publications/performance-of-the-uk-research-base-international-comparison-20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2"/>
  <sheetViews>
    <sheetView zoomScaleNormal="100" workbookViewId="0">
      <selection activeCell="F14" sqref="F14"/>
    </sheetView>
  </sheetViews>
  <sheetFormatPr defaultColWidth="8.85546875" defaultRowHeight="15" x14ac:dyDescent="0.25"/>
  <cols>
    <col min="1" max="1" width="3.42578125" style="29" customWidth="1"/>
    <col min="2" max="2" width="13.7109375" style="30" customWidth="1"/>
    <col min="3" max="3" width="77.140625" style="29" customWidth="1"/>
    <col min="4" max="16384" width="8.85546875" style="29"/>
  </cols>
  <sheetData>
    <row r="2" spans="2:3" s="31" customFormat="1" x14ac:dyDescent="0.25">
      <c r="B2" s="32" t="s">
        <v>304</v>
      </c>
      <c r="C2" s="33" t="s">
        <v>89</v>
      </c>
    </row>
    <row r="3" spans="2:3" ht="14.45" customHeight="1" x14ac:dyDescent="0.25">
      <c r="B3" s="213" t="s">
        <v>45</v>
      </c>
      <c r="C3" s="214"/>
    </row>
    <row r="4" spans="2:3" x14ac:dyDescent="0.25">
      <c r="B4" s="23">
        <v>1</v>
      </c>
      <c r="C4" s="24" t="s">
        <v>26</v>
      </c>
    </row>
    <row r="5" spans="2:3" x14ac:dyDescent="0.25">
      <c r="B5" s="25">
        <v>2</v>
      </c>
      <c r="C5" s="26" t="s">
        <v>219</v>
      </c>
    </row>
    <row r="6" spans="2:3" x14ac:dyDescent="0.25">
      <c r="B6" s="25">
        <v>3</v>
      </c>
      <c r="C6" s="26" t="s">
        <v>27</v>
      </c>
    </row>
    <row r="7" spans="2:3" x14ac:dyDescent="0.25">
      <c r="B7" s="25">
        <v>4</v>
      </c>
      <c r="C7" s="26" t="s">
        <v>28</v>
      </c>
    </row>
    <row r="8" spans="2:3" ht="30" x14ac:dyDescent="0.25">
      <c r="B8" s="25">
        <v>5</v>
      </c>
      <c r="C8" s="26" t="s">
        <v>29</v>
      </c>
    </row>
    <row r="9" spans="2:3" x14ac:dyDescent="0.25">
      <c r="B9" s="25" t="s">
        <v>50</v>
      </c>
      <c r="C9" s="26" t="s">
        <v>100</v>
      </c>
    </row>
    <row r="10" spans="2:3" x14ac:dyDescent="0.25">
      <c r="B10" s="27" t="s">
        <v>51</v>
      </c>
      <c r="C10" s="28" t="s">
        <v>101</v>
      </c>
    </row>
    <row r="11" spans="2:3" x14ac:dyDescent="0.25">
      <c r="B11" s="213" t="s">
        <v>74</v>
      </c>
      <c r="C11" s="214"/>
    </row>
    <row r="12" spans="2:3" ht="30" x14ac:dyDescent="0.25">
      <c r="B12" s="23" t="s">
        <v>52</v>
      </c>
      <c r="C12" s="24" t="s">
        <v>64</v>
      </c>
    </row>
    <row r="13" spans="2:3" x14ac:dyDescent="0.25">
      <c r="B13" s="25" t="s">
        <v>53</v>
      </c>
      <c r="C13" s="26" t="s">
        <v>19</v>
      </c>
    </row>
    <row r="14" spans="2:3" x14ac:dyDescent="0.25">
      <c r="B14" s="25">
        <v>8</v>
      </c>
      <c r="C14" s="26" t="s">
        <v>65</v>
      </c>
    </row>
    <row r="15" spans="2:3" x14ac:dyDescent="0.25">
      <c r="B15" s="25" t="s">
        <v>55</v>
      </c>
      <c r="C15" s="26" t="s">
        <v>293</v>
      </c>
    </row>
    <row r="16" spans="2:3" x14ac:dyDescent="0.25">
      <c r="B16" s="25" t="s">
        <v>56</v>
      </c>
      <c r="C16" s="26" t="s">
        <v>294</v>
      </c>
    </row>
    <row r="17" spans="2:3" x14ac:dyDescent="0.25">
      <c r="B17" s="25" t="s">
        <v>57</v>
      </c>
      <c r="C17" s="26" t="s">
        <v>295</v>
      </c>
    </row>
    <row r="18" spans="2:3" x14ac:dyDescent="0.25">
      <c r="B18" s="25" t="s">
        <v>58</v>
      </c>
      <c r="C18" s="26" t="s">
        <v>296</v>
      </c>
    </row>
    <row r="19" spans="2:3" x14ac:dyDescent="0.25">
      <c r="B19" s="25" t="s">
        <v>59</v>
      </c>
      <c r="C19" s="26" t="s">
        <v>24</v>
      </c>
    </row>
    <row r="20" spans="2:3" x14ac:dyDescent="0.25">
      <c r="B20" s="25" t="s">
        <v>60</v>
      </c>
      <c r="C20" s="26" t="s">
        <v>66</v>
      </c>
    </row>
    <row r="21" spans="2:3" x14ac:dyDescent="0.25">
      <c r="B21" s="25" t="s">
        <v>61</v>
      </c>
      <c r="C21" s="26" t="s">
        <v>68</v>
      </c>
    </row>
    <row r="22" spans="2:3" x14ac:dyDescent="0.25">
      <c r="B22" s="25" t="s">
        <v>62</v>
      </c>
      <c r="C22" s="26" t="s">
        <v>69</v>
      </c>
    </row>
    <row r="23" spans="2:3" x14ac:dyDescent="0.25">
      <c r="B23" s="25" t="s">
        <v>102</v>
      </c>
      <c r="C23" s="26" t="s">
        <v>67</v>
      </c>
    </row>
    <row r="24" spans="2:3" x14ac:dyDescent="0.25">
      <c r="B24" s="27" t="s">
        <v>103</v>
      </c>
      <c r="C24" s="28" t="s">
        <v>25</v>
      </c>
    </row>
    <row r="25" spans="2:3" ht="15" customHeight="1" x14ac:dyDescent="0.25">
      <c r="B25" s="213" t="s">
        <v>47</v>
      </c>
      <c r="C25" s="214"/>
    </row>
    <row r="26" spans="2:3" x14ac:dyDescent="0.25">
      <c r="B26" s="23">
        <v>14</v>
      </c>
      <c r="C26" s="24" t="s">
        <v>218</v>
      </c>
    </row>
    <row r="27" spans="2:3" x14ac:dyDescent="0.25">
      <c r="B27" s="25" t="s">
        <v>104</v>
      </c>
      <c r="C27" s="26" t="s">
        <v>70</v>
      </c>
    </row>
    <row r="28" spans="2:3" x14ac:dyDescent="0.25">
      <c r="B28" s="27" t="s">
        <v>105</v>
      </c>
      <c r="C28" s="28" t="s">
        <v>71</v>
      </c>
    </row>
    <row r="29" spans="2:3" x14ac:dyDescent="0.25">
      <c r="B29" s="213" t="s">
        <v>48</v>
      </c>
      <c r="C29" s="214"/>
    </row>
    <row r="30" spans="2:3" ht="30" x14ac:dyDescent="0.25">
      <c r="B30" s="21">
        <v>16</v>
      </c>
      <c r="C30" s="22" t="s">
        <v>72</v>
      </c>
    </row>
    <row r="31" spans="2:3" x14ac:dyDescent="0.25">
      <c r="B31" s="213" t="s">
        <v>49</v>
      </c>
      <c r="C31" s="214"/>
    </row>
    <row r="32" spans="2:3" x14ac:dyDescent="0.25">
      <c r="B32" s="27">
        <v>17</v>
      </c>
      <c r="C32" s="28" t="s">
        <v>73</v>
      </c>
    </row>
  </sheetData>
  <mergeCells count="5">
    <mergeCell ref="B29:C29"/>
    <mergeCell ref="B31:C31"/>
    <mergeCell ref="B3:C3"/>
    <mergeCell ref="B11:C11"/>
    <mergeCell ref="B25:C2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1"/>
  <sheetViews>
    <sheetView workbookViewId="0">
      <selection activeCell="I19" sqref="I19"/>
    </sheetView>
  </sheetViews>
  <sheetFormatPr defaultColWidth="8.85546875" defaultRowHeight="14.25" x14ac:dyDescent="0.2"/>
  <cols>
    <col min="1" max="1" width="19.28515625" style="5" customWidth="1"/>
    <col min="2" max="6" width="10.7109375" style="5" bestFit="1" customWidth="1"/>
    <col min="7" max="16384" width="8.85546875" style="5"/>
  </cols>
  <sheetData>
    <row r="1" spans="1:6" ht="18" x14ac:dyDescent="0.25">
      <c r="A1" s="7" t="s">
        <v>106</v>
      </c>
    </row>
    <row r="3" spans="1:6" s="61" customFormat="1" ht="12.75" x14ac:dyDescent="0.2">
      <c r="A3" s="85" t="s">
        <v>83</v>
      </c>
      <c r="B3" s="87">
        <v>2012</v>
      </c>
      <c r="C3" s="87">
        <v>2013</v>
      </c>
      <c r="D3" s="87">
        <v>2014</v>
      </c>
      <c r="E3" s="87">
        <v>2015</v>
      </c>
      <c r="F3" s="87">
        <v>2016</v>
      </c>
    </row>
    <row r="4" spans="1:6" s="6" customFormat="1" ht="12.75" x14ac:dyDescent="0.2">
      <c r="A4" s="86" t="s">
        <v>8</v>
      </c>
      <c r="B4" s="76">
        <v>121585</v>
      </c>
      <c r="C4" s="76">
        <v>125910</v>
      </c>
      <c r="D4" s="76">
        <v>127717</v>
      </c>
      <c r="E4" s="76">
        <v>128545</v>
      </c>
      <c r="F4" s="76">
        <v>128150</v>
      </c>
    </row>
    <row r="5" spans="1:6" s="6" customFormat="1" ht="12.75" x14ac:dyDescent="0.2">
      <c r="A5" s="86" t="s">
        <v>4</v>
      </c>
      <c r="B5" s="76">
        <v>76165</v>
      </c>
      <c r="C5" s="76">
        <v>79035</v>
      </c>
      <c r="D5" s="76">
        <v>88849</v>
      </c>
      <c r="E5" s="77" t="s">
        <v>18</v>
      </c>
      <c r="F5" s="77" t="s">
        <v>18</v>
      </c>
    </row>
    <row r="6" spans="1:6" s="6" customFormat="1" ht="12.75" x14ac:dyDescent="0.2">
      <c r="A6" s="86" t="s">
        <v>5</v>
      </c>
      <c r="B6" s="76">
        <v>61601</v>
      </c>
      <c r="C6" s="76">
        <v>59869</v>
      </c>
      <c r="D6" s="76">
        <v>57047</v>
      </c>
      <c r="E6" s="76">
        <v>57569</v>
      </c>
      <c r="F6" s="76">
        <v>59804</v>
      </c>
    </row>
    <row r="7" spans="1:6" s="6" customFormat="1" ht="12.75" x14ac:dyDescent="0.2">
      <c r="A7" s="86" t="s">
        <v>7</v>
      </c>
      <c r="B7" s="76">
        <v>40299</v>
      </c>
      <c r="C7" s="76">
        <v>43109</v>
      </c>
      <c r="D7" s="76">
        <v>44744</v>
      </c>
      <c r="E7" s="76">
        <v>46053</v>
      </c>
      <c r="F7" s="76">
        <v>44994</v>
      </c>
    </row>
    <row r="8" spans="1:6" s="6" customFormat="1" ht="12.75" x14ac:dyDescent="0.2">
      <c r="A8" s="86" t="s">
        <v>3</v>
      </c>
      <c r="B8" s="76">
        <v>36530</v>
      </c>
      <c r="C8" s="76">
        <v>36745</v>
      </c>
      <c r="D8" s="76">
        <v>38495</v>
      </c>
      <c r="E8" s="76">
        <v>39121</v>
      </c>
      <c r="F8" s="76">
        <v>41092</v>
      </c>
    </row>
    <row r="9" spans="1:6" s="6" customFormat="1" ht="12.75" x14ac:dyDescent="0.2">
      <c r="A9" s="86" t="s">
        <v>13</v>
      </c>
      <c r="B9" s="76">
        <v>50145</v>
      </c>
      <c r="C9" s="77" t="s">
        <v>18</v>
      </c>
      <c r="D9" s="76">
        <v>37017</v>
      </c>
      <c r="E9" s="77" t="s">
        <v>18</v>
      </c>
      <c r="F9" s="76">
        <v>40486</v>
      </c>
    </row>
    <row r="10" spans="1:6" s="6" customFormat="1" ht="12.75" x14ac:dyDescent="0.2">
      <c r="A10" s="86" t="s">
        <v>10</v>
      </c>
      <c r="B10" s="76">
        <v>20291</v>
      </c>
      <c r="C10" s="76">
        <v>22863</v>
      </c>
      <c r="D10" s="76">
        <v>24013</v>
      </c>
      <c r="E10" s="76">
        <v>23938</v>
      </c>
      <c r="F10" s="76">
        <v>24850</v>
      </c>
    </row>
    <row r="11" spans="1:6" s="6" customFormat="1" ht="12.75" x14ac:dyDescent="0.2">
      <c r="A11" s="86" t="s">
        <v>9</v>
      </c>
      <c r="B11" s="76">
        <v>14504</v>
      </c>
      <c r="C11" s="76">
        <v>13049</v>
      </c>
      <c r="D11" s="76">
        <v>16137</v>
      </c>
      <c r="E11" s="77" t="s">
        <v>18</v>
      </c>
      <c r="F11" s="77" t="s">
        <v>18</v>
      </c>
    </row>
    <row r="12" spans="1:6" s="6" customFormat="1" ht="12.75" x14ac:dyDescent="0.2">
      <c r="A12" s="86" t="s">
        <v>42</v>
      </c>
      <c r="B12" s="76">
        <v>12226</v>
      </c>
      <c r="C12" s="76">
        <v>13117</v>
      </c>
      <c r="D12" s="76">
        <v>13591</v>
      </c>
      <c r="E12" s="76">
        <v>14159</v>
      </c>
      <c r="F12" s="76">
        <v>14634</v>
      </c>
    </row>
    <row r="13" spans="1:6" s="6" customFormat="1" ht="12.75" x14ac:dyDescent="0.2">
      <c r="A13" s="86" t="s">
        <v>14</v>
      </c>
      <c r="B13" s="76">
        <v>14492</v>
      </c>
      <c r="C13" s="76">
        <v>13827</v>
      </c>
      <c r="D13" s="77" t="s">
        <v>18</v>
      </c>
      <c r="E13" s="76">
        <v>12732</v>
      </c>
      <c r="F13" s="76">
        <v>12709</v>
      </c>
    </row>
    <row r="14" spans="1:6" s="6" customFormat="1" ht="12.75" x14ac:dyDescent="0.2">
      <c r="A14" s="86" t="s">
        <v>6</v>
      </c>
      <c r="B14" s="76">
        <v>12694</v>
      </c>
      <c r="C14" s="76">
        <v>12336</v>
      </c>
      <c r="D14" s="76">
        <v>12456</v>
      </c>
      <c r="E14" s="76">
        <v>12744</v>
      </c>
      <c r="F14" s="76">
        <v>12686</v>
      </c>
    </row>
    <row r="15" spans="1:6" s="6" customFormat="1" ht="12.75" x14ac:dyDescent="0.2">
      <c r="A15" s="86" t="s">
        <v>85</v>
      </c>
      <c r="B15" s="76">
        <v>4639</v>
      </c>
      <c r="C15" s="77" t="s">
        <v>18</v>
      </c>
      <c r="D15" s="76">
        <v>4555</v>
      </c>
      <c r="E15" s="77" t="s">
        <v>18</v>
      </c>
      <c r="F15" s="76">
        <v>4487</v>
      </c>
    </row>
    <row r="16" spans="1:6" s="6" customFormat="1" ht="12.75" x14ac:dyDescent="0.2"/>
    <row r="17" spans="1:9" s="40" customFormat="1" ht="15.6" customHeight="1" x14ac:dyDescent="0.2">
      <c r="A17" s="38" t="s">
        <v>151</v>
      </c>
      <c r="B17" s="38"/>
      <c r="C17" s="38"/>
      <c r="D17" s="38"/>
      <c r="E17" s="38"/>
      <c r="F17" s="38"/>
      <c r="G17" s="39"/>
      <c r="H17" s="39"/>
      <c r="I17" s="39"/>
    </row>
    <row r="18" spans="1:9" s="6" customFormat="1" ht="12.75" x14ac:dyDescent="0.2">
      <c r="A18" s="36"/>
      <c r="B18" s="36"/>
      <c r="C18" s="36"/>
      <c r="D18" s="36"/>
      <c r="E18" s="36"/>
      <c r="F18" s="36"/>
      <c r="G18" s="36"/>
      <c r="H18" s="36"/>
      <c r="I18" s="36"/>
    </row>
    <row r="19" spans="1:9" x14ac:dyDescent="0.2">
      <c r="A19" s="220" t="s">
        <v>82</v>
      </c>
      <c r="B19" s="220"/>
      <c r="C19" s="220"/>
      <c r="D19" s="220"/>
      <c r="E19" s="220"/>
      <c r="F19" s="220"/>
    </row>
    <row r="20" spans="1:9" x14ac:dyDescent="0.2">
      <c r="A20" s="219" t="s">
        <v>80</v>
      </c>
      <c r="B20" s="219"/>
      <c r="C20" s="219"/>
      <c r="D20" s="219"/>
      <c r="E20" s="219"/>
      <c r="F20" s="219"/>
    </row>
    <row r="21" spans="1:9" x14ac:dyDescent="0.2">
      <c r="A21" s="18"/>
      <c r="B21" s="18"/>
      <c r="C21" s="18"/>
      <c r="D21" s="18"/>
      <c r="E21" s="18"/>
      <c r="F21" s="18"/>
    </row>
  </sheetData>
  <sortState ref="A4:F16">
    <sortCondition descending="1" ref="F4:F16"/>
  </sortState>
  <mergeCells count="2">
    <mergeCell ref="A19:F19"/>
    <mergeCell ref="A20:F20"/>
  </mergeCells>
  <hyperlinks>
    <hyperlink ref="A20" r:id="rId1" display="http://appsso.eurostat.ec.europa.eu/nui/show.do?dataset=sbs_na_ind_r2&amp;lang=en" xr:uid="{00000000-0004-0000-0900-000000000000}"/>
  </hyperlinks>
  <pageMargins left="0.7" right="0.7" top="0.75" bottom="0.75" header="0.3" footer="0.3"/>
  <pageSetup paperSize="9" orientation="portrait" verticalDpi="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1"/>
  <sheetViews>
    <sheetView workbookViewId="0">
      <selection activeCell="I19" sqref="I19"/>
    </sheetView>
  </sheetViews>
  <sheetFormatPr defaultColWidth="8.85546875" defaultRowHeight="14.25" x14ac:dyDescent="0.2"/>
  <cols>
    <col min="1" max="1" width="17.140625" style="5" customWidth="1"/>
    <col min="2" max="2" width="11.7109375" style="5" customWidth="1"/>
    <col min="3" max="6" width="10.7109375" style="5" bestFit="1" customWidth="1"/>
    <col min="7" max="16384" width="8.85546875" style="5"/>
  </cols>
  <sheetData>
    <row r="1" spans="1:6" ht="18" x14ac:dyDescent="0.25">
      <c r="A1" s="8" t="s">
        <v>176</v>
      </c>
    </row>
    <row r="2" spans="1:6" ht="15.6" customHeight="1" x14ac:dyDescent="0.35">
      <c r="A2" s="9"/>
    </row>
    <row r="3" spans="1:6" s="61" customFormat="1" x14ac:dyDescent="0.2">
      <c r="A3" s="85" t="s">
        <v>177</v>
      </c>
      <c r="B3" s="87">
        <v>2012</v>
      </c>
      <c r="C3" s="87">
        <v>2013</v>
      </c>
      <c r="D3" s="87">
        <v>2014</v>
      </c>
      <c r="E3" s="87">
        <v>2015</v>
      </c>
      <c r="F3" s="87">
        <v>2016</v>
      </c>
    </row>
    <row r="4" spans="1:6" s="6" customFormat="1" ht="12.75" x14ac:dyDescent="0.2">
      <c r="A4" s="86" t="s">
        <v>8</v>
      </c>
      <c r="B4" s="78">
        <v>193089</v>
      </c>
      <c r="C4" s="78">
        <v>193352</v>
      </c>
      <c r="D4" s="78">
        <v>198851</v>
      </c>
      <c r="E4" s="78">
        <v>207302</v>
      </c>
      <c r="F4" s="78">
        <v>208565</v>
      </c>
    </row>
    <row r="5" spans="1:6" s="6" customFormat="1" ht="12.75" x14ac:dyDescent="0.2">
      <c r="A5" s="86" t="s">
        <v>5</v>
      </c>
      <c r="B5" s="78">
        <v>71769</v>
      </c>
      <c r="C5" s="78">
        <v>71257</v>
      </c>
      <c r="D5" s="78">
        <v>70311</v>
      </c>
      <c r="E5" s="78">
        <v>71393</v>
      </c>
      <c r="F5" s="78">
        <v>72632</v>
      </c>
    </row>
    <row r="6" spans="1:6" s="6" customFormat="1" ht="12.75" x14ac:dyDescent="0.2">
      <c r="A6" s="86" t="s">
        <v>4</v>
      </c>
      <c r="B6" s="78">
        <v>54606</v>
      </c>
      <c r="C6" s="78">
        <v>55019</v>
      </c>
      <c r="D6" s="78">
        <v>56146</v>
      </c>
      <c r="E6" s="78">
        <v>54268</v>
      </c>
      <c r="F6" s="77" t="s">
        <v>18</v>
      </c>
    </row>
    <row r="7" spans="1:6" s="6" customFormat="1" ht="12.75" x14ac:dyDescent="0.2">
      <c r="A7" s="86" t="s">
        <v>13</v>
      </c>
      <c r="B7" s="78">
        <v>45992</v>
      </c>
      <c r="C7" s="78">
        <v>41492</v>
      </c>
      <c r="D7" s="78">
        <v>40223</v>
      </c>
      <c r="E7" s="77" t="s">
        <v>18</v>
      </c>
      <c r="F7" s="78">
        <v>40346</v>
      </c>
    </row>
    <row r="8" spans="1:6" s="6" customFormat="1" ht="15" customHeight="1" x14ac:dyDescent="0.2">
      <c r="A8" s="86" t="s">
        <v>9</v>
      </c>
      <c r="B8" s="78">
        <v>23589</v>
      </c>
      <c r="C8" s="78">
        <v>25527</v>
      </c>
      <c r="D8" s="78">
        <v>26352</v>
      </c>
      <c r="E8" s="77" t="s">
        <v>18</v>
      </c>
      <c r="F8" s="77" t="s">
        <v>18</v>
      </c>
    </row>
    <row r="9" spans="1:6" s="6" customFormat="1" ht="15.6" customHeight="1" x14ac:dyDescent="0.2">
      <c r="A9" s="86" t="s">
        <v>7</v>
      </c>
      <c r="B9" s="78">
        <v>22528</v>
      </c>
      <c r="C9" s="78">
        <v>23124</v>
      </c>
      <c r="D9" s="78">
        <v>24486</v>
      </c>
      <c r="E9" s="78">
        <v>23860</v>
      </c>
      <c r="F9" s="78">
        <v>24020</v>
      </c>
    </row>
    <row r="10" spans="1:6" s="6" customFormat="1" ht="15.6" customHeight="1" x14ac:dyDescent="0.2">
      <c r="A10" s="86" t="s">
        <v>3</v>
      </c>
      <c r="B10" s="78">
        <v>19643</v>
      </c>
      <c r="C10" s="78">
        <v>19761</v>
      </c>
      <c r="D10" s="78">
        <v>20257</v>
      </c>
      <c r="E10" s="78">
        <v>21734</v>
      </c>
      <c r="F10" s="78">
        <v>22892</v>
      </c>
    </row>
    <row r="11" spans="1:6" s="6" customFormat="1" ht="15.6" customHeight="1" x14ac:dyDescent="0.2">
      <c r="A11" s="86" t="s">
        <v>6</v>
      </c>
      <c r="B11" s="78">
        <v>17462</v>
      </c>
      <c r="C11" s="78">
        <v>17182</v>
      </c>
      <c r="D11" s="78">
        <v>17011</v>
      </c>
      <c r="E11" s="78">
        <v>16980</v>
      </c>
      <c r="F11" s="78">
        <v>16271</v>
      </c>
    </row>
    <row r="12" spans="1:6" s="6" customFormat="1" ht="12.75" x14ac:dyDescent="0.2">
      <c r="A12" s="86" t="s">
        <v>42</v>
      </c>
      <c r="B12" s="78">
        <v>10924</v>
      </c>
      <c r="C12" s="78">
        <v>11162</v>
      </c>
      <c r="D12" s="78">
        <v>10976</v>
      </c>
      <c r="E12" s="78">
        <v>11045</v>
      </c>
      <c r="F12" s="78">
        <v>11143</v>
      </c>
    </row>
    <row r="13" spans="1:6" s="6" customFormat="1" ht="12.75" x14ac:dyDescent="0.2">
      <c r="A13" s="86" t="s">
        <v>14</v>
      </c>
      <c r="B13" s="78">
        <v>10701</v>
      </c>
      <c r="C13" s="78">
        <v>9533</v>
      </c>
      <c r="D13" s="78">
        <v>9296</v>
      </c>
      <c r="E13" s="77" t="s">
        <v>18</v>
      </c>
      <c r="F13" s="77" t="s">
        <v>18</v>
      </c>
    </row>
    <row r="14" spans="1:6" s="6" customFormat="1" ht="12.75" x14ac:dyDescent="0.2">
      <c r="A14" s="86" t="s">
        <v>10</v>
      </c>
      <c r="B14" s="77" t="s">
        <v>18</v>
      </c>
      <c r="C14" s="77" t="s">
        <v>18</v>
      </c>
      <c r="D14" s="77" t="s">
        <v>18</v>
      </c>
      <c r="E14" s="77" t="s">
        <v>18</v>
      </c>
      <c r="F14" s="78">
        <v>6295</v>
      </c>
    </row>
    <row r="15" spans="1:6" s="6" customFormat="1" ht="12.75" x14ac:dyDescent="0.2">
      <c r="A15" s="86" t="s">
        <v>85</v>
      </c>
      <c r="B15" s="78">
        <v>4102</v>
      </c>
      <c r="C15" s="78">
        <v>4139</v>
      </c>
      <c r="D15" s="78">
        <v>4135</v>
      </c>
      <c r="E15" s="78">
        <v>4172</v>
      </c>
      <c r="F15" s="78">
        <v>3996</v>
      </c>
    </row>
    <row r="16" spans="1:6" s="6" customFormat="1" ht="12.75" x14ac:dyDescent="0.2">
      <c r="A16" s="13"/>
      <c r="B16" s="37"/>
      <c r="C16" s="37"/>
      <c r="D16" s="37"/>
      <c r="E16" s="37"/>
      <c r="F16" s="37"/>
    </row>
    <row r="17" spans="1:9" s="40" customFormat="1" ht="15.6" customHeight="1" x14ac:dyDescent="0.2">
      <c r="A17" s="38" t="s">
        <v>151</v>
      </c>
      <c r="B17" s="38"/>
      <c r="C17" s="38"/>
      <c r="D17" s="38"/>
      <c r="E17" s="38"/>
      <c r="F17" s="38"/>
      <c r="G17" s="39"/>
      <c r="H17" s="39"/>
      <c r="I17" s="39"/>
    </row>
    <row r="18" spans="1:9" ht="58.9" customHeight="1" x14ac:dyDescent="0.2">
      <c r="A18" s="218" t="s">
        <v>178</v>
      </c>
      <c r="B18" s="218"/>
      <c r="C18" s="218"/>
      <c r="D18" s="218"/>
      <c r="E18" s="218"/>
      <c r="F18" s="218"/>
    </row>
    <row r="19" spans="1:9" s="6" customFormat="1" ht="12.75" x14ac:dyDescent="0.2">
      <c r="B19" s="35"/>
      <c r="C19" s="35"/>
      <c r="D19" s="35"/>
      <c r="E19" s="35"/>
      <c r="F19" s="35"/>
    </row>
    <row r="20" spans="1:9" ht="13.9" customHeight="1" x14ac:dyDescent="0.2">
      <c r="A20" s="220" t="s">
        <v>82</v>
      </c>
      <c r="B20" s="220"/>
      <c r="C20" s="220"/>
      <c r="D20" s="220"/>
      <c r="E20" s="220"/>
      <c r="F20" s="220"/>
    </row>
    <row r="21" spans="1:9" x14ac:dyDescent="0.2">
      <c r="A21" s="219" t="s">
        <v>81</v>
      </c>
      <c r="B21" s="219"/>
      <c r="C21" s="219"/>
      <c r="D21" s="219"/>
      <c r="E21" s="219"/>
      <c r="F21" s="219"/>
    </row>
  </sheetData>
  <sortState ref="A4:F15">
    <sortCondition descending="1" ref="F4:F15"/>
  </sortState>
  <mergeCells count="3">
    <mergeCell ref="A20:F20"/>
    <mergeCell ref="A21:F21"/>
    <mergeCell ref="A18:F18"/>
  </mergeCells>
  <pageMargins left="0.7" right="0.7" top="0.75" bottom="0.75" header="0.3" footer="0.3"/>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6"/>
  <sheetViews>
    <sheetView zoomScaleNormal="100" workbookViewId="0">
      <selection activeCell="I3" sqref="I3"/>
    </sheetView>
  </sheetViews>
  <sheetFormatPr defaultColWidth="8.85546875" defaultRowHeight="14.25" x14ac:dyDescent="0.2"/>
  <cols>
    <col min="1" max="1" width="23" style="5" customWidth="1"/>
    <col min="2" max="6" width="10.42578125" style="5" bestFit="1" customWidth="1"/>
    <col min="7" max="16384" width="8.85546875" style="5"/>
  </cols>
  <sheetData>
    <row r="1" spans="1:9" ht="18" x14ac:dyDescent="0.25">
      <c r="A1" s="11" t="s">
        <v>107</v>
      </c>
    </row>
    <row r="3" spans="1:9" s="6" customFormat="1" ht="12.75" x14ac:dyDescent="0.2">
      <c r="A3" s="85" t="s">
        <v>175</v>
      </c>
      <c r="B3" s="87" t="s">
        <v>0</v>
      </c>
      <c r="C3" s="87" t="s">
        <v>1</v>
      </c>
      <c r="D3" s="87" t="s">
        <v>2</v>
      </c>
      <c r="E3" s="87" t="s">
        <v>37</v>
      </c>
      <c r="F3" s="87" t="s">
        <v>79</v>
      </c>
      <c r="I3" s="34"/>
    </row>
    <row r="4" spans="1:9" s="6" customFormat="1" ht="12.75" x14ac:dyDescent="0.2">
      <c r="A4" s="86" t="s">
        <v>7</v>
      </c>
      <c r="B4" s="106">
        <v>20797.8</v>
      </c>
      <c r="C4" s="106">
        <v>21292.7</v>
      </c>
      <c r="D4" s="106">
        <v>21937.7</v>
      </c>
      <c r="E4" s="106">
        <v>25960.7</v>
      </c>
      <c r="F4" s="110" t="s">
        <v>18</v>
      </c>
      <c r="I4" s="34"/>
    </row>
    <row r="5" spans="1:9" s="6" customFormat="1" ht="12.75" x14ac:dyDescent="0.2">
      <c r="A5" s="86" t="s">
        <v>8</v>
      </c>
      <c r="B5" s="106">
        <v>21108.799999999999</v>
      </c>
      <c r="C5" s="106">
        <v>21087.5</v>
      </c>
      <c r="D5" s="106">
        <v>21604.5</v>
      </c>
      <c r="E5" s="106">
        <v>19811.3</v>
      </c>
      <c r="F5" s="110" t="s">
        <v>18</v>
      </c>
    </row>
    <row r="6" spans="1:9" s="6" customFormat="1" ht="12.75" x14ac:dyDescent="0.2">
      <c r="A6" s="86" t="s">
        <v>4</v>
      </c>
      <c r="B6" s="106">
        <v>15754.2</v>
      </c>
      <c r="C6" s="106">
        <v>15279.4</v>
      </c>
      <c r="D6" s="106">
        <v>15470</v>
      </c>
      <c r="E6" s="106">
        <v>16455.7</v>
      </c>
      <c r="F6" s="106">
        <v>16303.7</v>
      </c>
    </row>
    <row r="7" spans="1:9" s="6" customFormat="1" ht="12.75" x14ac:dyDescent="0.2">
      <c r="A7" s="86" t="s">
        <v>9</v>
      </c>
      <c r="B7" s="106">
        <v>15405.1</v>
      </c>
      <c r="C7" s="106">
        <v>13661.9</v>
      </c>
      <c r="D7" s="106">
        <v>14424.9</v>
      </c>
      <c r="E7" s="110" t="s">
        <v>18</v>
      </c>
      <c r="F7" s="110" t="s">
        <v>18</v>
      </c>
      <c r="I7" s="34"/>
    </row>
    <row r="8" spans="1:9" s="6" customFormat="1" ht="12.75" x14ac:dyDescent="0.2">
      <c r="A8" s="86" t="s">
        <v>5</v>
      </c>
      <c r="B8" s="106">
        <v>9040.5</v>
      </c>
      <c r="C8" s="106">
        <v>9235.6</v>
      </c>
      <c r="D8" s="106">
        <v>9168.6</v>
      </c>
      <c r="E8" s="106">
        <v>9695.1</v>
      </c>
      <c r="F8" s="106">
        <v>9708.2000000000007</v>
      </c>
    </row>
    <row r="9" spans="1:9" s="6" customFormat="1" ht="12.75" x14ac:dyDescent="0.2">
      <c r="A9" s="86" t="s">
        <v>13</v>
      </c>
      <c r="B9" s="106">
        <v>9876.2000000000007</v>
      </c>
      <c r="C9" s="106">
        <v>9612.6</v>
      </c>
      <c r="D9" s="106">
        <v>9135.1</v>
      </c>
      <c r="E9" s="106">
        <v>9211</v>
      </c>
      <c r="F9" s="110" t="s">
        <v>18</v>
      </c>
    </row>
    <row r="10" spans="1:9" s="6" customFormat="1" ht="12.75" x14ac:dyDescent="0.2">
      <c r="A10" s="86" t="s">
        <v>3</v>
      </c>
      <c r="B10" s="106">
        <v>5780.8</v>
      </c>
      <c r="C10" s="106">
        <v>7157.5</v>
      </c>
      <c r="D10" s="106">
        <v>7867.8</v>
      </c>
      <c r="E10" s="106">
        <v>7705.4</v>
      </c>
      <c r="F10" s="110" t="s">
        <v>18</v>
      </c>
    </row>
    <row r="11" spans="1:9" s="6" customFormat="1" ht="12.75" x14ac:dyDescent="0.2">
      <c r="A11" s="86" t="s">
        <v>10</v>
      </c>
      <c r="B11" s="106">
        <v>4996.8</v>
      </c>
      <c r="C11" s="106">
        <v>5683.7</v>
      </c>
      <c r="D11" s="106">
        <v>5815.6</v>
      </c>
      <c r="E11" s="106">
        <v>5501.8</v>
      </c>
      <c r="F11" s="106">
        <v>6301.1</v>
      </c>
    </row>
    <row r="12" spans="1:9" s="6" customFormat="1" ht="12.75" x14ac:dyDescent="0.2">
      <c r="A12" s="86" t="s">
        <v>6</v>
      </c>
      <c r="B12" s="106">
        <v>2892.3</v>
      </c>
      <c r="C12" s="106">
        <v>2890.4</v>
      </c>
      <c r="D12" s="106">
        <v>2735.7</v>
      </c>
      <c r="E12" s="106">
        <v>3067.1</v>
      </c>
      <c r="F12" s="106">
        <v>2980.2</v>
      </c>
    </row>
    <row r="13" spans="1:9" s="6" customFormat="1" ht="12.75" x14ac:dyDescent="0.2">
      <c r="A13" s="86" t="s">
        <v>42</v>
      </c>
      <c r="B13" s="106">
        <v>1884.9</v>
      </c>
      <c r="C13" s="106">
        <v>1884.7</v>
      </c>
      <c r="D13" s="106">
        <v>2053.5</v>
      </c>
      <c r="E13" s="106">
        <v>2045</v>
      </c>
      <c r="F13" s="106">
        <v>2027.4</v>
      </c>
    </row>
    <row r="14" spans="1:9" s="6" customFormat="1" ht="12.75" x14ac:dyDescent="0.2">
      <c r="A14" s="86" t="s">
        <v>85</v>
      </c>
      <c r="B14" s="106">
        <v>1250.5</v>
      </c>
      <c r="C14" s="106">
        <v>1178.5999999999999</v>
      </c>
      <c r="D14" s="106">
        <v>1401.5</v>
      </c>
      <c r="E14" s="106">
        <v>1368.1</v>
      </c>
      <c r="F14" s="106">
        <v>1547.5</v>
      </c>
    </row>
    <row r="15" spans="1:9" s="6" customFormat="1" ht="12.75" x14ac:dyDescent="0.2"/>
    <row r="16" spans="1:9" s="40" customFormat="1" ht="15.6" customHeight="1" x14ac:dyDescent="0.2">
      <c r="A16" s="38" t="s">
        <v>151</v>
      </c>
      <c r="B16" s="38"/>
      <c r="C16" s="38"/>
      <c r="D16" s="38"/>
      <c r="E16" s="38"/>
      <c r="F16" s="38"/>
      <c r="G16" s="39"/>
      <c r="H16" s="39"/>
      <c r="I16" s="39"/>
    </row>
    <row r="17" spans="1:9" s="6" customFormat="1" ht="12.75" x14ac:dyDescent="0.2">
      <c r="A17" s="13" t="s">
        <v>179</v>
      </c>
    </row>
    <row r="18" spans="1:9" s="40" customFormat="1" ht="15.6" customHeight="1" x14ac:dyDescent="0.2">
      <c r="A18" s="38"/>
      <c r="B18" s="38"/>
      <c r="C18" s="38"/>
      <c r="D18" s="38"/>
      <c r="E18" s="38"/>
      <c r="F18" s="38"/>
      <c r="G18" s="39"/>
      <c r="H18" s="39"/>
      <c r="I18" s="39"/>
    </row>
    <row r="19" spans="1:9" s="6" customFormat="1" ht="12.75" x14ac:dyDescent="0.2">
      <c r="A19" s="220" t="s">
        <v>84</v>
      </c>
      <c r="B19" s="220"/>
      <c r="C19" s="220"/>
      <c r="D19" s="220"/>
      <c r="E19" s="220"/>
      <c r="F19" s="220"/>
    </row>
    <row r="20" spans="1:9" s="6" customFormat="1" ht="12.75" x14ac:dyDescent="0.2">
      <c r="A20" s="14" t="s">
        <v>88</v>
      </c>
    </row>
    <row r="21" spans="1:9" s="6" customFormat="1" ht="12.75" x14ac:dyDescent="0.2">
      <c r="A21" s="13"/>
    </row>
    <row r="22" spans="1:9" x14ac:dyDescent="0.2">
      <c r="A22" s="13"/>
      <c r="B22" s="6"/>
      <c r="C22" s="6"/>
      <c r="D22" s="6"/>
      <c r="E22" s="6"/>
      <c r="F22" s="6"/>
    </row>
    <row r="24" spans="1:9" x14ac:dyDescent="0.2">
      <c r="A24" s="13"/>
    </row>
    <row r="25" spans="1:9" x14ac:dyDescent="0.2">
      <c r="A25" s="13"/>
    </row>
    <row r="26" spans="1:9" x14ac:dyDescent="0.2">
      <c r="A26" s="13"/>
    </row>
  </sheetData>
  <sortState ref="A4:F15">
    <sortCondition descending="1" ref="F4:F15"/>
    <sortCondition descending="1" ref="E4:E15"/>
    <sortCondition descending="1" ref="D4:D15"/>
  </sortState>
  <mergeCells count="1">
    <mergeCell ref="A19:F19"/>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workbookViewId="0">
      <selection activeCell="F30" sqref="F30"/>
    </sheetView>
  </sheetViews>
  <sheetFormatPr defaultColWidth="8.85546875" defaultRowHeight="14.25" x14ac:dyDescent="0.2"/>
  <cols>
    <col min="1" max="1" width="16.7109375" style="5" customWidth="1"/>
    <col min="2" max="11" width="11.28515625" style="5" customWidth="1"/>
    <col min="12" max="16384" width="8.85546875" style="5"/>
  </cols>
  <sheetData>
    <row r="1" spans="1:13" ht="18" x14ac:dyDescent="0.25">
      <c r="A1" s="8" t="s">
        <v>159</v>
      </c>
    </row>
    <row r="3" spans="1:13" s="61" customFormat="1" ht="12.75" x14ac:dyDescent="0.2">
      <c r="A3" s="97" t="s">
        <v>161</v>
      </c>
      <c r="B3" s="98">
        <v>2007</v>
      </c>
      <c r="C3" s="98">
        <v>2008</v>
      </c>
      <c r="D3" s="98">
        <v>2009</v>
      </c>
      <c r="E3" s="98">
        <v>2010</v>
      </c>
      <c r="F3" s="98">
        <v>2011</v>
      </c>
      <c r="G3" s="98">
        <v>2012</v>
      </c>
      <c r="H3" s="98">
        <v>2013</v>
      </c>
      <c r="I3" s="98">
        <v>2014</v>
      </c>
      <c r="J3" s="98">
        <v>2015</v>
      </c>
      <c r="K3" s="98">
        <v>2016</v>
      </c>
    </row>
    <row r="4" spans="1:13" s="6" customFormat="1" ht="12.75" x14ac:dyDescent="0.2">
      <c r="A4" s="3" t="s">
        <v>8</v>
      </c>
      <c r="B4" s="2">
        <v>55520.777999999998</v>
      </c>
      <c r="C4" s="2">
        <v>67438.881999999998</v>
      </c>
      <c r="D4" s="2">
        <v>64123.663</v>
      </c>
      <c r="E4" s="2">
        <v>65833.828393999996</v>
      </c>
      <c r="F4" s="2">
        <v>69647.935203000015</v>
      </c>
      <c r="G4" s="2">
        <v>71547.671612000006</v>
      </c>
      <c r="H4" s="2">
        <v>75301.204889000001</v>
      </c>
      <c r="I4" s="2">
        <v>79996.661670000001</v>
      </c>
      <c r="J4" s="2">
        <v>75976.87715</v>
      </c>
      <c r="K4" s="2">
        <v>76796.960400999989</v>
      </c>
      <c r="L4" s="161"/>
      <c r="M4" s="161"/>
    </row>
    <row r="5" spans="1:13" s="6" customFormat="1" ht="12.75" x14ac:dyDescent="0.2">
      <c r="A5" s="3" t="s">
        <v>7</v>
      </c>
      <c r="B5" s="2">
        <v>35584.127975999996</v>
      </c>
      <c r="C5" s="2">
        <v>43273.127309000003</v>
      </c>
      <c r="D5" s="2">
        <v>44583.491611000005</v>
      </c>
      <c r="E5" s="2">
        <v>49061.095871999998</v>
      </c>
      <c r="F5" s="2">
        <v>57726.074070999995</v>
      </c>
      <c r="G5" s="2">
        <v>58868.849783999991</v>
      </c>
      <c r="H5" s="2">
        <v>62330.001324000004</v>
      </c>
      <c r="I5" s="2">
        <v>67168.008302000002</v>
      </c>
      <c r="J5" s="2">
        <v>64881.918797999999</v>
      </c>
      <c r="K5" s="2">
        <v>71754.540658999991</v>
      </c>
      <c r="L5" s="161"/>
      <c r="M5" s="161"/>
    </row>
    <row r="6" spans="1:13" s="6" customFormat="1" ht="12.75" x14ac:dyDescent="0.2">
      <c r="A6" s="3" t="s">
        <v>43</v>
      </c>
      <c r="B6" s="2">
        <v>33379.841395999996</v>
      </c>
      <c r="C6" s="2">
        <v>38076.66616500001</v>
      </c>
      <c r="D6" s="2">
        <v>44083.538973000002</v>
      </c>
      <c r="E6" s="2">
        <v>44385.47133</v>
      </c>
      <c r="F6" s="2">
        <v>42514.764684000002</v>
      </c>
      <c r="G6" s="2">
        <v>44560.156524000005</v>
      </c>
      <c r="H6" s="2">
        <v>44169.194124000001</v>
      </c>
      <c r="I6" s="2">
        <v>48496.930996000003</v>
      </c>
      <c r="J6" s="2">
        <v>52384.236322999997</v>
      </c>
      <c r="K6" s="2">
        <v>51516.909304000008</v>
      </c>
      <c r="L6" s="161"/>
      <c r="M6" s="161"/>
    </row>
    <row r="7" spans="1:13" s="6" customFormat="1" ht="12.75" x14ac:dyDescent="0.2">
      <c r="A7" s="3" t="s">
        <v>10</v>
      </c>
      <c r="B7" s="2">
        <v>46866.740556999997</v>
      </c>
      <c r="C7" s="2">
        <v>49286.043168999997</v>
      </c>
      <c r="D7" s="2">
        <v>51446.212925</v>
      </c>
      <c r="E7" s="2">
        <v>50803.063827999991</v>
      </c>
      <c r="F7" s="2">
        <v>49415.774149000004</v>
      </c>
      <c r="G7" s="2">
        <v>46975.223723000003</v>
      </c>
      <c r="H7" s="2">
        <v>53472.749528</v>
      </c>
      <c r="I7" s="2">
        <v>53084.593909999996</v>
      </c>
      <c r="J7" s="2">
        <v>46042.635519999996</v>
      </c>
      <c r="K7" s="2">
        <v>45074.417302000002</v>
      </c>
      <c r="L7" s="161"/>
      <c r="M7" s="161"/>
    </row>
    <row r="8" spans="1:13" s="6" customFormat="1" ht="12.75" x14ac:dyDescent="0.2">
      <c r="A8" s="3" t="s">
        <v>13</v>
      </c>
      <c r="B8" s="2">
        <v>29065.612024000005</v>
      </c>
      <c r="C8" s="2">
        <v>31999.744019000002</v>
      </c>
      <c r="D8" s="2">
        <v>31774.835773000003</v>
      </c>
      <c r="E8" s="2">
        <v>34215.636186999996</v>
      </c>
      <c r="F8" s="2">
        <v>35909.010678000006</v>
      </c>
      <c r="G8" s="2">
        <v>36373.701205999998</v>
      </c>
      <c r="H8" s="2">
        <v>32868.065155999997</v>
      </c>
      <c r="I8" s="2">
        <v>34490.671752999995</v>
      </c>
      <c r="J8" s="2">
        <v>36749.215744000001</v>
      </c>
      <c r="K8" s="2">
        <v>33337.634560000006</v>
      </c>
      <c r="L8" s="161"/>
      <c r="M8" s="161"/>
    </row>
    <row r="9" spans="1:13" s="6" customFormat="1" ht="14.45" customHeight="1" x14ac:dyDescent="0.2">
      <c r="A9" s="3" t="s">
        <v>9</v>
      </c>
      <c r="B9" s="2">
        <v>20201.730162</v>
      </c>
      <c r="C9" s="2">
        <v>24549.095182000001</v>
      </c>
      <c r="D9" s="2">
        <v>29378.175791000001</v>
      </c>
      <c r="E9" s="2">
        <v>31957.615726999997</v>
      </c>
      <c r="F9" s="2">
        <v>36574.404210999994</v>
      </c>
      <c r="G9" s="2">
        <v>31325.351405999998</v>
      </c>
      <c r="H9" s="2">
        <v>28516.527601000002</v>
      </c>
      <c r="I9" s="2">
        <v>29420.33628</v>
      </c>
      <c r="J9" s="2">
        <v>33407.563120999999</v>
      </c>
      <c r="K9" s="2">
        <v>33245.029872999999</v>
      </c>
      <c r="L9" s="161"/>
      <c r="M9" s="161"/>
    </row>
    <row r="10" spans="1:13" s="6" customFormat="1" ht="12.75" x14ac:dyDescent="0.2">
      <c r="A10" s="3" t="s">
        <v>4</v>
      </c>
      <c r="B10" s="2">
        <v>28291.373259</v>
      </c>
      <c r="C10" s="2">
        <v>33189.466349000002</v>
      </c>
      <c r="D10" s="2">
        <v>34186.548612000006</v>
      </c>
      <c r="E10" s="2">
        <v>34352.513425000005</v>
      </c>
      <c r="F10" s="2">
        <v>34123.762129000002</v>
      </c>
      <c r="G10" s="2">
        <v>35824.054134999998</v>
      </c>
      <c r="H10" s="2">
        <v>37782.437136</v>
      </c>
      <c r="I10" s="2">
        <v>35845.967405000003</v>
      </c>
      <c r="J10" s="2">
        <v>30732.399905999999</v>
      </c>
      <c r="K10" s="2">
        <v>30857.056913000004</v>
      </c>
      <c r="L10" s="161"/>
      <c r="M10" s="161"/>
    </row>
    <row r="11" spans="1:13" s="6" customFormat="1" ht="12.75" x14ac:dyDescent="0.2">
      <c r="A11" s="3" t="s">
        <v>6</v>
      </c>
      <c r="B11" s="2">
        <v>17390.192434000001</v>
      </c>
      <c r="C11" s="2">
        <v>15589.875820999998</v>
      </c>
      <c r="D11" s="2">
        <v>16121.220574000001</v>
      </c>
      <c r="E11" s="2">
        <v>18915.847817999998</v>
      </c>
      <c r="F11" s="2">
        <v>24527.040693999999</v>
      </c>
      <c r="G11" s="2">
        <v>25047.613246000001</v>
      </c>
      <c r="H11" s="2">
        <v>29956.518982000001</v>
      </c>
      <c r="I11" s="2">
        <v>35114.731554999998</v>
      </c>
      <c r="J11" s="2">
        <v>35093.400780000004</v>
      </c>
      <c r="K11" s="2">
        <v>30208.724453999999</v>
      </c>
      <c r="L11" s="161"/>
      <c r="M11" s="161"/>
    </row>
    <row r="12" spans="1:13" s="6" customFormat="1" ht="12.75" x14ac:dyDescent="0.2">
      <c r="A12" s="3" t="s">
        <v>5</v>
      </c>
      <c r="B12" s="2">
        <v>15646.147764999998</v>
      </c>
      <c r="C12" s="2">
        <v>16608.957316</v>
      </c>
      <c r="D12" s="2">
        <v>16045.306122</v>
      </c>
      <c r="E12" s="2">
        <v>17592.224548999999</v>
      </c>
      <c r="F12" s="2">
        <v>20412.460534999998</v>
      </c>
      <c r="G12" s="2">
        <v>21277.141478999998</v>
      </c>
      <c r="H12" s="2">
        <v>24921.533354999996</v>
      </c>
      <c r="I12" s="2">
        <v>26698.253173999998</v>
      </c>
      <c r="J12" s="2">
        <v>21111.905229000004</v>
      </c>
      <c r="K12" s="2">
        <v>22618.048343999999</v>
      </c>
      <c r="L12" s="161"/>
      <c r="M12" s="161"/>
    </row>
    <row r="13" spans="1:13" s="6" customFormat="1" ht="12.75" x14ac:dyDescent="0.2">
      <c r="A13" s="3" t="s">
        <v>16</v>
      </c>
      <c r="B13" s="2">
        <v>4476.7225820000003</v>
      </c>
      <c r="C13" s="2">
        <v>5822.749554</v>
      </c>
      <c r="D13" s="2">
        <v>5921.5431150000004</v>
      </c>
      <c r="E13" s="2">
        <v>7124.0648560000009</v>
      </c>
      <c r="F13" s="2">
        <v>9502.6278149999998</v>
      </c>
      <c r="G13" s="2">
        <v>10859.696280999999</v>
      </c>
      <c r="H13" s="2">
        <v>13174.38774</v>
      </c>
      <c r="I13" s="2">
        <v>12935.312903999999</v>
      </c>
      <c r="J13" s="2">
        <v>13903.098805</v>
      </c>
      <c r="K13" s="2">
        <v>14391.495025</v>
      </c>
      <c r="L13" s="161"/>
      <c r="M13" s="161"/>
    </row>
    <row r="14" spans="1:13" s="6" customFormat="1" ht="12.75" x14ac:dyDescent="0.2">
      <c r="A14" s="3" t="s">
        <v>12</v>
      </c>
      <c r="B14" s="2">
        <v>6001.3874110000006</v>
      </c>
      <c r="C14" s="2">
        <v>8090.8950759999998</v>
      </c>
      <c r="D14" s="2">
        <v>8613.7354030000006</v>
      </c>
      <c r="E14" s="2">
        <v>10680.456547</v>
      </c>
      <c r="F14" s="2">
        <v>11809.999626000001</v>
      </c>
      <c r="G14" s="2">
        <v>11919.948737000001</v>
      </c>
      <c r="H14" s="2">
        <v>12306.709490999998</v>
      </c>
      <c r="I14" s="2">
        <v>13362.238019</v>
      </c>
      <c r="J14" s="2">
        <v>13480.542563999999</v>
      </c>
      <c r="K14" s="2">
        <v>13584.834354000001</v>
      </c>
      <c r="L14" s="161"/>
      <c r="M14" s="161"/>
    </row>
    <row r="15" spans="1:13" s="6" customFormat="1" ht="12.75" x14ac:dyDescent="0.2">
      <c r="A15" s="3" t="s">
        <v>17</v>
      </c>
      <c r="B15" s="2">
        <v>6179.829135</v>
      </c>
      <c r="C15" s="2">
        <v>6180.8922689999999</v>
      </c>
      <c r="D15" s="2">
        <v>6439.2322160000003</v>
      </c>
      <c r="E15" s="2">
        <v>5703.3745749999998</v>
      </c>
      <c r="F15" s="2">
        <v>5636.1241399999999</v>
      </c>
      <c r="G15" s="2">
        <v>5179.689993</v>
      </c>
      <c r="H15" s="2">
        <v>5529.1147780000001</v>
      </c>
      <c r="I15" s="2">
        <v>7136.7372649999998</v>
      </c>
      <c r="J15" s="2">
        <v>7775.6156860000001</v>
      </c>
      <c r="K15" s="2">
        <v>8443.4446119999993</v>
      </c>
      <c r="L15" s="161"/>
      <c r="M15" s="161"/>
    </row>
    <row r="16" spans="1:13" s="6" customFormat="1" ht="12.75" x14ac:dyDescent="0.2">
      <c r="A16" s="3" t="s">
        <v>86</v>
      </c>
      <c r="B16" s="2">
        <v>6288.1839</v>
      </c>
      <c r="C16" s="2">
        <v>4970.7452549999998</v>
      </c>
      <c r="D16" s="2">
        <v>5767.3456470000001</v>
      </c>
      <c r="E16" s="2">
        <v>6097.3686809999999</v>
      </c>
      <c r="F16" s="2">
        <v>7027.6982379999999</v>
      </c>
      <c r="G16" s="2">
        <v>9116.2309310000001</v>
      </c>
      <c r="H16" s="2">
        <v>7874.0676380000004</v>
      </c>
      <c r="I16" s="2">
        <v>8188.9484350000002</v>
      </c>
      <c r="J16" s="2">
        <v>7606.3163450000011</v>
      </c>
      <c r="K16" s="2">
        <v>6667.318847999999</v>
      </c>
      <c r="L16" s="161"/>
      <c r="M16" s="161"/>
    </row>
    <row r="17" spans="1:14" s="6" customFormat="1" ht="12.75" x14ac:dyDescent="0.2">
      <c r="A17" s="3" t="s">
        <v>11</v>
      </c>
      <c r="B17" s="2">
        <v>3186.5917510000004</v>
      </c>
      <c r="C17" s="2">
        <v>3662.661075</v>
      </c>
      <c r="D17" s="2">
        <v>4120.5345729999999</v>
      </c>
      <c r="E17" s="2">
        <v>4323.8821849999995</v>
      </c>
      <c r="F17" s="2">
        <v>4506.7239230000005</v>
      </c>
      <c r="G17" s="2">
        <v>4011.5462460000003</v>
      </c>
      <c r="H17" s="2">
        <v>3683.2762950000001</v>
      </c>
      <c r="I17" s="2">
        <v>3330.4565899999998</v>
      </c>
      <c r="J17" s="2">
        <v>3819.1434220000001</v>
      </c>
      <c r="K17" s="2">
        <v>4510.7142300000005</v>
      </c>
      <c r="L17" s="161"/>
      <c r="M17" s="161"/>
    </row>
    <row r="18" spans="1:14" s="6" customFormat="1" ht="12.75" x14ac:dyDescent="0.2">
      <c r="A18" s="3" t="s">
        <v>39</v>
      </c>
      <c r="B18" s="2">
        <v>812.47485199999994</v>
      </c>
      <c r="C18" s="2">
        <v>1015.578232</v>
      </c>
      <c r="D18" s="2">
        <v>1178.3624569999999</v>
      </c>
      <c r="E18" s="2">
        <v>1213.283688</v>
      </c>
      <c r="F18" s="2">
        <v>1308.157242</v>
      </c>
      <c r="G18" s="2">
        <v>1512.3016269999998</v>
      </c>
      <c r="H18" s="2">
        <v>1571.9463040000001</v>
      </c>
      <c r="I18" s="2">
        <v>1798.778626</v>
      </c>
      <c r="J18" s="2">
        <v>2313.4980909999999</v>
      </c>
      <c r="K18" s="2">
        <v>2747.5620640000002</v>
      </c>
      <c r="L18" s="161"/>
      <c r="M18" s="161"/>
    </row>
    <row r="19" spans="1:14" s="6" customFormat="1" ht="12.75" x14ac:dyDescent="0.2">
      <c r="A19" s="3" t="s">
        <v>44</v>
      </c>
      <c r="B19" s="2">
        <v>1476.0908019999999</v>
      </c>
      <c r="C19" s="2">
        <v>1475.303146</v>
      </c>
      <c r="D19" s="2">
        <v>1432.589864</v>
      </c>
      <c r="E19" s="2">
        <v>1603.6324079999999</v>
      </c>
      <c r="F19" s="2">
        <v>1929.636219</v>
      </c>
      <c r="G19" s="2">
        <v>2068.2480489999998</v>
      </c>
      <c r="H19" s="2">
        <v>1930.4000819999999</v>
      </c>
      <c r="I19" s="2">
        <v>2005.28619</v>
      </c>
      <c r="J19" s="2">
        <v>2118.5963279999996</v>
      </c>
      <c r="K19" s="2">
        <v>1735.594638</v>
      </c>
      <c r="L19" s="161"/>
      <c r="M19" s="161"/>
    </row>
    <row r="20" spans="1:14" s="6" customFormat="1" ht="12.75" x14ac:dyDescent="0.2">
      <c r="A20" s="3" t="s">
        <v>87</v>
      </c>
      <c r="B20" s="2">
        <v>816.63616400000001</v>
      </c>
      <c r="C20" s="2">
        <v>1050.777382</v>
      </c>
      <c r="D20" s="2">
        <v>1170.1461779999997</v>
      </c>
      <c r="E20" s="2">
        <v>1360.3802539999999</v>
      </c>
      <c r="F20" s="2">
        <v>1570.3535159999999</v>
      </c>
      <c r="G20" s="2">
        <v>1598.3288099999997</v>
      </c>
      <c r="H20" s="2">
        <v>1605.3144840000002</v>
      </c>
      <c r="I20" s="2">
        <v>1658.0562870000001</v>
      </c>
      <c r="J20" s="2">
        <v>1390.0963330000002</v>
      </c>
      <c r="K20" s="2">
        <v>1275.285779</v>
      </c>
      <c r="L20" s="161"/>
      <c r="M20" s="161"/>
    </row>
    <row r="21" spans="1:14" x14ac:dyDescent="0.2">
      <c r="A21" s="3" t="s">
        <v>97</v>
      </c>
      <c r="B21" s="2">
        <v>311.41226699999999</v>
      </c>
      <c r="C21" s="2">
        <v>322.76688100000001</v>
      </c>
      <c r="D21" s="2">
        <v>315.40084200000001</v>
      </c>
      <c r="E21" s="2">
        <v>318.396818</v>
      </c>
      <c r="F21" s="2">
        <v>341.18823800000001</v>
      </c>
      <c r="G21" s="2">
        <v>644.071101</v>
      </c>
      <c r="H21" s="2">
        <v>591.88934100000006</v>
      </c>
      <c r="I21" s="2">
        <v>623.30907100000002</v>
      </c>
      <c r="J21" s="2">
        <v>549.44283799999994</v>
      </c>
      <c r="K21" s="2">
        <v>634.86667599999998</v>
      </c>
      <c r="L21" s="161"/>
      <c r="M21" s="161"/>
      <c r="N21" s="6"/>
    </row>
    <row r="22" spans="1:14" x14ac:dyDescent="0.2">
      <c r="A22" s="17"/>
    </row>
    <row r="23" spans="1:14" x14ac:dyDescent="0.2">
      <c r="A23" s="6" t="s">
        <v>160</v>
      </c>
    </row>
    <row r="25" spans="1:14" x14ac:dyDescent="0.2">
      <c r="A25" s="17" t="s">
        <v>30</v>
      </c>
    </row>
    <row r="26" spans="1:14" ht="15" x14ac:dyDescent="0.25">
      <c r="A26" s="46" t="s">
        <v>38</v>
      </c>
    </row>
    <row r="27" spans="1:14" ht="15" x14ac:dyDescent="0.25">
      <c r="A27" s="99"/>
    </row>
  </sheetData>
  <sortState ref="A4:K21">
    <sortCondition descending="1" ref="K4:K21"/>
  </sortState>
  <hyperlinks>
    <hyperlink ref="A26" r:id="rId1" xr:uid="{00000000-0004-0000-0C00-000000000000}"/>
  </hyperlinks>
  <pageMargins left="0.7" right="0.7" top="0.75" bottom="0.75" header="0.3" footer="0.3"/>
  <pageSetup paperSize="9" orientation="portrait" verticalDpi="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6"/>
  <sheetViews>
    <sheetView zoomScaleNormal="100" workbookViewId="0">
      <selection activeCell="M13" sqref="M13"/>
    </sheetView>
  </sheetViews>
  <sheetFormatPr defaultColWidth="8.85546875" defaultRowHeight="14.25" x14ac:dyDescent="0.2"/>
  <cols>
    <col min="1" max="1" width="16.7109375" style="5" customWidth="1"/>
    <col min="2" max="11" width="11.28515625" style="5" customWidth="1"/>
    <col min="12" max="16384" width="8.85546875" style="5"/>
  </cols>
  <sheetData>
    <row r="1" spans="1:13" ht="18" x14ac:dyDescent="0.25">
      <c r="A1" s="8" t="s">
        <v>162</v>
      </c>
    </row>
    <row r="3" spans="1:13" s="61" customFormat="1" ht="12.75" x14ac:dyDescent="0.2">
      <c r="A3" s="97" t="s">
        <v>161</v>
      </c>
      <c r="B3" s="98">
        <v>2007</v>
      </c>
      <c r="C3" s="98">
        <v>2008</v>
      </c>
      <c r="D3" s="98">
        <v>2009</v>
      </c>
      <c r="E3" s="98">
        <v>2010</v>
      </c>
      <c r="F3" s="98">
        <v>2011</v>
      </c>
      <c r="G3" s="98">
        <v>2012</v>
      </c>
      <c r="H3" s="98">
        <v>2013</v>
      </c>
      <c r="I3" s="98">
        <v>2014</v>
      </c>
      <c r="J3" s="98">
        <v>2015</v>
      </c>
      <c r="K3" s="98">
        <v>2016</v>
      </c>
      <c r="M3" s="34"/>
    </row>
    <row r="4" spans="1:13" s="6" customFormat="1" ht="12.75" x14ac:dyDescent="0.2">
      <c r="A4" s="3" t="s">
        <v>43</v>
      </c>
      <c r="B4" s="2">
        <v>22412.329796999999</v>
      </c>
      <c r="C4" s="2">
        <v>25547.776934000001</v>
      </c>
      <c r="D4" s="2">
        <v>25503.820086999996</v>
      </c>
      <c r="E4" s="2">
        <v>28039.598938000003</v>
      </c>
      <c r="F4" s="2">
        <v>30010.465585999998</v>
      </c>
      <c r="G4" s="2">
        <v>31465.196758000002</v>
      </c>
      <c r="H4" s="2">
        <v>31803.559743999998</v>
      </c>
      <c r="I4" s="2">
        <v>32644.752299</v>
      </c>
      <c r="J4" s="2">
        <v>32521.135903999999</v>
      </c>
      <c r="K4" s="2">
        <v>32921.749350999999</v>
      </c>
      <c r="L4" s="161"/>
      <c r="M4" s="161"/>
    </row>
    <row r="5" spans="1:13" s="6" customFormat="1" ht="12.75" x14ac:dyDescent="0.2">
      <c r="A5" s="3" t="s">
        <v>8</v>
      </c>
      <c r="B5" s="2">
        <v>15968.43</v>
      </c>
      <c r="C5" s="2">
        <v>18005.326000000001</v>
      </c>
      <c r="D5" s="2">
        <v>16506.499</v>
      </c>
      <c r="E5" s="2">
        <v>17591.828284000003</v>
      </c>
      <c r="F5" s="2">
        <v>19993.551767999998</v>
      </c>
      <c r="G5" s="2">
        <v>19940.366976000005</v>
      </c>
      <c r="H5" s="2">
        <v>20827.552776</v>
      </c>
      <c r="I5" s="2">
        <v>20814.029083000001</v>
      </c>
      <c r="J5" s="2">
        <v>19053.642914</v>
      </c>
      <c r="K5" s="2">
        <v>19357.499829999997</v>
      </c>
      <c r="L5" s="161"/>
      <c r="M5" s="161"/>
    </row>
    <row r="6" spans="1:13" s="6" customFormat="1" ht="12.75" x14ac:dyDescent="0.2">
      <c r="A6" s="3" t="s">
        <v>6</v>
      </c>
      <c r="B6" s="2">
        <v>7561.679905</v>
      </c>
      <c r="C6" s="2">
        <v>8598.048965</v>
      </c>
      <c r="D6" s="2">
        <v>8099.2246150000001</v>
      </c>
      <c r="E6" s="2">
        <v>8700.3854539999993</v>
      </c>
      <c r="F6" s="2">
        <v>10644.319888</v>
      </c>
      <c r="G6" s="2">
        <v>10248.233286000001</v>
      </c>
      <c r="H6" s="2">
        <v>9928.1410529999994</v>
      </c>
      <c r="I6" s="2">
        <v>10629.302653000001</v>
      </c>
      <c r="J6" s="2">
        <v>10030.864174</v>
      </c>
      <c r="K6" s="2">
        <v>11147.8372</v>
      </c>
      <c r="L6" s="161"/>
      <c r="M6" s="161"/>
    </row>
    <row r="7" spans="1:13" s="6" customFormat="1" ht="12.75" x14ac:dyDescent="0.2">
      <c r="A7" s="3" t="s">
        <v>12</v>
      </c>
      <c r="B7" s="2">
        <v>3993.7074680000001</v>
      </c>
      <c r="C7" s="2">
        <v>5055.4171330000008</v>
      </c>
      <c r="D7" s="2">
        <v>5068.4037209999997</v>
      </c>
      <c r="E7" s="2">
        <v>6111.76343</v>
      </c>
      <c r="F7" s="2">
        <v>7307.1947399999999</v>
      </c>
      <c r="G7" s="2">
        <v>8131.7892920000004</v>
      </c>
      <c r="H7" s="2">
        <v>9034.3817959999997</v>
      </c>
      <c r="I7" s="2">
        <v>9763.0327699999998</v>
      </c>
      <c r="J7" s="2">
        <v>10465.158666000001</v>
      </c>
      <c r="K7" s="2">
        <v>10253.202579999999</v>
      </c>
      <c r="L7" s="161"/>
      <c r="M7" s="161"/>
    </row>
    <row r="8" spans="1:13" s="6" customFormat="1" ht="12.75" x14ac:dyDescent="0.2">
      <c r="A8" s="3" t="s">
        <v>44</v>
      </c>
      <c r="B8" s="2">
        <v>4061.854194</v>
      </c>
      <c r="C8" s="2">
        <v>4384.5379280000006</v>
      </c>
      <c r="D8" s="2">
        <v>4314.6002390000003</v>
      </c>
      <c r="E8" s="2">
        <v>5041.301147000001</v>
      </c>
      <c r="F8" s="2">
        <v>5261.7920020000001</v>
      </c>
      <c r="G8" s="2">
        <v>5419.0874320000003</v>
      </c>
      <c r="H8" s="2">
        <v>5938.5225650000002</v>
      </c>
      <c r="I8" s="2">
        <v>6708.3845810000003</v>
      </c>
      <c r="J8" s="2">
        <v>7313.7952019999993</v>
      </c>
      <c r="K8" s="2">
        <v>7861.4360489999999</v>
      </c>
      <c r="L8" s="161"/>
      <c r="M8" s="161"/>
    </row>
    <row r="9" spans="1:13" s="6" customFormat="1" ht="14.45" customHeight="1" x14ac:dyDescent="0.2">
      <c r="A9" s="3" t="s">
        <v>10</v>
      </c>
      <c r="B9" s="2">
        <v>3447.3175019999999</v>
      </c>
      <c r="C9" s="2">
        <v>4754.7466499999991</v>
      </c>
      <c r="D9" s="2">
        <v>4760.0450780000001</v>
      </c>
      <c r="E9" s="2">
        <v>4958.2918650000001</v>
      </c>
      <c r="F9" s="2">
        <v>5613.4674089999999</v>
      </c>
      <c r="G9" s="2">
        <v>5831.3555459999998</v>
      </c>
      <c r="H9" s="2">
        <v>6804.7947279999998</v>
      </c>
      <c r="I9" s="2">
        <v>7533.2619730000006</v>
      </c>
      <c r="J9" s="2">
        <v>6760.5954969999993</v>
      </c>
      <c r="K9" s="2">
        <v>7044.2190040000005</v>
      </c>
      <c r="L9" s="161"/>
      <c r="M9" s="161"/>
    </row>
    <row r="10" spans="1:13" s="6" customFormat="1" ht="12.75" x14ac:dyDescent="0.2">
      <c r="A10" s="3" t="s">
        <v>11</v>
      </c>
      <c r="B10" s="2">
        <v>5550.7144419999995</v>
      </c>
      <c r="C10" s="2">
        <v>5767.4289560000007</v>
      </c>
      <c r="D10" s="2">
        <v>5272.2965340000001</v>
      </c>
      <c r="E10" s="2">
        <v>5999.7160180000001</v>
      </c>
      <c r="F10" s="2">
        <v>6356.7899369999996</v>
      </c>
      <c r="G10" s="2">
        <v>6467.845601</v>
      </c>
      <c r="H10" s="2">
        <v>6220.8010720000002</v>
      </c>
      <c r="I10" s="2">
        <v>6379.7438890000003</v>
      </c>
      <c r="J10" s="2">
        <v>6199.056329</v>
      </c>
      <c r="K10" s="2">
        <v>6454.1468519999999</v>
      </c>
      <c r="L10" s="161"/>
      <c r="M10" s="161"/>
    </row>
    <row r="11" spans="1:13" s="6" customFormat="1" ht="12.75" x14ac:dyDescent="0.2">
      <c r="A11" s="3" t="s">
        <v>9</v>
      </c>
      <c r="B11" s="2">
        <v>2335.8320939999999</v>
      </c>
      <c r="C11" s="2">
        <v>3576.7298049999999</v>
      </c>
      <c r="D11" s="2">
        <v>3455.5503360000002</v>
      </c>
      <c r="E11" s="2">
        <v>3514.4354800000001</v>
      </c>
      <c r="F11" s="2">
        <v>3997.6178999999997</v>
      </c>
      <c r="G11" s="2">
        <v>3955.8492860000001</v>
      </c>
      <c r="H11" s="2">
        <v>4183.9622250000002</v>
      </c>
      <c r="I11" s="2">
        <v>4652.3083120000001</v>
      </c>
      <c r="J11" s="2">
        <v>5891.3965180000005</v>
      </c>
      <c r="K11" s="2">
        <v>5716.6050059999989</v>
      </c>
      <c r="L11" s="161"/>
      <c r="M11" s="161"/>
    </row>
    <row r="12" spans="1:13" s="6" customFormat="1" ht="12.75" x14ac:dyDescent="0.2">
      <c r="A12" s="3" t="s">
        <v>4</v>
      </c>
      <c r="B12" s="2">
        <v>4729.6680700000006</v>
      </c>
      <c r="C12" s="2">
        <v>5454.3721079999996</v>
      </c>
      <c r="D12" s="2">
        <v>4944.7286530000001</v>
      </c>
      <c r="E12" s="2">
        <v>5093.7878909999999</v>
      </c>
      <c r="F12" s="2">
        <v>5355.2432719999997</v>
      </c>
      <c r="G12" s="2">
        <v>5165.8092980000001</v>
      </c>
      <c r="H12" s="2">
        <v>5308.3766679999999</v>
      </c>
      <c r="I12" s="2">
        <v>5054.3590800000002</v>
      </c>
      <c r="J12" s="2">
        <v>4295.0421589999996</v>
      </c>
      <c r="K12" s="2">
        <v>4466.2755549999993</v>
      </c>
      <c r="L12" s="161"/>
      <c r="M12" s="161"/>
    </row>
    <row r="13" spans="1:13" s="6" customFormat="1" ht="12.75" x14ac:dyDescent="0.2">
      <c r="A13" s="3" t="s">
        <v>86</v>
      </c>
      <c r="B13" s="2">
        <v>1738.3407809999999</v>
      </c>
      <c r="C13" s="2">
        <v>1823.6931010000001</v>
      </c>
      <c r="D13" s="2">
        <v>1825.3556699999999</v>
      </c>
      <c r="E13" s="2">
        <v>2209.2062310000001</v>
      </c>
      <c r="F13" s="2">
        <v>2730.570694</v>
      </c>
      <c r="G13" s="2">
        <v>3702.018834</v>
      </c>
      <c r="H13" s="2">
        <v>4430.3997479999998</v>
      </c>
      <c r="I13" s="2">
        <v>4560.9396849999994</v>
      </c>
      <c r="J13" s="2">
        <v>4146.4735409999994</v>
      </c>
      <c r="K13" s="2">
        <v>4078.2667670000001</v>
      </c>
      <c r="L13" s="161"/>
      <c r="M13" s="161"/>
    </row>
    <row r="14" spans="1:13" s="6" customFormat="1" ht="12.75" x14ac:dyDescent="0.2">
      <c r="A14" s="3" t="s">
        <v>7</v>
      </c>
      <c r="B14" s="2">
        <v>2344.7905989999999</v>
      </c>
      <c r="C14" s="2">
        <v>2848.3414939999998</v>
      </c>
      <c r="D14" s="2">
        <v>2589.9186560000003</v>
      </c>
      <c r="E14" s="2">
        <v>2903.9964030000001</v>
      </c>
      <c r="F14" s="2">
        <v>3531.5366439999998</v>
      </c>
      <c r="G14" s="2">
        <v>3459.723798</v>
      </c>
      <c r="H14" s="2">
        <v>3736.2679290000001</v>
      </c>
      <c r="I14" s="2">
        <v>3865.203035</v>
      </c>
      <c r="J14" s="2">
        <v>3659.5365510000001</v>
      </c>
      <c r="K14" s="2">
        <v>3863.7163679999999</v>
      </c>
      <c r="L14" s="161"/>
      <c r="M14" s="161"/>
    </row>
    <row r="15" spans="1:13" s="6" customFormat="1" ht="12.75" x14ac:dyDescent="0.2">
      <c r="A15" s="3" t="s">
        <v>13</v>
      </c>
      <c r="B15" s="2">
        <v>3489.815196</v>
      </c>
      <c r="C15" s="2">
        <v>3543.2030209999998</v>
      </c>
      <c r="D15" s="2">
        <v>3544.8975759999998</v>
      </c>
      <c r="E15" s="2">
        <v>3682.0307520000001</v>
      </c>
      <c r="F15" s="2">
        <v>3989.485514</v>
      </c>
      <c r="G15" s="2">
        <v>3956.1512740000003</v>
      </c>
      <c r="H15" s="2">
        <v>4320.4271330000001</v>
      </c>
      <c r="I15" s="2">
        <v>4431.9388360000003</v>
      </c>
      <c r="J15" s="2">
        <v>4113.7532310000006</v>
      </c>
      <c r="K15" s="2">
        <v>3829.3773070000002</v>
      </c>
      <c r="L15" s="161"/>
      <c r="M15" s="161"/>
    </row>
    <row r="16" spans="1:13" s="6" customFormat="1" ht="12.75" x14ac:dyDescent="0.2">
      <c r="A16" s="3" t="s">
        <v>5</v>
      </c>
      <c r="B16" s="2">
        <v>2530.6741400000001</v>
      </c>
      <c r="C16" s="2">
        <v>2709.2108990000002</v>
      </c>
      <c r="D16" s="2">
        <v>2453.5310299999996</v>
      </c>
      <c r="E16" s="2">
        <v>2542.5072810000001</v>
      </c>
      <c r="F16" s="2">
        <v>2671.5807879999998</v>
      </c>
      <c r="G16" s="2">
        <v>2613.8067809999998</v>
      </c>
      <c r="H16" s="2">
        <v>2792.6763599999999</v>
      </c>
      <c r="I16" s="2">
        <v>2861.3404369999998</v>
      </c>
      <c r="J16" s="2">
        <v>2579.0549019999999</v>
      </c>
      <c r="K16" s="2">
        <v>2705.4565610000004</v>
      </c>
      <c r="L16" s="161"/>
      <c r="M16" s="161"/>
    </row>
    <row r="17" spans="1:14" s="6" customFormat="1" ht="12.75" x14ac:dyDescent="0.2">
      <c r="A17" s="3" t="s">
        <v>39</v>
      </c>
      <c r="B17" s="2">
        <v>930.38903700000003</v>
      </c>
      <c r="C17" s="2">
        <v>1121.0406379999999</v>
      </c>
      <c r="D17" s="2">
        <v>1057.5470749999999</v>
      </c>
      <c r="E17" s="2">
        <v>1302.5324410000001</v>
      </c>
      <c r="F17" s="2">
        <v>1478.1915120000001</v>
      </c>
      <c r="G17" s="2">
        <v>1744.475383</v>
      </c>
      <c r="H17" s="2">
        <v>1882.8176159999998</v>
      </c>
      <c r="I17" s="2">
        <v>2054.3189429999998</v>
      </c>
      <c r="J17" s="2">
        <v>2085.58565</v>
      </c>
      <c r="K17" s="2">
        <v>2160.366297</v>
      </c>
      <c r="L17" s="161"/>
      <c r="M17" s="161"/>
    </row>
    <row r="18" spans="1:14" s="6" customFormat="1" ht="12.75" x14ac:dyDescent="0.2">
      <c r="A18" s="3" t="s">
        <v>17</v>
      </c>
      <c r="B18" s="2">
        <v>1065.0153009999999</v>
      </c>
      <c r="C18" s="2">
        <v>1185.3864590000001</v>
      </c>
      <c r="D18" s="2">
        <v>990.16946200000007</v>
      </c>
      <c r="E18" s="2">
        <v>1098.3763100000001</v>
      </c>
      <c r="F18" s="2">
        <v>1209.9306199999999</v>
      </c>
      <c r="G18" s="2">
        <v>1167.071009</v>
      </c>
      <c r="H18" s="2">
        <v>1166.722168</v>
      </c>
      <c r="I18" s="2">
        <v>1231.181061</v>
      </c>
      <c r="J18" s="2">
        <v>1291.1491880000001</v>
      </c>
      <c r="K18" s="2">
        <v>1440.6153179999999</v>
      </c>
      <c r="L18" s="161"/>
      <c r="M18" s="161"/>
    </row>
    <row r="19" spans="1:14" s="6" customFormat="1" ht="12.75" x14ac:dyDescent="0.2">
      <c r="A19" s="3" t="s">
        <v>16</v>
      </c>
      <c r="B19" s="2">
        <v>434.898234</v>
      </c>
      <c r="C19" s="2">
        <v>484.80875699999996</v>
      </c>
      <c r="D19" s="2">
        <v>492.48566800000003</v>
      </c>
      <c r="E19" s="2">
        <v>619.43916400000001</v>
      </c>
      <c r="F19" s="2">
        <v>669.08330599999999</v>
      </c>
      <c r="G19" s="2">
        <v>672.62244999999996</v>
      </c>
      <c r="H19" s="2">
        <v>844.94451200000015</v>
      </c>
      <c r="I19" s="2">
        <v>877.32051299999989</v>
      </c>
      <c r="J19" s="2">
        <v>824.70436700000005</v>
      </c>
      <c r="K19" s="2">
        <v>886.45173599999998</v>
      </c>
      <c r="L19" s="161"/>
      <c r="M19" s="161"/>
    </row>
    <row r="20" spans="1:14" s="6" customFormat="1" ht="12.75" x14ac:dyDescent="0.2">
      <c r="A20" s="3" t="s">
        <v>87</v>
      </c>
      <c r="B20" s="2">
        <v>196.65222500000002</v>
      </c>
      <c r="C20" s="2">
        <v>201.50396900000001</v>
      </c>
      <c r="D20" s="2">
        <v>176.14159600000002</v>
      </c>
      <c r="E20" s="2">
        <v>200.70437200000001</v>
      </c>
      <c r="F20" s="2">
        <v>221.60221999999999</v>
      </c>
      <c r="G20" s="2">
        <v>206.32931299999998</v>
      </c>
      <c r="H20" s="2">
        <v>192.01065599999998</v>
      </c>
      <c r="I20" s="2">
        <v>192.928271</v>
      </c>
      <c r="J20" s="2">
        <v>182.31810400000001</v>
      </c>
      <c r="K20" s="2">
        <v>154.66646700000001</v>
      </c>
      <c r="L20" s="161"/>
      <c r="M20" s="161"/>
    </row>
    <row r="21" spans="1:14" x14ac:dyDescent="0.2">
      <c r="A21" s="3" t="s">
        <v>97</v>
      </c>
      <c r="B21" s="2">
        <v>102.32293599999998</v>
      </c>
      <c r="C21" s="2">
        <v>120.17267199999999</v>
      </c>
      <c r="D21" s="2">
        <v>88.370839000000004</v>
      </c>
      <c r="E21" s="2">
        <v>74.941801999999996</v>
      </c>
      <c r="F21" s="2">
        <v>92.733337000000006</v>
      </c>
      <c r="G21" s="2">
        <v>123.992448</v>
      </c>
      <c r="H21" s="2">
        <v>123.37926899999999</v>
      </c>
      <c r="I21" s="2">
        <v>122.672071</v>
      </c>
      <c r="J21" s="2">
        <v>119.32805799999998</v>
      </c>
      <c r="K21" s="2">
        <v>120.595201</v>
      </c>
      <c r="L21" s="161"/>
      <c r="M21" s="161"/>
      <c r="N21" s="6"/>
    </row>
    <row r="22" spans="1:14" x14ac:dyDescent="0.2">
      <c r="A22" s="17"/>
    </row>
    <row r="23" spans="1:14" x14ac:dyDescent="0.2">
      <c r="A23" s="6" t="s">
        <v>31</v>
      </c>
    </row>
    <row r="25" spans="1:14" x14ac:dyDescent="0.2">
      <c r="A25" s="17" t="s">
        <v>30</v>
      </c>
    </row>
    <row r="26" spans="1:14" ht="15" x14ac:dyDescent="0.25">
      <c r="A26" s="46" t="s">
        <v>38</v>
      </c>
    </row>
  </sheetData>
  <sortState ref="A4:K21">
    <sortCondition descending="1" ref="K4:K21"/>
  </sortState>
  <hyperlinks>
    <hyperlink ref="A26" r:id="rId1" xr:uid="{00000000-0004-0000-0D00-000000000000}"/>
  </hyperlinks>
  <pageMargins left="0.7" right="0.7" top="0.75" bottom="0.75" header="0.3" footer="0.3"/>
  <pageSetup paperSize="9" orientation="portrait" verticalDpi="4"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26"/>
  <sheetViews>
    <sheetView workbookViewId="0">
      <selection activeCell="L3" sqref="L3"/>
    </sheetView>
  </sheetViews>
  <sheetFormatPr defaultColWidth="8.85546875" defaultRowHeight="14.25" x14ac:dyDescent="0.2"/>
  <cols>
    <col min="1" max="1" width="16.7109375" style="5" customWidth="1"/>
    <col min="2" max="12" width="11.28515625" style="5" customWidth="1"/>
    <col min="13" max="16384" width="8.85546875" style="5"/>
  </cols>
  <sheetData>
    <row r="1" spans="1:14" ht="18" x14ac:dyDescent="0.25">
      <c r="A1" s="8" t="s">
        <v>165</v>
      </c>
    </row>
    <row r="3" spans="1:14" s="61" customFormat="1" ht="12.75" x14ac:dyDescent="0.2">
      <c r="A3" s="97" t="s">
        <v>164</v>
      </c>
      <c r="B3" s="98">
        <v>2007</v>
      </c>
      <c r="C3" s="98">
        <v>2008</v>
      </c>
      <c r="D3" s="98">
        <v>2009</v>
      </c>
      <c r="E3" s="98">
        <v>2010</v>
      </c>
      <c r="F3" s="98">
        <v>2011</v>
      </c>
      <c r="G3" s="98">
        <v>2012</v>
      </c>
      <c r="H3" s="98">
        <v>2013</v>
      </c>
      <c r="I3" s="98">
        <v>2014</v>
      </c>
      <c r="J3" s="98">
        <v>2015</v>
      </c>
      <c r="K3" s="98">
        <v>2016</v>
      </c>
      <c r="L3" s="212"/>
      <c r="N3" s="34"/>
    </row>
    <row r="4" spans="1:14" s="6" customFormat="1" ht="12.75" x14ac:dyDescent="0.2">
      <c r="A4" s="3" t="s">
        <v>43</v>
      </c>
      <c r="B4" s="2">
        <v>53954.010128000002</v>
      </c>
      <c r="C4" s="2">
        <v>59868.181980000001</v>
      </c>
      <c r="D4" s="2">
        <v>60156.531772000002</v>
      </c>
      <c r="E4" s="2">
        <v>65463.464657000004</v>
      </c>
      <c r="F4" s="2">
        <v>70060.678912999982</v>
      </c>
      <c r="G4" s="2">
        <v>69277.359990000012</v>
      </c>
      <c r="H4" s="2">
        <v>67162.664651999992</v>
      </c>
      <c r="I4" s="2">
        <v>76573.926312000011</v>
      </c>
      <c r="J4" s="2">
        <v>89735.303310000003</v>
      </c>
      <c r="K4" s="2">
        <v>95911.449953999996</v>
      </c>
      <c r="L4" s="181"/>
      <c r="M4" s="161"/>
      <c r="N4" s="161"/>
    </row>
    <row r="5" spans="1:14" s="6" customFormat="1" ht="12.75" x14ac:dyDescent="0.2">
      <c r="A5" s="3" t="s">
        <v>8</v>
      </c>
      <c r="B5" s="2">
        <v>40934.01</v>
      </c>
      <c r="C5" s="2">
        <v>46668.997000000003</v>
      </c>
      <c r="D5" s="2">
        <v>46644.207999999999</v>
      </c>
      <c r="E5" s="2">
        <v>47300.293244</v>
      </c>
      <c r="F5" s="2">
        <v>51528.522360000003</v>
      </c>
      <c r="G5" s="2">
        <v>46425.086792999995</v>
      </c>
      <c r="H5" s="2">
        <v>47092.553051000003</v>
      </c>
      <c r="I5" s="2">
        <v>50574.071877000002</v>
      </c>
      <c r="J5" s="2">
        <v>47189.781280000003</v>
      </c>
      <c r="K5" s="2">
        <v>49561.421386000002</v>
      </c>
      <c r="L5" s="181"/>
      <c r="M5" s="161"/>
      <c r="N5" s="161"/>
    </row>
    <row r="6" spans="1:14" s="6" customFormat="1" ht="12.75" x14ac:dyDescent="0.2">
      <c r="A6" s="3" t="s">
        <v>10</v>
      </c>
      <c r="B6" s="2">
        <v>40119.299974000001</v>
      </c>
      <c r="C6" s="2">
        <v>43670.873919999998</v>
      </c>
      <c r="D6" s="2">
        <v>42413.674155000001</v>
      </c>
      <c r="E6" s="2">
        <v>41687.816482999995</v>
      </c>
      <c r="F6" s="2">
        <v>37176.862546000004</v>
      </c>
      <c r="G6" s="2">
        <v>37989.992332000002</v>
      </c>
      <c r="H6" s="2">
        <v>44916.667547000005</v>
      </c>
      <c r="I6" s="2">
        <v>42651.154953999998</v>
      </c>
      <c r="J6" s="2">
        <v>38538.289047999999</v>
      </c>
      <c r="K6" s="2">
        <v>37062.900848999998</v>
      </c>
      <c r="L6" s="181"/>
      <c r="M6" s="161"/>
      <c r="N6" s="161"/>
    </row>
    <row r="7" spans="1:14" s="6" customFormat="1" ht="12.75" x14ac:dyDescent="0.2">
      <c r="A7" s="3" t="s">
        <v>13</v>
      </c>
      <c r="B7" s="2">
        <v>20896.801083999999</v>
      </c>
      <c r="C7" s="2">
        <v>20967.903186</v>
      </c>
      <c r="D7" s="2">
        <v>21253.564954000001</v>
      </c>
      <c r="E7" s="2">
        <v>24331.433698000001</v>
      </c>
      <c r="F7" s="2">
        <v>26828.692866999998</v>
      </c>
      <c r="G7" s="2">
        <v>28019.323893000001</v>
      </c>
      <c r="H7" s="2">
        <v>28670.807271999998</v>
      </c>
      <c r="I7" s="2">
        <v>34743.224895000007</v>
      </c>
      <c r="J7" s="2">
        <v>34617.057439000004</v>
      </c>
      <c r="K7" s="2">
        <v>33381.143375</v>
      </c>
      <c r="L7" s="181"/>
      <c r="M7" s="161"/>
      <c r="N7" s="161"/>
    </row>
    <row r="8" spans="1:14" s="6" customFormat="1" ht="12.75" x14ac:dyDescent="0.2">
      <c r="A8" s="3" t="s">
        <v>7</v>
      </c>
      <c r="B8" s="2">
        <v>16693.484993000002</v>
      </c>
      <c r="C8" s="2">
        <v>17681.089453000001</v>
      </c>
      <c r="D8" s="2">
        <v>17434.721336999999</v>
      </c>
      <c r="E8" s="2">
        <v>18779.061986000001</v>
      </c>
      <c r="F8" s="2">
        <v>22339.616318999997</v>
      </c>
      <c r="G8" s="2">
        <v>21882.302271</v>
      </c>
      <c r="H8" s="2">
        <v>23958.717906000002</v>
      </c>
      <c r="I8" s="2">
        <v>25252.279674000001</v>
      </c>
      <c r="J8" s="2">
        <v>23091.685064000005</v>
      </c>
      <c r="K8" s="2">
        <v>25984.920819999999</v>
      </c>
      <c r="L8" s="181"/>
      <c r="M8" s="161"/>
      <c r="N8" s="161"/>
    </row>
    <row r="9" spans="1:14" s="6" customFormat="1" ht="14.45" customHeight="1" x14ac:dyDescent="0.2">
      <c r="A9" s="3" t="s">
        <v>4</v>
      </c>
      <c r="B9" s="2">
        <v>22068.561092</v>
      </c>
      <c r="C9" s="2">
        <v>24820.572361999999</v>
      </c>
      <c r="D9" s="2">
        <v>27177.268421999997</v>
      </c>
      <c r="E9" s="2">
        <v>28388.669748999997</v>
      </c>
      <c r="F9" s="2">
        <v>29936.243427000001</v>
      </c>
      <c r="G9" s="2">
        <v>29954.858505000004</v>
      </c>
      <c r="H9" s="2">
        <v>29712.095085000001</v>
      </c>
      <c r="I9" s="2">
        <v>32482.474111000003</v>
      </c>
      <c r="J9" s="2">
        <v>26194.184373999997</v>
      </c>
      <c r="K9" s="2">
        <v>25390.784759000002</v>
      </c>
      <c r="L9" s="181"/>
      <c r="M9" s="161"/>
      <c r="N9" s="161"/>
    </row>
    <row r="10" spans="1:14" s="6" customFormat="1" ht="12.75" x14ac:dyDescent="0.2">
      <c r="A10" s="3" t="s">
        <v>11</v>
      </c>
      <c r="B10" s="2">
        <v>9145.9792969999999</v>
      </c>
      <c r="C10" s="2">
        <v>10998.515923000001</v>
      </c>
      <c r="D10" s="2">
        <v>14197.078507</v>
      </c>
      <c r="E10" s="2">
        <v>17338.263357</v>
      </c>
      <c r="F10" s="2">
        <v>21598.710358</v>
      </c>
      <c r="G10" s="2">
        <v>24265.556906000002</v>
      </c>
      <c r="H10" s="2">
        <v>21830.864087999998</v>
      </c>
      <c r="I10" s="2">
        <v>20866.672369</v>
      </c>
      <c r="J10" s="2">
        <v>24102.629358999999</v>
      </c>
      <c r="K10" s="2">
        <v>25380.073567000003</v>
      </c>
      <c r="L10" s="181"/>
      <c r="M10" s="161"/>
      <c r="N10" s="161"/>
    </row>
    <row r="11" spans="1:14" s="6" customFormat="1" ht="12.75" x14ac:dyDescent="0.2">
      <c r="A11" s="3" t="s">
        <v>5</v>
      </c>
      <c r="B11" s="2">
        <v>18176.710116999999</v>
      </c>
      <c r="C11" s="2">
        <v>20196.327929999999</v>
      </c>
      <c r="D11" s="2">
        <v>21380.077213</v>
      </c>
      <c r="E11" s="2">
        <v>21700.828475999999</v>
      </c>
      <c r="F11" s="2">
        <v>25131.877972999999</v>
      </c>
      <c r="G11" s="2">
        <v>23959.776008000001</v>
      </c>
      <c r="H11" s="2">
        <v>24887.736994999996</v>
      </c>
      <c r="I11" s="2">
        <v>24773.806465999998</v>
      </c>
      <c r="J11" s="2">
        <v>23633.770688000001</v>
      </c>
      <c r="K11" s="2">
        <v>24345.638722999996</v>
      </c>
      <c r="L11" s="181"/>
      <c r="M11" s="161"/>
      <c r="N11" s="161"/>
    </row>
    <row r="12" spans="1:14" s="6" customFormat="1" ht="12.75" x14ac:dyDescent="0.2">
      <c r="A12" s="3" t="s">
        <v>12</v>
      </c>
      <c r="B12" s="2">
        <v>3888.6616140000001</v>
      </c>
      <c r="C12" s="2">
        <v>5529.7985349999999</v>
      </c>
      <c r="D12" s="2">
        <v>6699.3758570000009</v>
      </c>
      <c r="E12" s="2">
        <v>8030.4630260000004</v>
      </c>
      <c r="F12" s="2">
        <v>11295.360821</v>
      </c>
      <c r="G12" s="2">
        <v>13868.951747999999</v>
      </c>
      <c r="H12" s="2">
        <v>16195.768078999999</v>
      </c>
      <c r="I12" s="2">
        <v>19066.727835000002</v>
      </c>
      <c r="J12" s="2">
        <v>20314.928410999997</v>
      </c>
      <c r="K12" s="2">
        <v>22051.513888000001</v>
      </c>
      <c r="L12" s="181"/>
      <c r="M12" s="161"/>
      <c r="N12" s="161"/>
    </row>
    <row r="13" spans="1:14" s="6" customFormat="1" ht="12.75" x14ac:dyDescent="0.2">
      <c r="A13" s="3" t="s">
        <v>6</v>
      </c>
      <c r="B13" s="2">
        <v>17252.275607</v>
      </c>
      <c r="C13" s="2">
        <v>17407.469372</v>
      </c>
      <c r="D13" s="2">
        <v>16726.77304</v>
      </c>
      <c r="E13" s="2">
        <v>17638.760055999999</v>
      </c>
      <c r="F13" s="2">
        <v>18781.094464999998</v>
      </c>
      <c r="G13" s="2">
        <v>18753.127946000001</v>
      </c>
      <c r="H13" s="2">
        <v>21557.757461000005</v>
      </c>
      <c r="I13" s="2">
        <v>22329.330754000002</v>
      </c>
      <c r="J13" s="2">
        <v>23210.901538000002</v>
      </c>
      <c r="K13" s="2">
        <v>21462.985791000003</v>
      </c>
      <c r="L13" s="181"/>
      <c r="M13" s="161"/>
      <c r="N13" s="161"/>
    </row>
    <row r="14" spans="1:14" s="6" customFormat="1" ht="12.75" x14ac:dyDescent="0.2">
      <c r="A14" s="3" t="s">
        <v>17</v>
      </c>
      <c r="B14" s="2">
        <v>10533.457525</v>
      </c>
      <c r="C14" s="2">
        <v>11226.934927</v>
      </c>
      <c r="D14" s="2">
        <v>12057.872157</v>
      </c>
      <c r="E14" s="2">
        <v>12323.510792999999</v>
      </c>
      <c r="F14" s="2">
        <v>13085.572576999999</v>
      </c>
      <c r="G14" s="2">
        <v>12891.311352000001</v>
      </c>
      <c r="H14" s="2">
        <v>12723.309641000002</v>
      </c>
      <c r="I14" s="2">
        <v>13311.533517000002</v>
      </c>
      <c r="J14" s="2">
        <v>12590.169447999999</v>
      </c>
      <c r="K14" s="2">
        <v>12438.151841999999</v>
      </c>
      <c r="L14" s="181"/>
      <c r="M14" s="161"/>
      <c r="N14" s="161"/>
    </row>
    <row r="15" spans="1:14" s="6" customFormat="1" ht="12.75" x14ac:dyDescent="0.2">
      <c r="A15" s="3" t="s">
        <v>97</v>
      </c>
      <c r="B15" s="2">
        <v>5821.6526859999994</v>
      </c>
      <c r="C15" s="2">
        <v>8172.1205470000004</v>
      </c>
      <c r="D15" s="2">
        <v>8152.9596160000001</v>
      </c>
      <c r="E15" s="2">
        <v>10991.314207000001</v>
      </c>
      <c r="F15" s="2">
        <v>13324.497438999999</v>
      </c>
      <c r="G15" s="2">
        <v>12840.184601999999</v>
      </c>
      <c r="H15" s="2">
        <v>14062.025396999999</v>
      </c>
      <c r="I15" s="2">
        <v>12628.505608000001</v>
      </c>
      <c r="J15" s="2">
        <v>8980.9523809999991</v>
      </c>
      <c r="K15" s="2">
        <v>8861.4367629999997</v>
      </c>
      <c r="L15" s="181"/>
      <c r="M15" s="161"/>
      <c r="N15" s="161"/>
    </row>
    <row r="16" spans="1:14" s="6" customFormat="1" ht="12.75" x14ac:dyDescent="0.2">
      <c r="A16" s="3" t="s">
        <v>87</v>
      </c>
      <c r="B16" s="2">
        <v>4005.1739210000001</v>
      </c>
      <c r="C16" s="2">
        <v>4971.5704000000005</v>
      </c>
      <c r="D16" s="2">
        <v>5124.0475269999997</v>
      </c>
      <c r="E16" s="2">
        <v>6840.8778479999992</v>
      </c>
      <c r="F16" s="2">
        <v>7250.2446639999998</v>
      </c>
      <c r="G16" s="2">
        <v>7642.7658510000001</v>
      </c>
      <c r="H16" s="2">
        <v>8225.7291129999994</v>
      </c>
      <c r="I16" s="2">
        <v>8230.0338210000009</v>
      </c>
      <c r="J16" s="2">
        <v>7201.3916650000001</v>
      </c>
      <c r="K16" s="2">
        <v>7117.0811519999997</v>
      </c>
      <c r="L16" s="181"/>
      <c r="M16" s="161"/>
      <c r="N16" s="161"/>
    </row>
    <row r="17" spans="1:15" s="6" customFormat="1" ht="12.75" x14ac:dyDescent="0.2">
      <c r="A17" s="3" t="s">
        <v>9</v>
      </c>
      <c r="B17" s="2">
        <v>3273.370829</v>
      </c>
      <c r="C17" s="2">
        <v>4216.1715999999997</v>
      </c>
      <c r="D17" s="2">
        <v>3937.0369259999998</v>
      </c>
      <c r="E17" s="2">
        <v>4566.0726599999998</v>
      </c>
      <c r="F17" s="2">
        <v>6080.4295490000004</v>
      </c>
      <c r="G17" s="2">
        <v>5345.1269380000003</v>
      </c>
      <c r="H17" s="2">
        <v>5977.0872929999996</v>
      </c>
      <c r="I17" s="2">
        <v>5922.9886310000002</v>
      </c>
      <c r="J17" s="2">
        <v>6367.0838350000004</v>
      </c>
      <c r="K17" s="2">
        <v>6885.2488869999997</v>
      </c>
      <c r="L17" s="181"/>
      <c r="M17" s="161"/>
      <c r="N17" s="161"/>
    </row>
    <row r="18" spans="1:15" s="6" customFormat="1" ht="12.75" x14ac:dyDescent="0.2">
      <c r="A18" s="3" t="s">
        <v>39</v>
      </c>
      <c r="B18" s="2">
        <v>3146.3050049999997</v>
      </c>
      <c r="C18" s="2">
        <v>3440.0040759999997</v>
      </c>
      <c r="D18" s="2">
        <v>3475.9264179999996</v>
      </c>
      <c r="E18" s="2">
        <v>3954.1521009999997</v>
      </c>
      <c r="F18" s="2">
        <v>4331.1043730000001</v>
      </c>
      <c r="G18" s="2">
        <v>4643.7140470000004</v>
      </c>
      <c r="H18" s="2">
        <v>4672.3312619999997</v>
      </c>
      <c r="I18" s="2">
        <v>5275.7429440000005</v>
      </c>
      <c r="J18" s="2">
        <v>5204.2608330000003</v>
      </c>
      <c r="K18" s="2">
        <v>6018.8989169999995</v>
      </c>
      <c r="L18" s="181"/>
      <c r="M18" s="161"/>
      <c r="N18" s="161"/>
    </row>
    <row r="19" spans="1:15" s="6" customFormat="1" ht="12.75" x14ac:dyDescent="0.2">
      <c r="A19" s="3" t="s">
        <v>44</v>
      </c>
      <c r="B19" s="2">
        <v>3848.6911179999997</v>
      </c>
      <c r="C19" s="2">
        <v>4605.2487239999991</v>
      </c>
      <c r="D19" s="2">
        <v>4374.5027259999997</v>
      </c>
      <c r="E19" s="2">
        <v>4815.7834759999996</v>
      </c>
      <c r="F19" s="2">
        <v>5042.2097520000007</v>
      </c>
      <c r="G19" s="2">
        <v>5478.3379849999992</v>
      </c>
      <c r="H19" s="2">
        <v>5545.2420119999997</v>
      </c>
      <c r="I19" s="2">
        <v>5475.7280939999991</v>
      </c>
      <c r="J19" s="2">
        <v>5317.6259769999997</v>
      </c>
      <c r="K19" s="2">
        <v>4633.179459</v>
      </c>
      <c r="L19" s="181"/>
      <c r="M19" s="161"/>
      <c r="N19" s="161"/>
    </row>
    <row r="20" spans="1:15" s="6" customFormat="1" ht="12.75" x14ac:dyDescent="0.2">
      <c r="A20" s="3" t="s">
        <v>16</v>
      </c>
      <c r="B20" s="2">
        <v>1610.941501</v>
      </c>
      <c r="C20" s="2">
        <v>2163.8126490000004</v>
      </c>
      <c r="D20" s="2">
        <v>2343.779219</v>
      </c>
      <c r="E20" s="2">
        <v>2902.5737639999998</v>
      </c>
      <c r="F20" s="2">
        <v>3307.1803839999998</v>
      </c>
      <c r="G20" s="2">
        <v>3333.7982759999995</v>
      </c>
      <c r="H20" s="2">
        <v>3358.7800550000002</v>
      </c>
      <c r="I20" s="2">
        <v>3463.4008289999997</v>
      </c>
      <c r="J20" s="2">
        <v>3331.6151709999999</v>
      </c>
      <c r="K20" s="2">
        <v>3340.4090420000002</v>
      </c>
      <c r="L20" s="181"/>
      <c r="M20" s="161"/>
      <c r="N20" s="161"/>
    </row>
    <row r="21" spans="1:15" x14ac:dyDescent="0.2">
      <c r="A21" s="3" t="s">
        <v>86</v>
      </c>
      <c r="B21" s="2">
        <v>1741.4866349999998</v>
      </c>
      <c r="C21" s="2">
        <v>1907.3000869999998</v>
      </c>
      <c r="D21" s="2">
        <v>2044.1935660000001</v>
      </c>
      <c r="E21" s="2">
        <v>2361.0295940000001</v>
      </c>
      <c r="F21" s="2">
        <v>2798.1504649999997</v>
      </c>
      <c r="G21" s="2">
        <v>2593.9939089999998</v>
      </c>
      <c r="H21" s="2">
        <v>2589.0203120000001</v>
      </c>
      <c r="I21" s="2">
        <v>2623.5999919999995</v>
      </c>
      <c r="J21" s="2">
        <v>2645.3728159999996</v>
      </c>
      <c r="K21" s="2">
        <v>2714.4071349999999</v>
      </c>
      <c r="L21" s="181"/>
      <c r="M21" s="161"/>
      <c r="N21" s="161"/>
      <c r="O21" s="6"/>
    </row>
    <row r="22" spans="1:15" x14ac:dyDescent="0.2">
      <c r="A22" s="17"/>
    </row>
    <row r="23" spans="1:15" x14ac:dyDescent="0.2">
      <c r="A23" s="6" t="s">
        <v>160</v>
      </c>
    </row>
    <row r="25" spans="1:15" x14ac:dyDescent="0.2">
      <c r="A25" s="17" t="s">
        <v>30</v>
      </c>
    </row>
    <row r="26" spans="1:15" ht="15" x14ac:dyDescent="0.25">
      <c r="A26" s="46" t="s">
        <v>38</v>
      </c>
    </row>
  </sheetData>
  <sortState ref="A4:K21">
    <sortCondition descending="1" ref="K4:K21"/>
  </sortState>
  <hyperlinks>
    <hyperlink ref="A26" r:id="rId1" xr:uid="{00000000-0004-0000-0E00-000000000000}"/>
  </hyperlinks>
  <pageMargins left="0.7" right="0.7" top="0.75" bottom="0.75" header="0.3" footer="0.3"/>
  <pageSetup paperSize="9" orientation="portrait" verticalDpi="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26"/>
  <sheetViews>
    <sheetView workbookViewId="0">
      <selection activeCell="F30" sqref="F30"/>
    </sheetView>
  </sheetViews>
  <sheetFormatPr defaultColWidth="8.85546875" defaultRowHeight="14.25" x14ac:dyDescent="0.2"/>
  <cols>
    <col min="1" max="1" width="16.7109375" style="5" customWidth="1"/>
    <col min="2" max="11" width="11.28515625" style="5" customWidth="1"/>
    <col min="12" max="16384" width="8.85546875" style="5"/>
  </cols>
  <sheetData>
    <row r="1" spans="1:14" ht="18" x14ac:dyDescent="0.25">
      <c r="A1" s="8" t="s">
        <v>163</v>
      </c>
    </row>
    <row r="3" spans="1:14" s="61" customFormat="1" ht="12.75" x14ac:dyDescent="0.2">
      <c r="A3" s="97" t="s">
        <v>164</v>
      </c>
      <c r="B3" s="98">
        <v>2007</v>
      </c>
      <c r="C3" s="98">
        <v>2008</v>
      </c>
      <c r="D3" s="98">
        <v>2009</v>
      </c>
      <c r="E3" s="98">
        <v>2010</v>
      </c>
      <c r="F3" s="98">
        <v>2011</v>
      </c>
      <c r="G3" s="98">
        <v>2012</v>
      </c>
      <c r="H3" s="98">
        <v>2013</v>
      </c>
      <c r="I3" s="98">
        <v>2014</v>
      </c>
      <c r="J3" s="98">
        <v>2015</v>
      </c>
      <c r="K3" s="98">
        <v>2016</v>
      </c>
      <c r="M3" s="34"/>
    </row>
    <row r="4" spans="1:14" s="6" customFormat="1" ht="12.75" x14ac:dyDescent="0.2">
      <c r="A4" s="3" t="s">
        <v>43</v>
      </c>
      <c r="B4" s="2">
        <v>19370.996284000001</v>
      </c>
      <c r="C4" s="2">
        <v>20763.850218</v>
      </c>
      <c r="D4" s="2">
        <v>19056.273408000001</v>
      </c>
      <c r="E4" s="2">
        <v>21429.238138000001</v>
      </c>
      <c r="F4" s="2">
        <v>23611.997831000001</v>
      </c>
      <c r="G4" s="2">
        <v>24497.252668000001</v>
      </c>
      <c r="H4" s="2">
        <v>25371.723942000001</v>
      </c>
      <c r="I4" s="2">
        <v>27101.941984999998</v>
      </c>
      <c r="J4" s="2">
        <v>28596.924524999999</v>
      </c>
      <c r="K4" s="2">
        <v>30502.444964000002</v>
      </c>
      <c r="L4" s="181"/>
      <c r="M4" s="161"/>
      <c r="N4" s="161"/>
    </row>
    <row r="5" spans="1:14" s="6" customFormat="1" ht="12.75" x14ac:dyDescent="0.2">
      <c r="A5" s="3" t="s">
        <v>8</v>
      </c>
      <c r="B5" s="2">
        <v>7737.8919999999998</v>
      </c>
      <c r="C5" s="2">
        <v>8779.3449999999993</v>
      </c>
      <c r="D5" s="2">
        <v>8540.4719999999998</v>
      </c>
      <c r="E5" s="2">
        <v>8931.4917590000005</v>
      </c>
      <c r="F5" s="2">
        <v>10236.379219</v>
      </c>
      <c r="G5" s="2">
        <v>10320.102706</v>
      </c>
      <c r="H5" s="2">
        <v>10996.417099</v>
      </c>
      <c r="I5" s="2">
        <v>11295.309603</v>
      </c>
      <c r="J5" s="2">
        <v>10380.719524</v>
      </c>
      <c r="K5" s="2">
        <v>10649.747248</v>
      </c>
      <c r="L5" s="181"/>
      <c r="M5" s="161"/>
      <c r="N5" s="161"/>
    </row>
    <row r="6" spans="1:14" s="6" customFormat="1" ht="12.75" x14ac:dyDescent="0.2">
      <c r="A6" s="3" t="s">
        <v>12</v>
      </c>
      <c r="B6" s="2">
        <v>3118.1331349999996</v>
      </c>
      <c r="C6" s="2">
        <v>3733.5877</v>
      </c>
      <c r="D6" s="2">
        <v>4377.7060120000006</v>
      </c>
      <c r="E6" s="2">
        <v>5608.3466600000002</v>
      </c>
      <c r="F6" s="2">
        <v>7108.9324999999999</v>
      </c>
      <c r="G6" s="2">
        <v>8335.8956020000005</v>
      </c>
      <c r="H6" s="2">
        <v>9169.8073299999996</v>
      </c>
      <c r="I6" s="2">
        <v>9684.7859349999981</v>
      </c>
      <c r="J6" s="2">
        <v>9524.4133519999996</v>
      </c>
      <c r="K6" s="2">
        <v>10438.806511999999</v>
      </c>
      <c r="L6" s="181"/>
      <c r="M6" s="161"/>
      <c r="N6" s="161"/>
    </row>
    <row r="7" spans="1:14" s="6" customFormat="1" ht="12.75" x14ac:dyDescent="0.2">
      <c r="A7" s="3" t="s">
        <v>6</v>
      </c>
      <c r="B7" s="2">
        <v>5846.5421539999998</v>
      </c>
      <c r="C7" s="2">
        <v>6639.6486500000001</v>
      </c>
      <c r="D7" s="2">
        <v>6448.2571520000001</v>
      </c>
      <c r="E7" s="2">
        <v>6704.6541730000017</v>
      </c>
      <c r="F7" s="2">
        <v>7627.3988639999998</v>
      </c>
      <c r="G7" s="2">
        <v>7582.3828339999991</v>
      </c>
      <c r="H7" s="2">
        <v>8112.3494619999992</v>
      </c>
      <c r="I7" s="2">
        <v>8436.3414759999996</v>
      </c>
      <c r="J7" s="2">
        <v>8851.8416429999997</v>
      </c>
      <c r="K7" s="2">
        <v>10300.209162000001</v>
      </c>
      <c r="L7" s="181"/>
      <c r="M7" s="161"/>
      <c r="N7" s="161"/>
    </row>
    <row r="8" spans="1:14" s="6" customFormat="1" ht="12.75" x14ac:dyDescent="0.2">
      <c r="A8" s="3" t="s">
        <v>11</v>
      </c>
      <c r="B8" s="2">
        <v>5294.3332499999997</v>
      </c>
      <c r="C8" s="2">
        <v>6071.2123030000002</v>
      </c>
      <c r="D8" s="2">
        <v>6007.9560739999997</v>
      </c>
      <c r="E8" s="2">
        <v>7517.215956</v>
      </c>
      <c r="F8" s="2">
        <v>7971.2980459999999</v>
      </c>
      <c r="G8" s="2">
        <v>8877.1436730000005</v>
      </c>
      <c r="H8" s="2">
        <v>8193.8913339999999</v>
      </c>
      <c r="I8" s="2">
        <v>8141.8910869999991</v>
      </c>
      <c r="J8" s="2">
        <v>7447.2399089999999</v>
      </c>
      <c r="K8" s="2">
        <v>7944.8031750000009</v>
      </c>
      <c r="L8" s="181"/>
      <c r="M8" s="161"/>
      <c r="N8" s="161"/>
    </row>
    <row r="9" spans="1:14" s="6" customFormat="1" ht="14.45" customHeight="1" x14ac:dyDescent="0.2">
      <c r="A9" s="3" t="s">
        <v>4</v>
      </c>
      <c r="B9" s="2">
        <v>5134.1899560000002</v>
      </c>
      <c r="C9" s="2">
        <v>5891.9682410000005</v>
      </c>
      <c r="D9" s="2">
        <v>5372.7807730000004</v>
      </c>
      <c r="E9" s="2">
        <v>5644.9167419999994</v>
      </c>
      <c r="F9" s="2">
        <v>6435.8152530000007</v>
      </c>
      <c r="G9" s="2">
        <v>6076.753834000001</v>
      </c>
      <c r="H9" s="2">
        <v>6398.7869440000004</v>
      </c>
      <c r="I9" s="2">
        <v>6287.4380970000002</v>
      </c>
      <c r="J9" s="2">
        <v>5749.8820290000003</v>
      </c>
      <c r="K9" s="2">
        <v>6113.692728</v>
      </c>
      <c r="L9" s="181"/>
      <c r="M9" s="161"/>
      <c r="N9" s="161"/>
    </row>
    <row r="10" spans="1:14" s="6" customFormat="1" ht="12.75" x14ac:dyDescent="0.2">
      <c r="A10" s="3" t="s">
        <v>10</v>
      </c>
      <c r="B10" s="2">
        <v>3580.625732</v>
      </c>
      <c r="C10" s="2">
        <v>4794.4882950000001</v>
      </c>
      <c r="D10" s="2">
        <v>4862.5821390000001</v>
      </c>
      <c r="E10" s="2">
        <v>4804.683325</v>
      </c>
      <c r="F10" s="2">
        <v>5602.028585</v>
      </c>
      <c r="G10" s="2">
        <v>5565.6445160000021</v>
      </c>
      <c r="H10" s="2">
        <v>6597.3375930000002</v>
      </c>
      <c r="I10" s="2">
        <v>6413.5733060000002</v>
      </c>
      <c r="J10" s="2">
        <v>6078.627195</v>
      </c>
      <c r="K10" s="2">
        <v>5999.2338789999994</v>
      </c>
      <c r="L10" s="181"/>
      <c r="M10" s="161"/>
      <c r="N10" s="161"/>
    </row>
    <row r="11" spans="1:14" s="6" customFormat="1" ht="12.75" x14ac:dyDescent="0.2">
      <c r="A11" s="3" t="s">
        <v>13</v>
      </c>
      <c r="B11" s="2">
        <v>5142.960779</v>
      </c>
      <c r="C11" s="2">
        <v>5634.6733290000002</v>
      </c>
      <c r="D11" s="2">
        <v>5201.5001659999998</v>
      </c>
      <c r="E11" s="2">
        <v>4681.5472570000002</v>
      </c>
      <c r="F11" s="2">
        <v>4528.2117019999996</v>
      </c>
      <c r="G11" s="2">
        <v>4685.1002239999998</v>
      </c>
      <c r="H11" s="2">
        <v>4959.2366520000005</v>
      </c>
      <c r="I11" s="2">
        <v>5543.8967499999999</v>
      </c>
      <c r="J11" s="2">
        <v>5468.4681660000006</v>
      </c>
      <c r="K11" s="2">
        <v>5064.6821639999998</v>
      </c>
      <c r="L11" s="181"/>
      <c r="M11" s="161"/>
      <c r="N11" s="161"/>
    </row>
    <row r="12" spans="1:14" s="6" customFormat="1" ht="12.75" x14ac:dyDescent="0.2">
      <c r="A12" s="3" t="s">
        <v>5</v>
      </c>
      <c r="B12" s="2">
        <v>3414.9370600000002</v>
      </c>
      <c r="C12" s="2">
        <v>3840.8500180000001</v>
      </c>
      <c r="D12" s="2">
        <v>3811.873063</v>
      </c>
      <c r="E12" s="2">
        <v>3781.9830670000001</v>
      </c>
      <c r="F12" s="2">
        <v>3980.33743</v>
      </c>
      <c r="G12" s="2">
        <v>3557.2836820000002</v>
      </c>
      <c r="H12" s="2">
        <v>3718.3437469999999</v>
      </c>
      <c r="I12" s="2">
        <v>3876.3382339999998</v>
      </c>
      <c r="J12" s="2">
        <v>3482.2228760000003</v>
      </c>
      <c r="K12" s="2">
        <v>3640.809401</v>
      </c>
      <c r="L12" s="181"/>
      <c r="M12" s="161"/>
      <c r="N12" s="161"/>
    </row>
    <row r="13" spans="1:14" s="6" customFormat="1" ht="12.75" x14ac:dyDescent="0.2">
      <c r="A13" s="3" t="s">
        <v>17</v>
      </c>
      <c r="B13" s="2">
        <v>2834.3937479999995</v>
      </c>
      <c r="C13" s="2">
        <v>3160.655127</v>
      </c>
      <c r="D13" s="2">
        <v>3012.3428990000002</v>
      </c>
      <c r="E13" s="2">
        <v>3227.0248689999999</v>
      </c>
      <c r="F13" s="2">
        <v>3605.7097659999999</v>
      </c>
      <c r="G13" s="2">
        <v>3820.7786549999996</v>
      </c>
      <c r="H13" s="2">
        <v>3762.5017620000003</v>
      </c>
      <c r="I13" s="2">
        <v>3767.3108890000003</v>
      </c>
      <c r="J13" s="2">
        <v>3651.3804530000002</v>
      </c>
      <c r="K13" s="2">
        <v>3593.977997</v>
      </c>
      <c r="L13" s="181"/>
      <c r="M13" s="161"/>
      <c r="N13" s="161"/>
    </row>
    <row r="14" spans="1:14" s="6" customFormat="1" ht="12.75" x14ac:dyDescent="0.2">
      <c r="A14" s="3" t="s">
        <v>44</v>
      </c>
      <c r="B14" s="2">
        <v>1786.961955</v>
      </c>
      <c r="C14" s="2">
        <v>1949.1328020000001</v>
      </c>
      <c r="D14" s="2">
        <v>1911.7482209999998</v>
      </c>
      <c r="E14" s="2">
        <v>2209.9250320000001</v>
      </c>
      <c r="F14" s="2">
        <v>2379.190239</v>
      </c>
      <c r="G14" s="2">
        <v>2445.0784549999998</v>
      </c>
      <c r="H14" s="2">
        <v>2720.458611</v>
      </c>
      <c r="I14" s="2">
        <v>2943.5233470000003</v>
      </c>
      <c r="J14" s="2">
        <v>3099.3066329999997</v>
      </c>
      <c r="K14" s="2">
        <v>3374.2332970000002</v>
      </c>
      <c r="L14" s="181"/>
      <c r="M14" s="161"/>
      <c r="N14" s="161"/>
    </row>
    <row r="15" spans="1:14" s="6" customFormat="1" ht="12.75" x14ac:dyDescent="0.2">
      <c r="A15" s="3" t="s">
        <v>86</v>
      </c>
      <c r="B15" s="2">
        <v>1385.943882</v>
      </c>
      <c r="C15" s="2">
        <v>1369.1598999999999</v>
      </c>
      <c r="D15" s="2">
        <v>1359.797382</v>
      </c>
      <c r="E15" s="2">
        <v>1702.4379509999999</v>
      </c>
      <c r="F15" s="2">
        <v>2030.6495440000001</v>
      </c>
      <c r="G15" s="2">
        <v>2346.0223889999997</v>
      </c>
      <c r="H15" s="2">
        <v>2758.141889</v>
      </c>
      <c r="I15" s="2">
        <v>2827.020066</v>
      </c>
      <c r="J15" s="2">
        <v>2693.419046</v>
      </c>
      <c r="K15" s="2">
        <v>2866.6614490000002</v>
      </c>
      <c r="L15" s="181"/>
      <c r="M15" s="161"/>
      <c r="N15" s="161"/>
    </row>
    <row r="16" spans="1:14" s="6" customFormat="1" ht="12.75" x14ac:dyDescent="0.2">
      <c r="A16" s="3" t="s">
        <v>39</v>
      </c>
      <c r="B16" s="2">
        <v>1708.81801</v>
      </c>
      <c r="C16" s="2">
        <v>1720.4759279999998</v>
      </c>
      <c r="D16" s="2">
        <v>1486.6211989999999</v>
      </c>
      <c r="E16" s="2">
        <v>1879.605867</v>
      </c>
      <c r="F16" s="2">
        <v>2078.6779320000001</v>
      </c>
      <c r="G16" s="2">
        <v>2104.1244879999999</v>
      </c>
      <c r="H16" s="2">
        <v>2120.3614360000001</v>
      </c>
      <c r="I16" s="2">
        <v>2183.2319780000003</v>
      </c>
      <c r="J16" s="2">
        <v>2323.2080549999996</v>
      </c>
      <c r="K16" s="2">
        <v>2537.8659680000001</v>
      </c>
      <c r="L16" s="181"/>
      <c r="M16" s="161"/>
      <c r="N16" s="161"/>
    </row>
    <row r="17" spans="1:15" s="6" customFormat="1" ht="12.75" x14ac:dyDescent="0.2">
      <c r="A17" s="3" t="s">
        <v>7</v>
      </c>
      <c r="B17" s="2">
        <v>1437.262111</v>
      </c>
      <c r="C17" s="2">
        <v>1673.177966</v>
      </c>
      <c r="D17" s="2">
        <v>1671.232929</v>
      </c>
      <c r="E17" s="2">
        <v>1767.3033809999999</v>
      </c>
      <c r="F17" s="2">
        <v>2070.959695</v>
      </c>
      <c r="G17" s="2">
        <v>2114.1812250000003</v>
      </c>
      <c r="H17" s="2">
        <v>2316.9830010000001</v>
      </c>
      <c r="I17" s="2">
        <v>2467.590181</v>
      </c>
      <c r="J17" s="2">
        <v>2420.3286230000003</v>
      </c>
      <c r="K17" s="2">
        <v>2463.1181230000002</v>
      </c>
      <c r="L17" s="181"/>
      <c r="M17" s="161"/>
      <c r="N17" s="161"/>
    </row>
    <row r="18" spans="1:15" s="6" customFormat="1" ht="12.75" x14ac:dyDescent="0.2">
      <c r="A18" s="3" t="s">
        <v>16</v>
      </c>
      <c r="B18" s="2">
        <v>1132.5938330000001</v>
      </c>
      <c r="C18" s="2">
        <v>1382.9315300000001</v>
      </c>
      <c r="D18" s="2">
        <v>1342.398344</v>
      </c>
      <c r="E18" s="2">
        <v>1663.875446</v>
      </c>
      <c r="F18" s="2">
        <v>1923.5216149999997</v>
      </c>
      <c r="G18" s="2">
        <v>2047.4348</v>
      </c>
      <c r="H18" s="2">
        <v>2167.4450630000001</v>
      </c>
      <c r="I18" s="2">
        <v>2089.4965269999998</v>
      </c>
      <c r="J18" s="2">
        <v>2159.9786860000004</v>
      </c>
      <c r="K18" s="2">
        <v>2187.8746289999999</v>
      </c>
      <c r="L18" s="181"/>
      <c r="M18" s="161"/>
      <c r="N18" s="161"/>
    </row>
    <row r="19" spans="1:15" s="6" customFormat="1" ht="12.75" x14ac:dyDescent="0.2">
      <c r="A19" s="3" t="s">
        <v>97</v>
      </c>
      <c r="B19" s="2">
        <v>2050.8298880000002</v>
      </c>
      <c r="C19" s="2">
        <v>2870.3470459999999</v>
      </c>
      <c r="D19" s="2">
        <v>2023.021068</v>
      </c>
      <c r="E19" s="2">
        <v>2431.1673610000003</v>
      </c>
      <c r="F19" s="2">
        <v>3152.9260320000003</v>
      </c>
      <c r="G19" s="2">
        <v>4280.8394129999997</v>
      </c>
      <c r="H19" s="2">
        <v>3120.7687089999999</v>
      </c>
      <c r="I19" s="2">
        <v>2663.9784680000002</v>
      </c>
      <c r="J19" s="2">
        <v>1670.887978</v>
      </c>
      <c r="K19" s="2">
        <v>1793.107015</v>
      </c>
      <c r="L19" s="181"/>
      <c r="M19" s="161"/>
      <c r="N19" s="161"/>
    </row>
    <row r="20" spans="1:15" s="6" customFormat="1" ht="12.75" x14ac:dyDescent="0.2">
      <c r="A20" s="3" t="s">
        <v>87</v>
      </c>
      <c r="B20" s="2">
        <v>910.69475</v>
      </c>
      <c r="C20" s="2">
        <v>1160.334552</v>
      </c>
      <c r="D20" s="2">
        <v>1146.8251800000003</v>
      </c>
      <c r="E20" s="2">
        <v>1631.225815</v>
      </c>
      <c r="F20" s="2">
        <v>1731.2554250000001</v>
      </c>
      <c r="G20" s="2">
        <v>1830.5245799999998</v>
      </c>
      <c r="H20" s="2">
        <v>2054.5439240000001</v>
      </c>
      <c r="I20" s="2">
        <v>2029.332762</v>
      </c>
      <c r="J20" s="2">
        <v>1729.1268230000001</v>
      </c>
      <c r="K20" s="2">
        <v>1453.0800160000001</v>
      </c>
      <c r="L20" s="181"/>
      <c r="M20" s="161"/>
      <c r="N20" s="161"/>
    </row>
    <row r="21" spans="1:15" x14ac:dyDescent="0.2">
      <c r="A21" s="3" t="s">
        <v>9</v>
      </c>
      <c r="B21" s="2">
        <v>841.44799</v>
      </c>
      <c r="C21" s="2">
        <v>879.02519499999994</v>
      </c>
      <c r="D21" s="2">
        <v>863.61070499999994</v>
      </c>
      <c r="E21" s="2">
        <v>841.13357799999994</v>
      </c>
      <c r="F21" s="2">
        <v>843.16416300000003</v>
      </c>
      <c r="G21" s="2">
        <v>861.853971</v>
      </c>
      <c r="H21" s="2">
        <v>1054.3001439999998</v>
      </c>
      <c r="I21" s="2">
        <v>1348.1087550000002</v>
      </c>
      <c r="J21" s="2">
        <v>1413.2856959999999</v>
      </c>
      <c r="K21" s="2">
        <v>1429.064149</v>
      </c>
      <c r="L21" s="181"/>
      <c r="M21" s="161"/>
      <c r="N21" s="161"/>
      <c r="O21" s="6"/>
    </row>
    <row r="22" spans="1:15" x14ac:dyDescent="0.2">
      <c r="A22" s="17"/>
    </row>
    <row r="23" spans="1:15" x14ac:dyDescent="0.2">
      <c r="A23" s="6" t="s">
        <v>31</v>
      </c>
    </row>
    <row r="25" spans="1:15" x14ac:dyDescent="0.2">
      <c r="A25" s="17" t="s">
        <v>30</v>
      </c>
    </row>
    <row r="26" spans="1:15" ht="15" x14ac:dyDescent="0.25">
      <c r="A26" s="46" t="s">
        <v>38</v>
      </c>
    </row>
  </sheetData>
  <sortState ref="A4:K21">
    <sortCondition descending="1" ref="K4:K21"/>
  </sortState>
  <hyperlinks>
    <hyperlink ref="A26" r:id="rId1" xr:uid="{00000000-0004-0000-0F00-000000000000}"/>
  </hyperlinks>
  <pageMargins left="0.7" right="0.7" top="0.75" bottom="0.75" header="0.3" footer="0.3"/>
  <pageSetup paperSize="9" orientation="portrait" verticalDpi="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1"/>
  <sheetViews>
    <sheetView workbookViewId="0">
      <selection activeCell="I19" sqref="I19"/>
    </sheetView>
  </sheetViews>
  <sheetFormatPr defaultRowHeight="15" x14ac:dyDescent="0.25"/>
  <cols>
    <col min="1" max="1" width="17.28515625" customWidth="1"/>
  </cols>
  <sheetData>
    <row r="1" spans="1:11" ht="18" x14ac:dyDescent="0.25">
      <c r="A1" s="101" t="s">
        <v>171</v>
      </c>
      <c r="B1" s="57"/>
      <c r="C1" s="57"/>
      <c r="D1" s="57"/>
      <c r="E1" s="57"/>
      <c r="F1" s="57"/>
      <c r="G1" s="57"/>
    </row>
    <row r="2" spans="1:11" ht="18" x14ac:dyDescent="0.25">
      <c r="A2" s="102"/>
      <c r="B2" s="57"/>
      <c r="C2" s="57"/>
      <c r="D2" s="57"/>
      <c r="E2" s="57"/>
      <c r="F2" s="57"/>
      <c r="G2" s="57"/>
    </row>
    <row r="3" spans="1:11" s="100" customFormat="1" x14ac:dyDescent="0.25">
      <c r="A3" s="41" t="s">
        <v>169</v>
      </c>
      <c r="B3" s="41">
        <v>2011</v>
      </c>
      <c r="C3" s="41">
        <v>2012</v>
      </c>
      <c r="D3" s="41">
        <v>2013</v>
      </c>
      <c r="E3" s="41">
        <v>2014</v>
      </c>
      <c r="F3" s="41">
        <v>2015</v>
      </c>
      <c r="G3" s="41">
        <v>2016</v>
      </c>
      <c r="H3" s="41">
        <v>2017</v>
      </c>
      <c r="K3" s="104"/>
    </row>
    <row r="4" spans="1:11" s="103" customFormat="1" x14ac:dyDescent="0.25">
      <c r="A4" s="4" t="s">
        <v>43</v>
      </c>
      <c r="B4" s="111">
        <v>111</v>
      </c>
      <c r="C4" s="111">
        <v>94</v>
      </c>
      <c r="D4" s="111">
        <v>93</v>
      </c>
      <c r="E4" s="111">
        <v>99</v>
      </c>
      <c r="F4" s="111">
        <v>115</v>
      </c>
      <c r="G4" s="111">
        <v>131</v>
      </c>
      <c r="H4" s="111">
        <v>141</v>
      </c>
    </row>
    <row r="5" spans="1:11" s="103" customFormat="1" x14ac:dyDescent="0.25">
      <c r="A5" s="4" t="s">
        <v>13</v>
      </c>
      <c r="B5" s="111">
        <v>30</v>
      </c>
      <c r="C5" s="111">
        <v>41</v>
      </c>
      <c r="D5" s="111">
        <v>53</v>
      </c>
      <c r="E5" s="111">
        <v>46</v>
      </c>
      <c r="F5" s="111">
        <v>54</v>
      </c>
      <c r="G5" s="111">
        <v>43</v>
      </c>
      <c r="H5" s="111">
        <v>60</v>
      </c>
    </row>
    <row r="6" spans="1:11" s="103" customFormat="1" x14ac:dyDescent="0.25">
      <c r="A6" s="4" t="s">
        <v>12</v>
      </c>
      <c r="B6" s="112">
        <v>82</v>
      </c>
      <c r="C6" s="112">
        <v>49</v>
      </c>
      <c r="D6" s="112">
        <v>59</v>
      </c>
      <c r="E6" s="112">
        <v>65</v>
      </c>
      <c r="F6" s="112">
        <v>56</v>
      </c>
      <c r="G6" s="112">
        <v>38</v>
      </c>
      <c r="H6" s="112">
        <v>51</v>
      </c>
    </row>
    <row r="7" spans="1:11" s="103" customFormat="1" x14ac:dyDescent="0.25">
      <c r="A7" s="4" t="s">
        <v>4</v>
      </c>
      <c r="B7" s="111">
        <v>14</v>
      </c>
      <c r="C7" s="111">
        <v>23</v>
      </c>
      <c r="D7" s="111">
        <v>21</v>
      </c>
      <c r="E7" s="111">
        <v>18</v>
      </c>
      <c r="F7" s="111">
        <v>16</v>
      </c>
      <c r="G7" s="111">
        <v>18</v>
      </c>
      <c r="H7" s="111">
        <v>34</v>
      </c>
    </row>
    <row r="8" spans="1:11" s="103" customFormat="1" x14ac:dyDescent="0.25">
      <c r="A8" s="4" t="s">
        <v>8</v>
      </c>
      <c r="B8" s="111">
        <v>43</v>
      </c>
      <c r="C8" s="111">
        <v>49</v>
      </c>
      <c r="D8" s="111">
        <v>56</v>
      </c>
      <c r="E8" s="111">
        <v>56</v>
      </c>
      <c r="F8" s="111">
        <v>18</v>
      </c>
      <c r="G8" s="111">
        <v>17</v>
      </c>
      <c r="H8" s="111">
        <v>30</v>
      </c>
    </row>
    <row r="9" spans="1:11" s="103" customFormat="1" x14ac:dyDescent="0.25">
      <c r="A9" s="4" t="s">
        <v>9</v>
      </c>
      <c r="B9" s="111">
        <v>27</v>
      </c>
      <c r="C9" s="111">
        <v>20</v>
      </c>
      <c r="D9" s="111">
        <v>18</v>
      </c>
      <c r="E9" s="111">
        <v>27</v>
      </c>
      <c r="F9" s="111">
        <v>19</v>
      </c>
      <c r="G9" s="111">
        <v>30</v>
      </c>
      <c r="H9" s="111">
        <v>27</v>
      </c>
    </row>
    <row r="10" spans="1:11" s="103" customFormat="1" x14ac:dyDescent="0.25">
      <c r="A10" s="4" t="s">
        <v>16</v>
      </c>
      <c r="B10" s="111">
        <v>45</v>
      </c>
      <c r="C10" s="111">
        <v>34</v>
      </c>
      <c r="D10" s="111">
        <v>28</v>
      </c>
      <c r="E10" s="111">
        <v>28</v>
      </c>
      <c r="F10" s="111">
        <v>34</v>
      </c>
      <c r="G10" s="111">
        <v>57</v>
      </c>
      <c r="H10" s="111">
        <v>25</v>
      </c>
    </row>
    <row r="11" spans="1:11" s="103" customFormat="1" x14ac:dyDescent="0.25">
      <c r="A11" s="4" t="s">
        <v>11</v>
      </c>
      <c r="B11" s="111">
        <v>7</v>
      </c>
      <c r="C11" s="111">
        <v>4</v>
      </c>
      <c r="D11" s="111">
        <v>9</v>
      </c>
      <c r="E11" s="111">
        <v>12</v>
      </c>
      <c r="F11" s="111">
        <v>4</v>
      </c>
      <c r="G11" s="111">
        <v>13</v>
      </c>
      <c r="H11" s="111">
        <v>24</v>
      </c>
    </row>
    <row r="12" spans="1:11" s="103" customFormat="1" x14ac:dyDescent="0.25">
      <c r="A12" s="4" t="s">
        <v>7</v>
      </c>
      <c r="B12" s="111">
        <v>10</v>
      </c>
      <c r="C12" s="111">
        <v>7</v>
      </c>
      <c r="D12" s="111">
        <v>8</v>
      </c>
      <c r="E12" s="111">
        <v>12</v>
      </c>
      <c r="F12" s="111">
        <v>14</v>
      </c>
      <c r="G12" s="111">
        <v>7</v>
      </c>
      <c r="H12" s="111">
        <v>13</v>
      </c>
    </row>
    <row r="13" spans="1:11" s="103" customFormat="1" x14ac:dyDescent="0.25">
      <c r="A13" s="4" t="s">
        <v>17</v>
      </c>
      <c r="B13" s="112">
        <v>16</v>
      </c>
      <c r="C13" s="112">
        <v>8</v>
      </c>
      <c r="D13" s="112">
        <v>7</v>
      </c>
      <c r="E13" s="112">
        <v>18</v>
      </c>
      <c r="F13" s="112">
        <v>7</v>
      </c>
      <c r="G13" s="112">
        <v>12</v>
      </c>
      <c r="H13" s="112">
        <v>12</v>
      </c>
    </row>
    <row r="14" spans="1:11" s="103" customFormat="1" x14ac:dyDescent="0.25">
      <c r="A14" s="4" t="s">
        <v>97</v>
      </c>
      <c r="B14" s="111">
        <v>14</v>
      </c>
      <c r="C14" s="111">
        <v>11</v>
      </c>
      <c r="D14" s="111">
        <v>9</v>
      </c>
      <c r="E14" s="111">
        <v>3</v>
      </c>
      <c r="F14" s="111">
        <v>6</v>
      </c>
      <c r="G14" s="111">
        <v>10</v>
      </c>
      <c r="H14" s="111">
        <v>9</v>
      </c>
    </row>
    <row r="15" spans="1:11" s="103" customFormat="1" x14ac:dyDescent="0.25">
      <c r="A15" s="4" t="s">
        <v>15</v>
      </c>
      <c r="B15" s="112">
        <v>6</v>
      </c>
      <c r="C15" s="112">
        <v>4</v>
      </c>
      <c r="D15" s="112">
        <v>7</v>
      </c>
      <c r="E15" s="112">
        <v>14</v>
      </c>
      <c r="F15" s="112">
        <v>7</v>
      </c>
      <c r="G15" s="112">
        <v>14</v>
      </c>
      <c r="H15" s="112">
        <v>7</v>
      </c>
    </row>
    <row r="16" spans="1:11" s="103" customFormat="1" x14ac:dyDescent="0.25">
      <c r="A16" s="4" t="s">
        <v>39</v>
      </c>
      <c r="B16" s="111">
        <v>6</v>
      </c>
      <c r="C16" s="111">
        <v>7</v>
      </c>
      <c r="D16" s="111">
        <v>8</v>
      </c>
      <c r="E16" s="111">
        <v>5</v>
      </c>
      <c r="F16" s="111">
        <v>4</v>
      </c>
      <c r="G16" s="111">
        <v>10</v>
      </c>
      <c r="H16" s="111">
        <v>7</v>
      </c>
    </row>
    <row r="17" spans="1:8" s="103" customFormat="1" x14ac:dyDescent="0.25">
      <c r="A17" s="4" t="s">
        <v>5</v>
      </c>
      <c r="B17" s="111">
        <v>6</v>
      </c>
      <c r="C17" s="111">
        <v>3</v>
      </c>
      <c r="D17" s="111">
        <v>5</v>
      </c>
      <c r="E17" s="111">
        <v>13</v>
      </c>
      <c r="F17" s="111">
        <v>4</v>
      </c>
      <c r="G17" s="111">
        <v>11</v>
      </c>
      <c r="H17" s="111">
        <v>6</v>
      </c>
    </row>
    <row r="18" spans="1:8" s="103" customFormat="1" x14ac:dyDescent="0.25">
      <c r="A18" s="4" t="s">
        <v>14</v>
      </c>
      <c r="B18" s="111">
        <v>6</v>
      </c>
      <c r="C18" s="111">
        <v>2</v>
      </c>
      <c r="D18" s="111">
        <v>1</v>
      </c>
      <c r="E18" s="111">
        <v>3</v>
      </c>
      <c r="F18" s="111">
        <v>6</v>
      </c>
      <c r="G18" s="111">
        <v>2</v>
      </c>
      <c r="H18" s="111">
        <v>3</v>
      </c>
    </row>
    <row r="19" spans="1:8" x14ac:dyDescent="0.25">
      <c r="A19" s="113"/>
      <c r="B19" s="6"/>
      <c r="C19" s="6"/>
      <c r="D19" s="6"/>
      <c r="E19" s="6"/>
      <c r="F19" s="6"/>
      <c r="G19" s="6"/>
      <c r="H19" s="6"/>
    </row>
    <row r="20" spans="1:8" x14ac:dyDescent="0.25">
      <c r="A20" s="113" t="s">
        <v>172</v>
      </c>
      <c r="B20" s="6"/>
      <c r="C20" s="6"/>
      <c r="D20" s="6"/>
      <c r="E20" s="6"/>
      <c r="F20" s="6"/>
      <c r="G20" s="6"/>
      <c r="H20" s="6"/>
    </row>
    <row r="21" spans="1:8" x14ac:dyDescent="0.25">
      <c r="A21" s="72"/>
    </row>
  </sheetData>
  <sortState ref="A4:H18">
    <sortCondition descending="1" ref="H4:H18"/>
  </sortState>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2"/>
  <sheetViews>
    <sheetView workbookViewId="0">
      <selection activeCell="I19" sqref="I19"/>
    </sheetView>
  </sheetViews>
  <sheetFormatPr defaultRowHeight="15" x14ac:dyDescent="0.25"/>
  <cols>
    <col min="1" max="1" width="16.42578125" customWidth="1"/>
  </cols>
  <sheetData>
    <row r="1" spans="1:11" ht="18" x14ac:dyDescent="0.25">
      <c r="A1" s="105" t="s">
        <v>173</v>
      </c>
    </row>
    <row r="2" spans="1:11" x14ac:dyDescent="0.25">
      <c r="A2" s="72"/>
    </row>
    <row r="3" spans="1:11" s="100" customFormat="1" x14ac:dyDescent="0.25">
      <c r="A3" s="41" t="s">
        <v>174</v>
      </c>
      <c r="B3" s="41">
        <v>2011</v>
      </c>
      <c r="C3" s="41">
        <v>2012</v>
      </c>
      <c r="D3" s="41">
        <v>2013</v>
      </c>
      <c r="E3" s="41">
        <v>2014</v>
      </c>
      <c r="F3" s="41">
        <v>2015</v>
      </c>
      <c r="G3" s="41">
        <v>2016</v>
      </c>
      <c r="H3" s="41">
        <v>2017</v>
      </c>
    </row>
    <row r="4" spans="1:11" x14ac:dyDescent="0.25">
      <c r="A4" s="4" t="s">
        <v>43</v>
      </c>
      <c r="B4" s="53">
        <v>1658.1105119399999</v>
      </c>
      <c r="C4" s="53">
        <v>1460.28631378</v>
      </c>
      <c r="D4" s="53">
        <v>1404.9224902000001</v>
      </c>
      <c r="E4" s="53">
        <v>2268</v>
      </c>
      <c r="F4" s="53">
        <v>2619</v>
      </c>
      <c r="G4" s="53">
        <v>2955</v>
      </c>
      <c r="H4" s="94">
        <v>3580</v>
      </c>
      <c r="K4" s="58"/>
    </row>
    <row r="5" spans="1:11" x14ac:dyDescent="0.25">
      <c r="A5" s="4" t="s">
        <v>12</v>
      </c>
      <c r="B5" s="94">
        <v>2342.1</v>
      </c>
      <c r="C5" s="94">
        <v>1141.7</v>
      </c>
      <c r="D5" s="94">
        <v>2905.1</v>
      </c>
      <c r="E5" s="94">
        <v>2540.4</v>
      </c>
      <c r="F5" s="94">
        <v>1857.1</v>
      </c>
      <c r="G5" s="94">
        <v>2385.3000000000002</v>
      </c>
      <c r="H5" s="94">
        <v>1411</v>
      </c>
    </row>
    <row r="6" spans="1:11" x14ac:dyDescent="0.25">
      <c r="A6" s="4" t="s">
        <v>9</v>
      </c>
      <c r="B6" s="53">
        <v>814.233873281</v>
      </c>
      <c r="C6" s="53">
        <v>913.43187365100005</v>
      </c>
      <c r="D6" s="53">
        <v>527.86783889100002</v>
      </c>
      <c r="E6" s="53">
        <v>1345</v>
      </c>
      <c r="F6" s="53">
        <v>525</v>
      </c>
      <c r="G6" s="53">
        <v>702.57642472500004</v>
      </c>
      <c r="H6" s="94">
        <v>1064</v>
      </c>
    </row>
    <row r="7" spans="1:11" x14ac:dyDescent="0.25">
      <c r="A7" s="4" t="s">
        <v>13</v>
      </c>
      <c r="B7" s="53">
        <v>259.197458106</v>
      </c>
      <c r="C7" s="53">
        <v>270.85833201100002</v>
      </c>
      <c r="D7" s="53">
        <v>581.02939070100001</v>
      </c>
      <c r="E7" s="53">
        <v>347</v>
      </c>
      <c r="F7" s="53">
        <v>747</v>
      </c>
      <c r="G7" s="53">
        <v>296</v>
      </c>
      <c r="H7" s="111">
        <v>747</v>
      </c>
    </row>
    <row r="8" spans="1:11" x14ac:dyDescent="0.25">
      <c r="A8" s="4" t="s">
        <v>16</v>
      </c>
      <c r="B8" s="53">
        <v>1472.1</v>
      </c>
      <c r="C8" s="53">
        <v>1114</v>
      </c>
      <c r="D8" s="53">
        <v>883.5</v>
      </c>
      <c r="E8" s="53">
        <v>450.9</v>
      </c>
      <c r="F8" s="53">
        <v>887.6</v>
      </c>
      <c r="G8" s="53">
        <v>792.9</v>
      </c>
      <c r="H8" s="111">
        <v>617</v>
      </c>
    </row>
    <row r="9" spans="1:11" x14ac:dyDescent="0.25">
      <c r="A9" s="4" t="s">
        <v>4</v>
      </c>
      <c r="B9" s="53">
        <v>681.75338919700005</v>
      </c>
      <c r="C9" s="53">
        <v>190.016415921</v>
      </c>
      <c r="D9" s="53">
        <v>376.06877149500002</v>
      </c>
      <c r="E9" s="53">
        <v>162</v>
      </c>
      <c r="F9" s="53">
        <v>217</v>
      </c>
      <c r="G9" s="53">
        <v>349.58870464400002</v>
      </c>
      <c r="H9" s="111">
        <v>593</v>
      </c>
    </row>
    <row r="10" spans="1:11" x14ac:dyDescent="0.25">
      <c r="A10" s="4" t="s">
        <v>8</v>
      </c>
      <c r="B10" s="53">
        <v>474.95351502199998</v>
      </c>
      <c r="C10" s="53">
        <v>364.51764469800003</v>
      </c>
      <c r="D10" s="53">
        <v>691.18062517500005</v>
      </c>
      <c r="E10" s="53">
        <v>383</v>
      </c>
      <c r="F10" s="53">
        <v>274</v>
      </c>
      <c r="G10" s="53">
        <v>390.46325158000002</v>
      </c>
      <c r="H10" s="111">
        <v>467</v>
      </c>
    </row>
    <row r="11" spans="1:11" x14ac:dyDescent="0.25">
      <c r="A11" s="4" t="s">
        <v>11</v>
      </c>
      <c r="B11" s="53">
        <v>85.315543501500002</v>
      </c>
      <c r="C11" s="53">
        <v>54.581155019999997</v>
      </c>
      <c r="D11" s="53">
        <v>27.160622378999999</v>
      </c>
      <c r="E11" s="53">
        <v>462</v>
      </c>
      <c r="F11" s="53">
        <v>23</v>
      </c>
      <c r="G11" s="53">
        <v>72.969806056500005</v>
      </c>
      <c r="H11" s="111">
        <v>439</v>
      </c>
    </row>
    <row r="12" spans="1:11" x14ac:dyDescent="0.25">
      <c r="A12" s="4" t="s">
        <v>7</v>
      </c>
      <c r="B12" s="53">
        <v>78.103033730999996</v>
      </c>
      <c r="C12" s="53">
        <v>184.016465496</v>
      </c>
      <c r="D12" s="53">
        <v>171.60575048600001</v>
      </c>
      <c r="E12" s="53">
        <v>62</v>
      </c>
      <c r="F12" s="53">
        <v>826</v>
      </c>
      <c r="G12" s="53">
        <v>402.60749359499999</v>
      </c>
      <c r="H12" s="111">
        <v>429</v>
      </c>
    </row>
    <row r="13" spans="1:11" x14ac:dyDescent="0.25">
      <c r="A13" s="4" t="s">
        <v>15</v>
      </c>
      <c r="B13" s="94">
        <v>123.6</v>
      </c>
      <c r="C13" s="94">
        <v>84.8</v>
      </c>
      <c r="D13" s="94">
        <v>47.3</v>
      </c>
      <c r="E13" s="94">
        <v>398</v>
      </c>
      <c r="F13" s="94">
        <v>103.7</v>
      </c>
      <c r="G13" s="94">
        <v>228.3</v>
      </c>
      <c r="H13" s="111">
        <v>290</v>
      </c>
    </row>
    <row r="14" spans="1:11" x14ac:dyDescent="0.25">
      <c r="A14" s="4" t="s">
        <v>97</v>
      </c>
      <c r="B14" s="53">
        <v>230.6</v>
      </c>
      <c r="C14" s="53">
        <v>369.1</v>
      </c>
      <c r="D14" s="53">
        <v>290.7</v>
      </c>
      <c r="E14" s="53">
        <v>71.400000000000006</v>
      </c>
      <c r="F14" s="53">
        <v>107.8</v>
      </c>
      <c r="G14" s="53">
        <v>352.9</v>
      </c>
      <c r="H14" s="111">
        <v>255</v>
      </c>
    </row>
    <row r="15" spans="1:11" x14ac:dyDescent="0.25">
      <c r="A15" s="4" t="s">
        <v>5</v>
      </c>
      <c r="B15" s="53">
        <v>88.824332038500003</v>
      </c>
      <c r="C15" s="53">
        <v>3.508788537</v>
      </c>
      <c r="D15" s="53">
        <v>223.81522436500001</v>
      </c>
      <c r="E15" s="53">
        <v>146</v>
      </c>
      <c r="F15" s="53">
        <v>81</v>
      </c>
      <c r="G15" s="53">
        <v>246.01111954199999</v>
      </c>
      <c r="H15" s="111">
        <v>145</v>
      </c>
    </row>
    <row r="16" spans="1:11" x14ac:dyDescent="0.25">
      <c r="A16" s="4" t="s">
        <v>17</v>
      </c>
      <c r="B16" s="94">
        <v>486.2</v>
      </c>
      <c r="C16" s="94">
        <v>215.7</v>
      </c>
      <c r="D16" s="94">
        <v>155.30000000000001</v>
      </c>
      <c r="E16" s="94">
        <v>600.9</v>
      </c>
      <c r="F16" s="94">
        <v>356.4</v>
      </c>
      <c r="G16" s="94">
        <v>236.5</v>
      </c>
      <c r="H16" s="111">
        <v>142</v>
      </c>
    </row>
    <row r="17" spans="1:8" x14ac:dyDescent="0.25">
      <c r="A17" s="4" t="s">
        <v>39</v>
      </c>
      <c r="B17" s="53">
        <v>263.10000000000002</v>
      </c>
      <c r="C17" s="53">
        <v>183.5</v>
      </c>
      <c r="D17" s="53">
        <v>111.1</v>
      </c>
      <c r="E17" s="53">
        <v>122.9</v>
      </c>
      <c r="F17" s="53">
        <v>78</v>
      </c>
      <c r="G17" s="53">
        <v>248.5</v>
      </c>
      <c r="H17" s="111">
        <v>40</v>
      </c>
    </row>
    <row r="18" spans="1:8" x14ac:dyDescent="0.25">
      <c r="A18" s="4" t="s">
        <v>14</v>
      </c>
      <c r="B18" s="53">
        <v>162.80000000000001</v>
      </c>
      <c r="C18" s="53">
        <v>20.399999999999999</v>
      </c>
      <c r="D18" s="53">
        <v>2.5</v>
      </c>
      <c r="E18" s="53">
        <v>53.2</v>
      </c>
      <c r="F18" s="53">
        <v>324.10000000000002</v>
      </c>
      <c r="G18" s="53">
        <v>39.799999999999997</v>
      </c>
      <c r="H18" s="111">
        <v>25</v>
      </c>
    </row>
    <row r="19" spans="1:8" x14ac:dyDescent="0.25">
      <c r="A19" s="113"/>
      <c r="B19" s="6"/>
      <c r="C19" s="6"/>
      <c r="D19" s="6"/>
      <c r="E19" s="6"/>
      <c r="F19" s="6"/>
      <c r="G19" s="6"/>
      <c r="H19" s="6"/>
    </row>
    <row r="20" spans="1:8" x14ac:dyDescent="0.25">
      <c r="A20" s="113" t="s">
        <v>172</v>
      </c>
      <c r="B20" s="6"/>
      <c r="C20" s="6"/>
      <c r="D20" s="6"/>
      <c r="E20" s="6"/>
      <c r="F20" s="6"/>
      <c r="G20" s="6"/>
      <c r="H20" s="6"/>
    </row>
    <row r="21" spans="1:8" x14ac:dyDescent="0.25">
      <c r="A21" s="72"/>
    </row>
    <row r="22" spans="1:8" x14ac:dyDescent="0.25">
      <c r="A22" s="99"/>
    </row>
  </sheetData>
  <sortState ref="A4:H18">
    <sortCondition descending="1" ref="H4:H18"/>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2"/>
  <sheetViews>
    <sheetView topLeftCell="A10" workbookViewId="0">
      <selection activeCell="I19" sqref="I19"/>
    </sheetView>
  </sheetViews>
  <sheetFormatPr defaultColWidth="8.85546875" defaultRowHeight="14.25" x14ac:dyDescent="0.2"/>
  <cols>
    <col min="1" max="1" width="20.5703125" style="5" customWidth="1"/>
    <col min="2" max="2" width="15.140625" style="5" customWidth="1"/>
    <col min="3" max="3" width="18.140625" style="5" customWidth="1"/>
    <col min="4" max="16384" width="8.85546875" style="5"/>
  </cols>
  <sheetData>
    <row r="1" spans="1:3" ht="18" x14ac:dyDescent="0.25">
      <c r="A1" s="8" t="s">
        <v>111</v>
      </c>
    </row>
    <row r="2" spans="1:3" x14ac:dyDescent="0.2">
      <c r="A2" s="12"/>
      <c r="B2" s="12"/>
    </row>
    <row r="3" spans="1:3" s="60" customFormat="1" ht="25.5" x14ac:dyDescent="0.2">
      <c r="A3" s="62" t="s">
        <v>126</v>
      </c>
      <c r="B3" s="115" t="s">
        <v>119</v>
      </c>
      <c r="C3" s="115" t="s">
        <v>120</v>
      </c>
    </row>
    <row r="4" spans="1:3" s="6" customFormat="1" x14ac:dyDescent="0.2">
      <c r="A4" s="63" t="s">
        <v>123</v>
      </c>
      <c r="B4" s="64">
        <v>76</v>
      </c>
      <c r="C4" s="65">
        <v>0.37073170731707317</v>
      </c>
    </row>
    <row r="5" spans="1:3" x14ac:dyDescent="0.2">
      <c r="A5" s="63" t="s">
        <v>124</v>
      </c>
      <c r="B5" s="64">
        <v>49</v>
      </c>
      <c r="C5" s="65">
        <v>0.23902439024390243</v>
      </c>
    </row>
    <row r="6" spans="1:3" x14ac:dyDescent="0.2">
      <c r="A6" s="63" t="s">
        <v>14</v>
      </c>
      <c r="B6" s="64">
        <v>26</v>
      </c>
      <c r="C6" s="65">
        <v>0.12682926829268293</v>
      </c>
    </row>
    <row r="7" spans="1:3" x14ac:dyDescent="0.2">
      <c r="A7" s="63" t="s">
        <v>15</v>
      </c>
      <c r="B7" s="64">
        <v>13</v>
      </c>
      <c r="C7" s="65">
        <v>6.3414634146341464E-2</v>
      </c>
    </row>
    <row r="8" spans="1:3" x14ac:dyDescent="0.2">
      <c r="A8" s="63" t="s">
        <v>39</v>
      </c>
      <c r="B8" s="64">
        <v>9</v>
      </c>
      <c r="C8" s="65">
        <v>4.3902439024390241E-2</v>
      </c>
    </row>
    <row r="9" spans="1:3" x14ac:dyDescent="0.2">
      <c r="A9" s="63" t="s">
        <v>16</v>
      </c>
      <c r="B9" s="64">
        <v>8</v>
      </c>
      <c r="C9" s="65">
        <v>3.9024390243902439E-2</v>
      </c>
    </row>
    <row r="10" spans="1:3" x14ac:dyDescent="0.2">
      <c r="A10" s="63" t="s">
        <v>4</v>
      </c>
      <c r="B10" s="64">
        <v>6</v>
      </c>
      <c r="C10" s="65">
        <v>2.9268292682926831E-2</v>
      </c>
    </row>
    <row r="11" spans="1:3" x14ac:dyDescent="0.2">
      <c r="A11" s="63" t="s">
        <v>112</v>
      </c>
      <c r="B11" s="64">
        <v>3</v>
      </c>
      <c r="C11" s="65">
        <v>1.4634146341463415E-2</v>
      </c>
    </row>
    <row r="12" spans="1:3" x14ac:dyDescent="0.2">
      <c r="A12" s="63" t="s">
        <v>17</v>
      </c>
      <c r="B12" s="64">
        <v>2</v>
      </c>
      <c r="C12" s="65">
        <v>9.7560975609756097E-3</v>
      </c>
    </row>
    <row r="13" spans="1:3" x14ac:dyDescent="0.2">
      <c r="A13" s="63" t="s">
        <v>11</v>
      </c>
      <c r="B13" s="64">
        <v>2</v>
      </c>
      <c r="C13" s="65">
        <v>9.7560975609756097E-3</v>
      </c>
    </row>
    <row r="14" spans="1:3" x14ac:dyDescent="0.2">
      <c r="A14" s="63" t="s">
        <v>13</v>
      </c>
      <c r="B14" s="64">
        <v>2</v>
      </c>
      <c r="C14" s="65">
        <v>9.7560975609756097E-3</v>
      </c>
    </row>
    <row r="15" spans="1:3" x14ac:dyDescent="0.2">
      <c r="A15" s="63" t="s">
        <v>114</v>
      </c>
      <c r="B15" s="64">
        <v>1</v>
      </c>
      <c r="C15" s="66" t="s">
        <v>121</v>
      </c>
    </row>
    <row r="16" spans="1:3" x14ac:dyDescent="0.2">
      <c r="A16" s="63" t="s">
        <v>41</v>
      </c>
      <c r="B16" s="64">
        <v>1</v>
      </c>
      <c r="C16" s="66" t="s">
        <v>121</v>
      </c>
    </row>
    <row r="17" spans="1:3" x14ac:dyDescent="0.2">
      <c r="A17" s="63" t="s">
        <v>115</v>
      </c>
      <c r="B17" s="64">
        <v>1</v>
      </c>
      <c r="C17" s="66" t="s">
        <v>121</v>
      </c>
    </row>
    <row r="18" spans="1:3" x14ac:dyDescent="0.2">
      <c r="A18" s="63" t="s">
        <v>125</v>
      </c>
      <c r="B18" s="64">
        <v>1</v>
      </c>
      <c r="C18" s="66" t="s">
        <v>121</v>
      </c>
    </row>
    <row r="19" spans="1:3" x14ac:dyDescent="0.2">
      <c r="A19" s="63" t="s">
        <v>116</v>
      </c>
      <c r="B19" s="64">
        <v>1</v>
      </c>
      <c r="C19" s="66" t="s">
        <v>121</v>
      </c>
    </row>
    <row r="20" spans="1:3" x14ac:dyDescent="0.2">
      <c r="A20" s="63" t="s">
        <v>117</v>
      </c>
      <c r="B20" s="64">
        <v>1</v>
      </c>
      <c r="C20" s="66" t="s">
        <v>121</v>
      </c>
    </row>
    <row r="21" spans="1:3" x14ac:dyDescent="0.2">
      <c r="A21" s="63" t="s">
        <v>40</v>
      </c>
      <c r="B21" s="64">
        <v>1</v>
      </c>
      <c r="C21" s="66" t="s">
        <v>121</v>
      </c>
    </row>
    <row r="22" spans="1:3" x14ac:dyDescent="0.2">
      <c r="A22" s="63" t="s">
        <v>7</v>
      </c>
      <c r="B22" s="64">
        <v>1</v>
      </c>
      <c r="C22" s="66" t="s">
        <v>121</v>
      </c>
    </row>
    <row r="23" spans="1:3" x14ac:dyDescent="0.2">
      <c r="A23" s="63" t="s">
        <v>113</v>
      </c>
      <c r="B23" s="64">
        <v>1</v>
      </c>
      <c r="C23" s="66" t="s">
        <v>121</v>
      </c>
    </row>
    <row r="24" spans="1:3" s="61" customFormat="1" ht="12.75" x14ac:dyDescent="0.2">
      <c r="A24" s="67" t="s">
        <v>118</v>
      </c>
      <c r="B24" s="68">
        <v>205</v>
      </c>
      <c r="C24" s="69"/>
    </row>
    <row r="25" spans="1:3" x14ac:dyDescent="0.2">
      <c r="A25" s="6"/>
      <c r="B25" s="6"/>
      <c r="C25" s="6"/>
    </row>
    <row r="26" spans="1:3" x14ac:dyDescent="0.2">
      <c r="A26" s="6" t="s">
        <v>180</v>
      </c>
      <c r="B26" s="6"/>
      <c r="C26" s="6"/>
    </row>
    <row r="27" spans="1:3" x14ac:dyDescent="0.2">
      <c r="A27" s="6" t="s">
        <v>181</v>
      </c>
      <c r="B27" s="6"/>
      <c r="C27" s="6"/>
    </row>
    <row r="28" spans="1:3" x14ac:dyDescent="0.2">
      <c r="A28" s="6" t="s">
        <v>182</v>
      </c>
      <c r="B28" s="6"/>
      <c r="C28" s="6"/>
    </row>
    <row r="29" spans="1:3" x14ac:dyDescent="0.2">
      <c r="A29" s="6" t="s">
        <v>183</v>
      </c>
      <c r="B29" s="6"/>
      <c r="C29" s="6"/>
    </row>
    <row r="31" spans="1:3" x14ac:dyDescent="0.2">
      <c r="A31" s="6" t="s">
        <v>122</v>
      </c>
      <c r="B31" s="6"/>
      <c r="C31" s="6"/>
    </row>
    <row r="32" spans="1:3" x14ac:dyDescent="0.2">
      <c r="A32" s="14" t="s">
        <v>32</v>
      </c>
      <c r="B32" s="6"/>
      <c r="C32" s="6"/>
    </row>
  </sheetData>
  <sortState ref="A4:C24">
    <sortCondition descending="1" ref="B4:B24"/>
    <sortCondition ref="A4:A24"/>
  </sortState>
  <hyperlinks>
    <hyperlink ref="A32" r:id="rId1" xr:uid="{00000000-0004-0000-12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I28"/>
  <sheetViews>
    <sheetView tabSelected="1" workbookViewId="0">
      <selection activeCell="I19" sqref="I19"/>
    </sheetView>
  </sheetViews>
  <sheetFormatPr defaultColWidth="8.85546875" defaultRowHeight="15" x14ac:dyDescent="0.25"/>
  <cols>
    <col min="1" max="1" width="3.28515625" style="55" customWidth="1"/>
    <col min="2" max="2" width="15.140625" style="55" customWidth="1"/>
    <col min="3" max="3" width="8.85546875" style="55"/>
    <col min="4" max="4" width="45.85546875" style="55" customWidth="1"/>
    <col min="5" max="5" width="13.140625" style="182" customWidth="1"/>
    <col min="6" max="6" width="19.7109375" style="183" customWidth="1"/>
    <col min="7" max="16384" width="8.85546875" style="55"/>
  </cols>
  <sheetData>
    <row r="2" spans="2:6" s="184" customFormat="1" ht="60" x14ac:dyDescent="0.25">
      <c r="B2" s="185" t="s">
        <v>220</v>
      </c>
      <c r="C2" s="186" t="s">
        <v>75</v>
      </c>
      <c r="D2" s="185" t="s">
        <v>89</v>
      </c>
      <c r="E2" s="187" t="s">
        <v>221</v>
      </c>
      <c r="F2" s="186" t="s">
        <v>222</v>
      </c>
    </row>
    <row r="3" spans="2:6" ht="28.9" customHeight="1" x14ac:dyDescent="0.25">
      <c r="B3" s="215" t="s">
        <v>45</v>
      </c>
      <c r="C3" s="188">
        <v>1</v>
      </c>
      <c r="D3" s="189" t="s">
        <v>26</v>
      </c>
      <c r="E3" s="190" t="s">
        <v>280</v>
      </c>
      <c r="F3" s="191" t="s">
        <v>223</v>
      </c>
    </row>
    <row r="4" spans="2:6" ht="28.9" customHeight="1" x14ac:dyDescent="0.25">
      <c r="B4" s="216"/>
      <c r="C4" s="192">
        <v>2</v>
      </c>
      <c r="D4" s="193" t="s">
        <v>63</v>
      </c>
      <c r="E4" s="194" t="s">
        <v>281</v>
      </c>
      <c r="F4" s="195" t="s">
        <v>54</v>
      </c>
    </row>
    <row r="5" spans="2:6" ht="28.9" customHeight="1" x14ac:dyDescent="0.25">
      <c r="B5" s="216"/>
      <c r="C5" s="192">
        <v>3</v>
      </c>
      <c r="D5" s="193" t="s">
        <v>27</v>
      </c>
      <c r="E5" s="194" t="s">
        <v>282</v>
      </c>
      <c r="F5" s="195" t="s">
        <v>54</v>
      </c>
    </row>
    <row r="6" spans="2:6" ht="28.9" customHeight="1" x14ac:dyDescent="0.25">
      <c r="B6" s="216"/>
      <c r="C6" s="192">
        <v>4</v>
      </c>
      <c r="D6" s="193" t="s">
        <v>28</v>
      </c>
      <c r="E6" s="194" t="s">
        <v>239</v>
      </c>
      <c r="F6" s="195" t="s">
        <v>224</v>
      </c>
    </row>
    <row r="7" spans="2:6" ht="28.9" customHeight="1" x14ac:dyDescent="0.25">
      <c r="B7" s="216"/>
      <c r="C7" s="192">
        <v>5</v>
      </c>
      <c r="D7" s="193" t="s">
        <v>29</v>
      </c>
      <c r="E7" s="194" t="s">
        <v>240</v>
      </c>
      <c r="F7" s="195" t="s">
        <v>225</v>
      </c>
    </row>
    <row r="8" spans="2:6" ht="28.9" customHeight="1" x14ac:dyDescent="0.25">
      <c r="B8" s="216"/>
      <c r="C8" s="192" t="s">
        <v>50</v>
      </c>
      <c r="D8" s="193" t="s">
        <v>100</v>
      </c>
      <c r="E8" s="194" t="s">
        <v>241</v>
      </c>
      <c r="F8" s="195" t="s">
        <v>226</v>
      </c>
    </row>
    <row r="9" spans="2:6" ht="28.9" customHeight="1" x14ac:dyDescent="0.25">
      <c r="B9" s="217"/>
      <c r="C9" s="196" t="s">
        <v>51</v>
      </c>
      <c r="D9" s="197" t="s">
        <v>101</v>
      </c>
      <c r="E9" s="198" t="s">
        <v>242</v>
      </c>
      <c r="F9" s="199" t="s">
        <v>226</v>
      </c>
    </row>
    <row r="10" spans="2:6" ht="28.9" customHeight="1" x14ac:dyDescent="0.25">
      <c r="B10" s="215" t="s">
        <v>46</v>
      </c>
      <c r="C10" s="188" t="s">
        <v>52</v>
      </c>
      <c r="D10" s="189" t="s">
        <v>64</v>
      </c>
      <c r="E10" s="190" t="s">
        <v>283</v>
      </c>
      <c r="F10" s="191" t="s">
        <v>227</v>
      </c>
    </row>
    <row r="11" spans="2:6" ht="28.9" customHeight="1" x14ac:dyDescent="0.25">
      <c r="B11" s="216"/>
      <c r="C11" s="192" t="s">
        <v>53</v>
      </c>
      <c r="D11" s="193" t="s">
        <v>19</v>
      </c>
      <c r="E11" s="194" t="s">
        <v>284</v>
      </c>
      <c r="F11" s="195" t="s">
        <v>228</v>
      </c>
    </row>
    <row r="12" spans="2:6" ht="28.9" customHeight="1" x14ac:dyDescent="0.25">
      <c r="B12" s="216"/>
      <c r="C12" s="192">
        <v>8</v>
      </c>
      <c r="D12" s="193" t="s">
        <v>65</v>
      </c>
      <c r="E12" s="194" t="s">
        <v>285</v>
      </c>
      <c r="F12" s="195" t="s">
        <v>229</v>
      </c>
    </row>
    <row r="13" spans="2:6" ht="28.9" customHeight="1" x14ac:dyDescent="0.25">
      <c r="B13" s="216"/>
      <c r="C13" s="192" t="s">
        <v>55</v>
      </c>
      <c r="D13" s="193" t="s">
        <v>20</v>
      </c>
      <c r="E13" s="194" t="s">
        <v>286</v>
      </c>
      <c r="F13" s="195" t="s">
        <v>230</v>
      </c>
    </row>
    <row r="14" spans="2:6" ht="28.9" customHeight="1" x14ac:dyDescent="0.25">
      <c r="B14" s="216"/>
      <c r="C14" s="192" t="s">
        <v>56</v>
      </c>
      <c r="D14" s="193" t="s">
        <v>21</v>
      </c>
      <c r="E14" s="194" t="s">
        <v>287</v>
      </c>
      <c r="F14" s="195" t="s">
        <v>231</v>
      </c>
    </row>
    <row r="15" spans="2:6" ht="28.9" customHeight="1" x14ac:dyDescent="0.25">
      <c r="B15" s="216"/>
      <c r="C15" s="192" t="s">
        <v>57</v>
      </c>
      <c r="D15" s="193" t="s">
        <v>22</v>
      </c>
      <c r="E15" s="194" t="s">
        <v>302</v>
      </c>
      <c r="F15" s="195" t="s">
        <v>300</v>
      </c>
    </row>
    <row r="16" spans="2:6" ht="28.9" customHeight="1" x14ac:dyDescent="0.25">
      <c r="B16" s="216"/>
      <c r="C16" s="192" t="s">
        <v>58</v>
      </c>
      <c r="D16" s="193" t="s">
        <v>23</v>
      </c>
      <c r="E16" s="194" t="s">
        <v>303</v>
      </c>
      <c r="F16" s="195" t="s">
        <v>301</v>
      </c>
    </row>
    <row r="17" spans="2:9" ht="28.9" customHeight="1" x14ac:dyDescent="0.25">
      <c r="B17" s="216"/>
      <c r="C17" s="192" t="s">
        <v>59</v>
      </c>
      <c r="D17" s="193" t="s">
        <v>24</v>
      </c>
      <c r="E17" s="194" t="s">
        <v>246</v>
      </c>
      <c r="F17" s="195" t="s">
        <v>232</v>
      </c>
    </row>
    <row r="18" spans="2:9" ht="28.9" customHeight="1" x14ac:dyDescent="0.25">
      <c r="B18" s="216"/>
      <c r="C18" s="192" t="s">
        <v>60</v>
      </c>
      <c r="D18" s="193" t="s">
        <v>66</v>
      </c>
      <c r="E18" s="194" t="s">
        <v>288</v>
      </c>
      <c r="F18" s="195" t="s">
        <v>233</v>
      </c>
      <c r="G18" s="200"/>
      <c r="H18" s="200"/>
      <c r="I18" s="200"/>
    </row>
    <row r="19" spans="2:9" ht="28.9" customHeight="1" x14ac:dyDescent="0.25">
      <c r="B19" s="216"/>
      <c r="C19" s="192" t="s">
        <v>61</v>
      </c>
      <c r="D19" s="193" t="s">
        <v>68</v>
      </c>
      <c r="E19" s="194" t="s">
        <v>243</v>
      </c>
      <c r="F19" s="195" t="s">
        <v>234</v>
      </c>
      <c r="G19" s="201"/>
      <c r="H19" s="202"/>
      <c r="I19" s="200"/>
    </row>
    <row r="20" spans="2:9" ht="28.9" customHeight="1" x14ac:dyDescent="0.25">
      <c r="B20" s="216"/>
      <c r="C20" s="192" t="s">
        <v>62</v>
      </c>
      <c r="D20" s="193" t="s">
        <v>69</v>
      </c>
      <c r="E20" s="194" t="s">
        <v>244</v>
      </c>
      <c r="F20" s="195" t="s">
        <v>235</v>
      </c>
      <c r="G20" s="200"/>
      <c r="H20" s="200"/>
      <c r="I20" s="200"/>
    </row>
    <row r="21" spans="2:9" ht="28.9" customHeight="1" x14ac:dyDescent="0.25">
      <c r="B21" s="216"/>
      <c r="C21" s="192" t="s">
        <v>102</v>
      </c>
      <c r="D21" s="193" t="s">
        <v>67</v>
      </c>
      <c r="E21" s="194" t="s">
        <v>289</v>
      </c>
      <c r="F21" s="195" t="s">
        <v>236</v>
      </c>
      <c r="G21" s="200"/>
      <c r="H21" s="200"/>
      <c r="I21" s="200"/>
    </row>
    <row r="22" spans="2:9" ht="28.9" customHeight="1" x14ac:dyDescent="0.25">
      <c r="B22" s="217"/>
      <c r="C22" s="196" t="s">
        <v>103</v>
      </c>
      <c r="D22" s="197" t="s">
        <v>25</v>
      </c>
      <c r="E22" s="198" t="s">
        <v>245</v>
      </c>
      <c r="F22" s="199" t="s">
        <v>237</v>
      </c>
      <c r="G22" s="200"/>
      <c r="H22" s="200"/>
      <c r="I22" s="200"/>
    </row>
    <row r="23" spans="2:9" ht="28.9" customHeight="1" x14ac:dyDescent="0.25">
      <c r="B23" s="215" t="s">
        <v>47</v>
      </c>
      <c r="C23" s="188">
        <v>14</v>
      </c>
      <c r="D23" s="189" t="s">
        <v>248</v>
      </c>
      <c r="E23" s="190" t="s">
        <v>253</v>
      </c>
      <c r="F23" s="191" t="s">
        <v>54</v>
      </c>
      <c r="G23" s="200"/>
      <c r="H23" s="200"/>
      <c r="I23" s="200"/>
    </row>
    <row r="24" spans="2:9" ht="28.9" customHeight="1" x14ac:dyDescent="0.25">
      <c r="B24" s="216"/>
      <c r="C24" s="203">
        <v>14</v>
      </c>
      <c r="D24" s="204" t="s">
        <v>249</v>
      </c>
      <c r="E24" s="205" t="s">
        <v>254</v>
      </c>
      <c r="F24" s="206" t="s">
        <v>54</v>
      </c>
      <c r="G24" s="200"/>
      <c r="H24" s="200"/>
      <c r="I24" s="200"/>
    </row>
    <row r="25" spans="2:9" ht="46.9" customHeight="1" x14ac:dyDescent="0.25">
      <c r="B25" s="216"/>
      <c r="C25" s="192" t="s">
        <v>104</v>
      </c>
      <c r="D25" s="193" t="s">
        <v>276</v>
      </c>
      <c r="E25" s="207" t="s">
        <v>278</v>
      </c>
      <c r="F25" s="195" t="s">
        <v>54</v>
      </c>
      <c r="G25" s="200"/>
      <c r="H25" s="200"/>
      <c r="I25" s="200"/>
    </row>
    <row r="26" spans="2:9" ht="48.6" customHeight="1" x14ac:dyDescent="0.25">
      <c r="B26" s="217"/>
      <c r="C26" s="196" t="s">
        <v>105</v>
      </c>
      <c r="D26" s="197" t="s">
        <v>277</v>
      </c>
      <c r="E26" s="208" t="s">
        <v>279</v>
      </c>
      <c r="F26" s="199" t="s">
        <v>54</v>
      </c>
      <c r="G26" s="200"/>
      <c r="H26" s="200"/>
      <c r="I26" s="200"/>
    </row>
    <row r="27" spans="2:9" ht="28.9" customHeight="1" x14ac:dyDescent="0.25">
      <c r="B27" s="21" t="s">
        <v>48</v>
      </c>
      <c r="C27" s="21">
        <v>16</v>
      </c>
      <c r="D27" s="22" t="s">
        <v>72</v>
      </c>
      <c r="E27" s="209" t="s">
        <v>247</v>
      </c>
      <c r="F27" s="210" t="s">
        <v>238</v>
      </c>
    </row>
    <row r="28" spans="2:9" ht="28.9" customHeight="1" x14ac:dyDescent="0.25">
      <c r="B28" s="21" t="s">
        <v>49</v>
      </c>
      <c r="C28" s="21">
        <v>17</v>
      </c>
      <c r="D28" s="22" t="s">
        <v>251</v>
      </c>
      <c r="E28" s="209" t="s">
        <v>252</v>
      </c>
      <c r="F28" s="210" t="s">
        <v>54</v>
      </c>
    </row>
  </sheetData>
  <mergeCells count="3">
    <mergeCell ref="B3:B9"/>
    <mergeCell ref="B10:B22"/>
    <mergeCell ref="B23:B26"/>
  </mergeCells>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6"/>
  <sheetViews>
    <sheetView workbookViewId="0">
      <selection activeCell="F10" sqref="F10"/>
    </sheetView>
  </sheetViews>
  <sheetFormatPr defaultColWidth="8.85546875" defaultRowHeight="14.25" x14ac:dyDescent="0.2"/>
  <cols>
    <col min="1" max="1" width="19.42578125" style="5" customWidth="1"/>
    <col min="2" max="2" width="18.5703125" style="5" customWidth="1"/>
    <col min="3" max="16384" width="8.85546875" style="5"/>
  </cols>
  <sheetData>
    <row r="1" spans="1:4" ht="18" x14ac:dyDescent="0.25">
      <c r="A1" s="8" t="s">
        <v>127</v>
      </c>
    </row>
    <row r="2" spans="1:4" x14ac:dyDescent="0.2">
      <c r="A2" s="12"/>
      <c r="B2" s="12"/>
    </row>
    <row r="3" spans="1:4" s="60" customFormat="1" ht="25.5" x14ac:dyDescent="0.2">
      <c r="A3" s="62" t="s">
        <v>126</v>
      </c>
      <c r="B3" s="62" t="s">
        <v>128</v>
      </c>
    </row>
    <row r="4" spans="1:4" s="6" customFormat="1" x14ac:dyDescent="0.2">
      <c r="A4" s="63" t="s">
        <v>131</v>
      </c>
      <c r="B4" s="70">
        <v>2839.6499999999996</v>
      </c>
    </row>
    <row r="5" spans="1:4" x14ac:dyDescent="0.2">
      <c r="A5" s="63" t="s">
        <v>132</v>
      </c>
      <c r="B5" s="70">
        <v>2490.2699999999995</v>
      </c>
      <c r="C5" s="6"/>
      <c r="D5" s="6"/>
    </row>
    <row r="6" spans="1:4" x14ac:dyDescent="0.2">
      <c r="A6" s="63" t="s">
        <v>133</v>
      </c>
      <c r="B6" s="70">
        <v>1318.62</v>
      </c>
      <c r="C6" s="6"/>
      <c r="D6" s="6"/>
    </row>
    <row r="7" spans="1:4" x14ac:dyDescent="0.2">
      <c r="A7" s="63" t="s">
        <v>129</v>
      </c>
      <c r="B7" s="70">
        <v>409.40999999999991</v>
      </c>
      <c r="C7" s="6"/>
      <c r="D7" s="6"/>
    </row>
    <row r="8" spans="1:4" x14ac:dyDescent="0.2">
      <c r="A8" s="63" t="s">
        <v>134</v>
      </c>
      <c r="B8" s="70">
        <v>287.58999999999997</v>
      </c>
      <c r="C8" s="6"/>
      <c r="D8" s="6"/>
    </row>
    <row r="9" spans="1:4" x14ac:dyDescent="0.2">
      <c r="A9" s="63" t="s">
        <v>135</v>
      </c>
      <c r="B9" s="70">
        <v>279.26</v>
      </c>
      <c r="C9" s="6"/>
      <c r="D9" s="6"/>
    </row>
    <row r="10" spans="1:4" x14ac:dyDescent="0.2">
      <c r="A10" s="63" t="s">
        <v>16</v>
      </c>
      <c r="B10" s="70">
        <v>224.018</v>
      </c>
      <c r="C10" s="6"/>
      <c r="D10" s="6"/>
    </row>
    <row r="11" spans="1:4" x14ac:dyDescent="0.2">
      <c r="A11" s="63" t="s">
        <v>4</v>
      </c>
      <c r="B11" s="70">
        <v>146.82</v>
      </c>
      <c r="C11" s="6"/>
      <c r="D11" s="6"/>
    </row>
    <row r="12" spans="1:4" x14ac:dyDescent="0.2">
      <c r="A12" s="63" t="s">
        <v>15</v>
      </c>
      <c r="B12" s="70">
        <v>133.63</v>
      </c>
      <c r="C12" s="6"/>
      <c r="D12" s="6"/>
    </row>
    <row r="13" spans="1:4" x14ac:dyDescent="0.2">
      <c r="A13" s="63" t="s">
        <v>115</v>
      </c>
      <c r="B13" s="70">
        <v>71.91</v>
      </c>
      <c r="C13" s="6"/>
      <c r="D13" s="6"/>
    </row>
    <row r="14" spans="1:4" x14ac:dyDescent="0.2">
      <c r="A14" s="63" t="s">
        <v>17</v>
      </c>
      <c r="B14" s="70">
        <v>60.57</v>
      </c>
      <c r="C14" s="6"/>
      <c r="D14" s="6"/>
    </row>
    <row r="15" spans="1:4" x14ac:dyDescent="0.2">
      <c r="A15" s="63" t="s">
        <v>116</v>
      </c>
      <c r="B15" s="70">
        <v>37.200000000000003</v>
      </c>
      <c r="C15" s="6"/>
      <c r="D15" s="6"/>
    </row>
    <row r="16" spans="1:4" x14ac:dyDescent="0.2">
      <c r="A16" s="63" t="s">
        <v>130</v>
      </c>
      <c r="B16" s="70">
        <v>33.64</v>
      </c>
      <c r="C16" s="6"/>
      <c r="D16" s="6"/>
    </row>
    <row r="17" spans="1:4" x14ac:dyDescent="0.2">
      <c r="A17" s="63" t="s">
        <v>11</v>
      </c>
      <c r="B17" s="70">
        <v>30.4</v>
      </c>
      <c r="C17" s="6"/>
      <c r="D17" s="6"/>
    </row>
    <row r="18" spans="1:4" x14ac:dyDescent="0.2">
      <c r="A18" s="63" t="s">
        <v>136</v>
      </c>
      <c r="B18" s="70">
        <v>26.689999999999998</v>
      </c>
      <c r="C18" s="6"/>
      <c r="D18" s="6"/>
    </row>
    <row r="19" spans="1:4" x14ac:dyDescent="0.2">
      <c r="A19" s="63" t="s">
        <v>13</v>
      </c>
      <c r="B19" s="70">
        <v>21.86</v>
      </c>
      <c r="C19" s="6"/>
      <c r="D19" s="6"/>
    </row>
    <row r="20" spans="1:4" x14ac:dyDescent="0.2">
      <c r="A20" s="63" t="s">
        <v>117</v>
      </c>
      <c r="B20" s="70">
        <v>20.13</v>
      </c>
      <c r="C20" s="6"/>
      <c r="D20" s="6"/>
    </row>
    <row r="21" spans="1:4" x14ac:dyDescent="0.2">
      <c r="A21" s="63" t="s">
        <v>113</v>
      </c>
      <c r="B21" s="70">
        <v>5.75</v>
      </c>
      <c r="C21" s="6"/>
      <c r="D21" s="6"/>
    </row>
    <row r="22" spans="1:4" x14ac:dyDescent="0.2">
      <c r="A22" s="63" t="s">
        <v>41</v>
      </c>
      <c r="B22" s="70">
        <v>1.84</v>
      </c>
      <c r="C22" s="6"/>
      <c r="D22" s="6"/>
    </row>
    <row r="23" spans="1:4" x14ac:dyDescent="0.2">
      <c r="A23" s="63" t="s">
        <v>40</v>
      </c>
      <c r="B23" s="70">
        <v>0.879</v>
      </c>
      <c r="C23" s="6"/>
      <c r="D23" s="6"/>
    </row>
    <row r="24" spans="1:4" s="61" customFormat="1" x14ac:dyDescent="0.2">
      <c r="A24" s="67" t="s">
        <v>137</v>
      </c>
      <c r="B24" s="71">
        <v>8440.1369999999988</v>
      </c>
    </row>
    <row r="25" spans="1:4" x14ac:dyDescent="0.2">
      <c r="A25" s="6"/>
      <c r="B25" s="6"/>
      <c r="C25" s="6"/>
      <c r="D25" s="6"/>
    </row>
    <row r="26" spans="1:4" x14ac:dyDescent="0.2">
      <c r="A26" s="6" t="s">
        <v>180</v>
      </c>
      <c r="B26" s="6"/>
      <c r="C26" s="6"/>
      <c r="D26" s="6"/>
    </row>
    <row r="27" spans="1:4" x14ac:dyDescent="0.2">
      <c r="A27" s="6" t="s">
        <v>184</v>
      </c>
      <c r="B27" s="6"/>
      <c r="C27" s="6"/>
      <c r="D27" s="6"/>
    </row>
    <row r="28" spans="1:4" x14ac:dyDescent="0.2">
      <c r="A28" s="6" t="s">
        <v>185</v>
      </c>
      <c r="B28" s="6"/>
      <c r="C28" s="6"/>
      <c r="D28" s="6"/>
    </row>
    <row r="29" spans="1:4" x14ac:dyDescent="0.2">
      <c r="A29" s="6" t="s">
        <v>186</v>
      </c>
      <c r="B29" s="6"/>
      <c r="C29" s="6"/>
      <c r="D29" s="6"/>
    </row>
    <row r="30" spans="1:4" x14ac:dyDescent="0.2">
      <c r="A30" s="6" t="s">
        <v>187</v>
      </c>
      <c r="B30" s="6"/>
      <c r="C30" s="6"/>
      <c r="D30" s="6"/>
    </row>
    <row r="31" spans="1:4" x14ac:dyDescent="0.2">
      <c r="A31" s="6" t="s">
        <v>188</v>
      </c>
      <c r="B31" s="6"/>
      <c r="C31" s="6"/>
      <c r="D31" s="6"/>
    </row>
    <row r="32" spans="1:4" x14ac:dyDescent="0.2">
      <c r="A32" s="6" t="s">
        <v>189</v>
      </c>
      <c r="B32" s="6"/>
      <c r="C32" s="6"/>
      <c r="D32" s="6"/>
    </row>
    <row r="33" spans="1:4" x14ac:dyDescent="0.2">
      <c r="A33" s="6" t="s">
        <v>190</v>
      </c>
      <c r="B33" s="6"/>
      <c r="C33" s="6"/>
      <c r="D33" s="6"/>
    </row>
    <row r="35" spans="1:4" x14ac:dyDescent="0.2">
      <c r="A35" s="6" t="s">
        <v>122</v>
      </c>
      <c r="B35" s="6"/>
      <c r="C35" s="6"/>
      <c r="D35" s="6"/>
    </row>
    <row r="36" spans="1:4" x14ac:dyDescent="0.2">
      <c r="A36" s="14" t="s">
        <v>32</v>
      </c>
      <c r="B36" s="6"/>
      <c r="C36" s="6"/>
      <c r="D36" s="6"/>
    </row>
  </sheetData>
  <hyperlinks>
    <hyperlink ref="A36" r:id="rId1" xr:uid="{00000000-0004-0000-1300-000000000000}"/>
  </hyperlinks>
  <pageMargins left="0.7" right="0.7" top="0.75" bottom="0.75" header="0.3" footer="0.3"/>
  <pageSetup paperSize="9" orientation="portrait" verticalDpi="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34"/>
  <sheetViews>
    <sheetView workbookViewId="0">
      <selection activeCell="I19" sqref="I19"/>
    </sheetView>
  </sheetViews>
  <sheetFormatPr defaultColWidth="8.85546875" defaultRowHeight="14.25" x14ac:dyDescent="0.2"/>
  <cols>
    <col min="1" max="1" width="16.42578125" style="50" customWidth="1"/>
    <col min="2" max="2" width="13.140625" style="50" bestFit="1" customWidth="1"/>
    <col min="3" max="3" width="11.42578125" style="50" bestFit="1" customWidth="1"/>
    <col min="4" max="6" width="13.140625" style="50" bestFit="1" customWidth="1"/>
    <col min="7" max="16384" width="8.85546875" style="50"/>
  </cols>
  <sheetData>
    <row r="1" spans="1:6" ht="18" x14ac:dyDescent="0.25">
      <c r="A1" s="49" t="s">
        <v>149</v>
      </c>
    </row>
    <row r="3" spans="1:6" s="54" customFormat="1" ht="12.75" x14ac:dyDescent="0.2">
      <c r="A3" s="44" t="s">
        <v>193</v>
      </c>
      <c r="B3" s="114">
        <v>2012</v>
      </c>
      <c r="C3" s="114">
        <v>2013</v>
      </c>
      <c r="D3" s="114">
        <v>2014</v>
      </c>
      <c r="E3" s="114">
        <v>2015</v>
      </c>
      <c r="F3" s="114">
        <v>2016</v>
      </c>
    </row>
    <row r="4" spans="1:6" s="20" customFormat="1" ht="12.75" x14ac:dyDescent="0.2">
      <c r="A4" s="4" t="s">
        <v>4</v>
      </c>
      <c r="B4" s="43">
        <v>705.05446277108388</v>
      </c>
      <c r="C4" s="43">
        <v>530.03974411764693</v>
      </c>
      <c r="D4" s="53">
        <v>2206.7977836585355</v>
      </c>
      <c r="E4" s="53">
        <v>1479.6598343119267</v>
      </c>
      <c r="F4" s="53">
        <v>1638.2705859481664</v>
      </c>
    </row>
    <row r="5" spans="1:6" s="20" customFormat="1" ht="12.75" x14ac:dyDescent="0.2">
      <c r="A5" s="4" t="s">
        <v>5</v>
      </c>
      <c r="B5" s="53">
        <v>554.48540999999989</v>
      </c>
      <c r="C5" s="53">
        <v>233.08939000000001</v>
      </c>
      <c r="D5" s="53">
        <v>30.041370000000001</v>
      </c>
      <c r="E5" s="53">
        <v>417.54061999999993</v>
      </c>
      <c r="F5" s="53">
        <v>948.42525000000012</v>
      </c>
    </row>
    <row r="6" spans="1:6" s="20" customFormat="1" ht="12.75" x14ac:dyDescent="0.2">
      <c r="A6" s="4" t="s">
        <v>13</v>
      </c>
      <c r="B6" s="53">
        <v>1658.3797557423229</v>
      </c>
      <c r="C6" s="53">
        <v>744.09227701326654</v>
      </c>
      <c r="D6" s="53">
        <v>767.45190848881225</v>
      </c>
      <c r="E6" s="53">
        <v>732.90463743946918</v>
      </c>
      <c r="F6" s="53">
        <v>756.32533776315449</v>
      </c>
    </row>
    <row r="7" spans="1:6" s="20" customFormat="1" ht="12.75" x14ac:dyDescent="0.2">
      <c r="A7" s="4" t="s">
        <v>8</v>
      </c>
      <c r="B7" s="43">
        <v>1387.0698219339884</v>
      </c>
      <c r="C7" s="43">
        <v>506.00018324212704</v>
      </c>
      <c r="D7" s="53">
        <v>975.11058001805611</v>
      </c>
      <c r="E7" s="53">
        <v>1849.0908158627396</v>
      </c>
      <c r="F7" s="53">
        <v>570.30709520969845</v>
      </c>
    </row>
    <row r="8" spans="1:6" s="20" customFormat="1" ht="12.75" x14ac:dyDescent="0.2">
      <c r="A8" s="4" t="s">
        <v>3</v>
      </c>
      <c r="B8" s="53">
        <v>414.73384999999996</v>
      </c>
      <c r="C8" s="53">
        <v>199.06898000000001</v>
      </c>
      <c r="D8" s="53">
        <v>53.300890000000017</v>
      </c>
      <c r="E8" s="53">
        <v>557.39248999999995</v>
      </c>
      <c r="F8" s="53">
        <v>511.31527227616999</v>
      </c>
    </row>
    <row r="9" spans="1:6" s="20" customFormat="1" ht="12.75" x14ac:dyDescent="0.2">
      <c r="A9" s="4" t="s">
        <v>14</v>
      </c>
      <c r="B9" s="53">
        <v>103.00778407145948</v>
      </c>
      <c r="C9" s="53">
        <v>112.38664562708222</v>
      </c>
      <c r="D9" s="53">
        <v>357.40929880209376</v>
      </c>
      <c r="E9" s="53">
        <v>117.50728609842659</v>
      </c>
      <c r="F9" s="53">
        <v>315.31566401347152</v>
      </c>
    </row>
    <row r="10" spans="1:6" s="20" customFormat="1" ht="12.75" x14ac:dyDescent="0.2">
      <c r="A10" s="4" t="s">
        <v>6</v>
      </c>
      <c r="B10" s="53">
        <v>203.03206083969462</v>
      </c>
      <c r="C10" s="53">
        <v>728.07484814814848</v>
      </c>
      <c r="D10" s="53">
        <v>354.6957323188405</v>
      </c>
      <c r="E10" s="53">
        <v>172.99146304031288</v>
      </c>
      <c r="F10" s="53">
        <v>227.86813646458396</v>
      </c>
    </row>
    <row r="11" spans="1:6" s="20" customFormat="1" ht="12.75" x14ac:dyDescent="0.2">
      <c r="A11" s="4" t="s">
        <v>7</v>
      </c>
      <c r="B11" s="53">
        <v>387.3732721586598</v>
      </c>
      <c r="C11" s="53">
        <v>492.87612707936216</v>
      </c>
      <c r="D11" s="53">
        <v>287.26691060324265</v>
      </c>
      <c r="E11" s="53">
        <v>288.71561842425348</v>
      </c>
      <c r="F11" s="53">
        <v>196.47804661229148</v>
      </c>
    </row>
    <row r="12" spans="1:6" s="20" customFormat="1" ht="12.75" x14ac:dyDescent="0.2">
      <c r="A12" s="4" t="s">
        <v>9</v>
      </c>
      <c r="B12" s="43">
        <v>35.223041463414631</v>
      </c>
      <c r="C12" s="43">
        <v>55.862091076348598</v>
      </c>
      <c r="D12" s="53">
        <v>63.712332368641356</v>
      </c>
      <c r="E12" s="53">
        <v>33.846478241291429</v>
      </c>
      <c r="F12" s="53">
        <v>131.07404871962368</v>
      </c>
    </row>
    <row r="13" spans="1:6" s="20" customFormat="1" ht="12.75" x14ac:dyDescent="0.2">
      <c r="A13" s="4" t="s">
        <v>85</v>
      </c>
      <c r="B13" s="43">
        <v>66.129551599301223</v>
      </c>
      <c r="C13" s="43">
        <v>371.19281846421325</v>
      </c>
      <c r="D13" s="53">
        <v>82.861161220419078</v>
      </c>
      <c r="E13" s="53">
        <v>85.988631578947363</v>
      </c>
      <c r="F13" s="53">
        <v>78.305360000000007</v>
      </c>
    </row>
    <row r="14" spans="1:6" s="20" customFormat="1" ht="12.75" x14ac:dyDescent="0.2">
      <c r="A14" s="4" t="s">
        <v>10</v>
      </c>
      <c r="B14" s="43">
        <v>263.71050999999994</v>
      </c>
      <c r="C14" s="43">
        <v>77.36772999999998</v>
      </c>
      <c r="D14" s="53">
        <v>39.746000000000002</v>
      </c>
      <c r="E14" s="53">
        <v>41.417789999999997</v>
      </c>
      <c r="F14" s="53">
        <v>41.768019999999993</v>
      </c>
    </row>
    <row r="15" spans="1:6" s="20" customFormat="1" ht="12.75" x14ac:dyDescent="0.2">
      <c r="A15" s="4" t="s">
        <v>42</v>
      </c>
      <c r="B15" s="43">
        <v>19.302720000000001</v>
      </c>
      <c r="C15" s="43">
        <v>40.080959999999997</v>
      </c>
      <c r="D15" s="53">
        <v>41.597750000000005</v>
      </c>
      <c r="E15" s="53">
        <v>90.172286472615852</v>
      </c>
      <c r="F15" s="53">
        <v>41.451191280489134</v>
      </c>
    </row>
    <row r="16" spans="1:6" s="20" customFormat="1" ht="12.75" x14ac:dyDescent="0.2"/>
    <row r="17" spans="1:7" s="20" customFormat="1" ht="12.75" x14ac:dyDescent="0.2">
      <c r="A17" s="20" t="s">
        <v>192</v>
      </c>
    </row>
    <row r="18" spans="1:7" s="20" customFormat="1" ht="12.75" x14ac:dyDescent="0.2">
      <c r="A18" s="20" t="s">
        <v>96</v>
      </c>
    </row>
    <row r="19" spans="1:7" s="20" customFormat="1" ht="12.75" x14ac:dyDescent="0.2">
      <c r="A19" s="20" t="s">
        <v>191</v>
      </c>
    </row>
    <row r="20" spans="1:7" x14ac:dyDescent="0.2">
      <c r="A20" s="20"/>
    </row>
    <row r="21" spans="1:7" ht="16.5" x14ac:dyDescent="0.3">
      <c r="A21" s="20" t="s">
        <v>95</v>
      </c>
      <c r="B21" s="47"/>
      <c r="C21" s="47"/>
      <c r="D21" s="47"/>
      <c r="E21" s="47"/>
      <c r="F21" s="47"/>
      <c r="G21" s="47"/>
    </row>
    <row r="22" spans="1:7" ht="16.5" x14ac:dyDescent="0.35">
      <c r="A22" s="88" t="s">
        <v>93</v>
      </c>
      <c r="B22" s="51"/>
      <c r="C22" s="51"/>
      <c r="D22" s="51"/>
      <c r="E22" s="51"/>
      <c r="F22" s="51"/>
      <c r="G22" s="51"/>
    </row>
    <row r="23" spans="1:7" ht="15" x14ac:dyDescent="0.2">
      <c r="A23" s="20"/>
      <c r="B23" s="48"/>
      <c r="C23" s="48"/>
      <c r="D23" s="48"/>
      <c r="E23" s="48"/>
      <c r="F23" s="48"/>
      <c r="G23" s="52"/>
    </row>
    <row r="24" spans="1:7" ht="15" x14ac:dyDescent="0.2">
      <c r="A24" s="20"/>
      <c r="B24" s="56"/>
      <c r="C24" s="56"/>
      <c r="D24" s="56"/>
      <c r="E24" s="56"/>
      <c r="F24" s="56"/>
      <c r="G24" s="45"/>
    </row>
    <row r="25" spans="1:7" ht="15" x14ac:dyDescent="0.2">
      <c r="A25" s="20"/>
      <c r="B25" s="56"/>
      <c r="C25" s="56"/>
      <c r="D25" s="56"/>
      <c r="E25" s="56"/>
      <c r="F25" s="56"/>
      <c r="G25" s="45"/>
    </row>
    <row r="26" spans="1:7" ht="15" x14ac:dyDescent="0.2">
      <c r="A26" s="20"/>
      <c r="B26" s="56"/>
      <c r="C26" s="56"/>
      <c r="D26" s="56"/>
      <c r="E26" s="56"/>
      <c r="F26" s="56"/>
      <c r="G26" s="45"/>
    </row>
    <row r="27" spans="1:7" ht="15" x14ac:dyDescent="0.2">
      <c r="A27" s="20"/>
      <c r="B27" s="48"/>
      <c r="C27" s="48"/>
      <c r="D27" s="48"/>
      <c r="E27" s="48"/>
      <c r="F27" s="48"/>
      <c r="G27" s="52"/>
    </row>
    <row r="28" spans="1:7" ht="15" x14ac:dyDescent="0.2">
      <c r="A28" s="20"/>
      <c r="B28" s="56"/>
      <c r="C28" s="56"/>
      <c r="D28" s="56"/>
      <c r="E28" s="56"/>
      <c r="F28" s="56"/>
      <c r="G28" s="45"/>
    </row>
    <row r="29" spans="1:7" ht="15" x14ac:dyDescent="0.2">
      <c r="A29" s="20"/>
      <c r="B29" s="56"/>
      <c r="C29" s="56"/>
      <c r="D29" s="56"/>
      <c r="E29" s="56"/>
      <c r="F29" s="56"/>
      <c r="G29" s="45"/>
    </row>
    <row r="30" spans="1:7" ht="15" x14ac:dyDescent="0.2">
      <c r="A30" s="20"/>
      <c r="B30" s="56"/>
      <c r="C30" s="56"/>
      <c r="D30" s="56"/>
      <c r="E30" s="56"/>
      <c r="F30" s="56"/>
      <c r="G30" s="45"/>
    </row>
    <row r="31" spans="1:7" ht="15" x14ac:dyDescent="0.2">
      <c r="A31" s="20"/>
      <c r="B31" s="56"/>
      <c r="C31" s="56"/>
      <c r="D31" s="56"/>
      <c r="E31" s="56"/>
      <c r="F31" s="56"/>
      <c r="G31" s="45"/>
    </row>
    <row r="32" spans="1:7" ht="15" x14ac:dyDescent="0.2">
      <c r="A32" s="42"/>
      <c r="B32" s="56"/>
      <c r="C32" s="56"/>
      <c r="D32" s="56"/>
      <c r="E32" s="56"/>
      <c r="F32" s="56"/>
      <c r="G32" s="45"/>
    </row>
    <row r="33" spans="1:7" ht="15" x14ac:dyDescent="0.2">
      <c r="A33" s="20"/>
      <c r="B33" s="56"/>
      <c r="C33" s="56"/>
      <c r="D33" s="56"/>
      <c r="E33" s="56"/>
      <c r="F33" s="56"/>
      <c r="G33" s="45"/>
    </row>
    <row r="34" spans="1:7" ht="15" x14ac:dyDescent="0.2">
      <c r="A34" s="20"/>
      <c r="B34" s="56"/>
      <c r="C34" s="56"/>
      <c r="D34" s="56"/>
      <c r="E34" s="56"/>
      <c r="F34" s="56"/>
      <c r="G34" s="45"/>
    </row>
  </sheetData>
  <sortState ref="A4:F15">
    <sortCondition descending="1" ref="F4:F15"/>
  </sortState>
  <hyperlinks>
    <hyperlink ref="A22" r:id="rId1" location="s" xr:uid="{00000000-0004-0000-1400-000000000000}"/>
  </hyperlinks>
  <pageMargins left="0.7" right="0.7" top="0.75" bottom="0.75" header="0.3" footer="0.3"/>
  <pageSetup paperSize="9" orientation="portrait" verticalDpi="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35"/>
  <sheetViews>
    <sheetView workbookViewId="0">
      <selection activeCell="K21" sqref="K21"/>
    </sheetView>
  </sheetViews>
  <sheetFormatPr defaultColWidth="8.85546875" defaultRowHeight="14.25" x14ac:dyDescent="0.2"/>
  <cols>
    <col min="1" max="1" width="20.5703125" style="50" customWidth="1"/>
    <col min="2" max="2" width="13.140625" style="50" bestFit="1" customWidth="1"/>
    <col min="3" max="3" width="11.42578125" style="50" bestFit="1" customWidth="1"/>
    <col min="4" max="6" width="13.140625" style="50" bestFit="1" customWidth="1"/>
    <col min="7" max="16384" width="8.85546875" style="50"/>
  </cols>
  <sheetData>
    <row r="1" spans="1:7" ht="18" x14ac:dyDescent="0.25">
      <c r="A1" s="49" t="s">
        <v>150</v>
      </c>
    </row>
    <row r="3" spans="1:7" s="54" customFormat="1" ht="12.75" x14ac:dyDescent="0.2">
      <c r="A3" s="44" t="s">
        <v>94</v>
      </c>
      <c r="B3" s="114">
        <v>2012</v>
      </c>
      <c r="C3" s="114">
        <v>2013</v>
      </c>
      <c r="D3" s="114">
        <v>2014</v>
      </c>
      <c r="E3" s="114">
        <v>2015</v>
      </c>
      <c r="F3" s="114">
        <v>2016</v>
      </c>
    </row>
    <row r="4" spans="1:7" s="20" customFormat="1" ht="12.75" x14ac:dyDescent="0.2">
      <c r="A4" s="4" t="s">
        <v>4</v>
      </c>
      <c r="B4" s="43">
        <v>157</v>
      </c>
      <c r="C4" s="43">
        <v>160</v>
      </c>
      <c r="D4" s="53">
        <v>191</v>
      </c>
      <c r="E4" s="53">
        <v>194</v>
      </c>
      <c r="F4" s="53">
        <v>211</v>
      </c>
      <c r="G4" s="167"/>
    </row>
    <row r="5" spans="1:7" s="20" customFormat="1" ht="12.75" x14ac:dyDescent="0.2">
      <c r="A5" s="4" t="s">
        <v>8</v>
      </c>
      <c r="B5" s="53">
        <v>194</v>
      </c>
      <c r="C5" s="53">
        <v>183</v>
      </c>
      <c r="D5" s="53">
        <v>199</v>
      </c>
      <c r="E5" s="53">
        <v>187</v>
      </c>
      <c r="F5" s="53">
        <v>139</v>
      </c>
      <c r="G5" s="167"/>
    </row>
    <row r="6" spans="1:7" s="20" customFormat="1" ht="12.75" x14ac:dyDescent="0.2">
      <c r="A6" s="4" t="s">
        <v>3</v>
      </c>
      <c r="B6" s="43">
        <v>63</v>
      </c>
      <c r="C6" s="43">
        <v>54</v>
      </c>
      <c r="D6" s="53">
        <v>52</v>
      </c>
      <c r="E6" s="53">
        <v>66</v>
      </c>
      <c r="F6" s="53">
        <v>68</v>
      </c>
      <c r="G6" s="167"/>
    </row>
    <row r="7" spans="1:7" s="20" customFormat="1" ht="12.75" x14ac:dyDescent="0.2">
      <c r="A7" s="4" t="s">
        <v>14</v>
      </c>
      <c r="B7" s="43">
        <v>110</v>
      </c>
      <c r="C7" s="43">
        <v>97</v>
      </c>
      <c r="D7" s="53">
        <v>92</v>
      </c>
      <c r="E7" s="53">
        <v>86</v>
      </c>
      <c r="F7" s="53">
        <v>67</v>
      </c>
      <c r="G7" s="167"/>
    </row>
    <row r="8" spans="1:7" s="20" customFormat="1" ht="12.75" x14ac:dyDescent="0.2">
      <c r="A8" s="4" t="s">
        <v>13</v>
      </c>
      <c r="B8" s="43">
        <v>111</v>
      </c>
      <c r="C8" s="43">
        <v>102</v>
      </c>
      <c r="D8" s="53">
        <v>100</v>
      </c>
      <c r="E8" s="53">
        <v>80</v>
      </c>
      <c r="F8" s="53">
        <v>67</v>
      </c>
      <c r="G8" s="167"/>
    </row>
    <row r="9" spans="1:7" s="20" customFormat="1" ht="12.75" x14ac:dyDescent="0.2">
      <c r="A9" s="4" t="s">
        <v>6</v>
      </c>
      <c r="B9" s="53">
        <v>74</v>
      </c>
      <c r="C9" s="53">
        <v>80</v>
      </c>
      <c r="D9" s="53">
        <v>100</v>
      </c>
      <c r="E9" s="53">
        <v>72</v>
      </c>
      <c r="F9" s="53">
        <v>52</v>
      </c>
      <c r="G9" s="167"/>
    </row>
    <row r="10" spans="1:7" s="20" customFormat="1" ht="12.75" x14ac:dyDescent="0.2">
      <c r="A10" s="4" t="s">
        <v>85</v>
      </c>
      <c r="B10" s="53">
        <v>31</v>
      </c>
      <c r="C10" s="53">
        <v>47</v>
      </c>
      <c r="D10" s="53">
        <v>52</v>
      </c>
      <c r="E10" s="53">
        <v>36</v>
      </c>
      <c r="F10" s="53">
        <v>38</v>
      </c>
      <c r="G10" s="167"/>
    </row>
    <row r="11" spans="1:7" s="20" customFormat="1" ht="12.75" x14ac:dyDescent="0.2">
      <c r="A11" s="4" t="s">
        <v>7</v>
      </c>
      <c r="B11" s="43">
        <v>36</v>
      </c>
      <c r="C11" s="43">
        <v>42</v>
      </c>
      <c r="D11" s="53">
        <v>39</v>
      </c>
      <c r="E11" s="53">
        <v>41</v>
      </c>
      <c r="F11" s="53">
        <v>36</v>
      </c>
      <c r="G11" s="167"/>
    </row>
    <row r="12" spans="1:7" s="20" customFormat="1" ht="12.75" x14ac:dyDescent="0.2">
      <c r="A12" s="4" t="s">
        <v>5</v>
      </c>
      <c r="B12" s="53">
        <v>36</v>
      </c>
      <c r="C12" s="53">
        <v>34</v>
      </c>
      <c r="D12" s="53">
        <v>23</v>
      </c>
      <c r="E12" s="53">
        <v>32</v>
      </c>
      <c r="F12" s="53">
        <v>35</v>
      </c>
      <c r="G12" s="167"/>
    </row>
    <row r="13" spans="1:7" s="20" customFormat="1" ht="12.75" x14ac:dyDescent="0.2">
      <c r="A13" s="4" t="s">
        <v>10</v>
      </c>
      <c r="B13" s="53">
        <v>35</v>
      </c>
      <c r="C13" s="53">
        <v>38</v>
      </c>
      <c r="D13" s="53">
        <v>34</v>
      </c>
      <c r="E13" s="53">
        <v>21</v>
      </c>
      <c r="F13" s="53">
        <v>27</v>
      </c>
      <c r="G13" s="167"/>
    </row>
    <row r="14" spans="1:7" s="20" customFormat="1" ht="12.75" x14ac:dyDescent="0.2">
      <c r="A14" s="4" t="s">
        <v>9</v>
      </c>
      <c r="B14" s="53">
        <v>17</v>
      </c>
      <c r="C14" s="53">
        <v>21</v>
      </c>
      <c r="D14" s="53">
        <v>18</v>
      </c>
      <c r="E14" s="53">
        <v>19</v>
      </c>
      <c r="F14" s="53">
        <v>14</v>
      </c>
      <c r="G14" s="167"/>
    </row>
    <row r="15" spans="1:7" s="20" customFormat="1" ht="12.75" x14ac:dyDescent="0.2">
      <c r="A15" s="4" t="s">
        <v>42</v>
      </c>
      <c r="B15" s="43">
        <v>33</v>
      </c>
      <c r="C15" s="43">
        <v>46</v>
      </c>
      <c r="D15" s="53">
        <v>30</v>
      </c>
      <c r="E15" s="53">
        <v>41</v>
      </c>
      <c r="F15" s="53">
        <v>13</v>
      </c>
      <c r="G15" s="167"/>
    </row>
    <row r="16" spans="1:7" s="20" customFormat="1" ht="12.75" x14ac:dyDescent="0.2"/>
    <row r="17" spans="1:7" s="20" customFormat="1" ht="12.75" x14ac:dyDescent="0.2">
      <c r="A17" s="20" t="s">
        <v>192</v>
      </c>
    </row>
    <row r="18" spans="1:7" s="20" customFormat="1" ht="12.75" x14ac:dyDescent="0.2">
      <c r="A18" s="20" t="s">
        <v>96</v>
      </c>
    </row>
    <row r="19" spans="1:7" s="20" customFormat="1" ht="12.75" x14ac:dyDescent="0.2">
      <c r="A19" s="20" t="s">
        <v>194</v>
      </c>
    </row>
    <row r="20" spans="1:7" s="20" customFormat="1" ht="12.75" x14ac:dyDescent="0.2"/>
    <row r="21" spans="1:7" x14ac:dyDescent="0.2">
      <c r="A21" s="20" t="s">
        <v>95</v>
      </c>
    </row>
    <row r="22" spans="1:7" ht="16.5" x14ac:dyDescent="0.3">
      <c r="A22" s="88" t="s">
        <v>93</v>
      </c>
      <c r="B22" s="47"/>
      <c r="C22" s="47"/>
      <c r="D22" s="47"/>
      <c r="E22" s="47"/>
      <c r="F22" s="47"/>
      <c r="G22" s="47"/>
    </row>
    <row r="23" spans="1:7" ht="16.5" x14ac:dyDescent="0.35">
      <c r="A23" s="20"/>
      <c r="B23" s="51"/>
      <c r="C23" s="51"/>
      <c r="D23" s="51"/>
      <c r="E23" s="51"/>
      <c r="F23" s="51"/>
      <c r="G23" s="51"/>
    </row>
    <row r="24" spans="1:7" ht="15" x14ac:dyDescent="0.2">
      <c r="A24" s="20"/>
      <c r="B24" s="48"/>
      <c r="C24" s="48"/>
      <c r="D24" s="48"/>
      <c r="E24" s="48"/>
      <c r="F24" s="48"/>
      <c r="G24" s="52"/>
    </row>
    <row r="25" spans="1:7" ht="15" x14ac:dyDescent="0.2">
      <c r="A25" s="20"/>
      <c r="B25" s="56"/>
      <c r="C25" s="56"/>
      <c r="D25" s="56"/>
      <c r="E25" s="56"/>
      <c r="F25" s="56"/>
      <c r="G25" s="45"/>
    </row>
    <row r="26" spans="1:7" ht="15" x14ac:dyDescent="0.2">
      <c r="A26" s="20"/>
      <c r="B26" s="56"/>
      <c r="C26" s="56"/>
      <c r="D26" s="56"/>
      <c r="E26" s="56"/>
      <c r="F26" s="56"/>
      <c r="G26" s="45"/>
    </row>
    <row r="27" spans="1:7" ht="15" x14ac:dyDescent="0.2">
      <c r="A27" s="20"/>
      <c r="B27" s="56"/>
      <c r="C27" s="56"/>
      <c r="D27" s="56"/>
      <c r="E27" s="56"/>
      <c r="F27" s="56"/>
      <c r="G27" s="45"/>
    </row>
    <row r="28" spans="1:7" ht="15" x14ac:dyDescent="0.2">
      <c r="A28" s="20"/>
      <c r="B28" s="48"/>
      <c r="C28" s="48"/>
      <c r="D28" s="48"/>
      <c r="E28" s="48"/>
      <c r="F28" s="48"/>
      <c r="G28" s="52"/>
    </row>
    <row r="29" spans="1:7" ht="15" x14ac:dyDescent="0.2">
      <c r="A29" s="20"/>
      <c r="B29" s="56"/>
      <c r="C29" s="56"/>
      <c r="D29" s="56"/>
      <c r="E29" s="56"/>
      <c r="F29" s="56"/>
      <c r="G29" s="45"/>
    </row>
    <row r="30" spans="1:7" ht="15" x14ac:dyDescent="0.2">
      <c r="A30" s="20"/>
      <c r="B30" s="56"/>
      <c r="C30" s="56"/>
      <c r="D30" s="56"/>
      <c r="E30" s="56"/>
      <c r="F30" s="56"/>
      <c r="G30" s="45"/>
    </row>
    <row r="31" spans="1:7" ht="15" x14ac:dyDescent="0.2">
      <c r="A31" s="20"/>
      <c r="B31" s="56"/>
      <c r="C31" s="56"/>
      <c r="D31" s="56"/>
      <c r="E31" s="56"/>
      <c r="F31" s="56"/>
      <c r="G31" s="45"/>
    </row>
    <row r="32" spans="1:7" ht="15" x14ac:dyDescent="0.2">
      <c r="A32" s="20"/>
      <c r="B32" s="56"/>
      <c r="C32" s="56"/>
      <c r="D32" s="56"/>
      <c r="E32" s="56"/>
      <c r="F32" s="56"/>
      <c r="G32" s="45"/>
    </row>
    <row r="33" spans="1:7" ht="15" x14ac:dyDescent="0.2">
      <c r="A33" s="42"/>
      <c r="B33" s="56"/>
      <c r="C33" s="56"/>
      <c r="D33" s="56"/>
      <c r="E33" s="56"/>
      <c r="F33" s="56"/>
      <c r="G33" s="45"/>
    </row>
    <row r="34" spans="1:7" ht="15" x14ac:dyDescent="0.2">
      <c r="A34" s="20"/>
      <c r="B34" s="56"/>
      <c r="C34" s="56"/>
      <c r="D34" s="56"/>
      <c r="E34" s="56"/>
      <c r="F34" s="56"/>
      <c r="G34" s="45"/>
    </row>
    <row r="35" spans="1:7" ht="15" x14ac:dyDescent="0.2">
      <c r="A35" s="20"/>
      <c r="B35" s="56"/>
      <c r="C35" s="56"/>
      <c r="D35" s="56"/>
      <c r="E35" s="56"/>
      <c r="F35" s="56"/>
      <c r="G35" s="45"/>
    </row>
  </sheetData>
  <sortState ref="A4:F15">
    <sortCondition descending="1" ref="F4:F15"/>
  </sortState>
  <hyperlinks>
    <hyperlink ref="A22" r:id="rId1" location="s" xr:uid="{00000000-0004-0000-1500-000000000000}"/>
  </hyperlinks>
  <pageMargins left="0.7" right="0.7" top="0.75" bottom="0.75" header="0.3" footer="0.3"/>
  <pageSetup paperSize="9" orientation="portrait" verticalDpi="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R27"/>
  <sheetViews>
    <sheetView workbookViewId="0">
      <selection activeCell="S9" sqref="S9"/>
    </sheetView>
  </sheetViews>
  <sheetFormatPr defaultRowHeight="15" x14ac:dyDescent="0.25"/>
  <cols>
    <col min="1" max="1" width="13.28515625" customWidth="1"/>
    <col min="2" max="2" width="16.28515625" customWidth="1"/>
    <col min="12" max="12" width="17.28515625" customWidth="1"/>
    <col min="13" max="13" width="10.85546875" customWidth="1"/>
    <col min="14" max="14" width="11.5703125" customWidth="1"/>
  </cols>
  <sheetData>
    <row r="1" spans="1:18" ht="18" x14ac:dyDescent="0.25">
      <c r="A1" s="142" t="s">
        <v>202</v>
      </c>
      <c r="B1" s="72"/>
      <c r="C1" s="72"/>
      <c r="D1" s="72"/>
      <c r="E1" s="72"/>
      <c r="F1" s="72"/>
      <c r="G1" s="72"/>
      <c r="H1" s="72"/>
      <c r="I1" s="72"/>
      <c r="J1" s="72"/>
      <c r="L1" s="99"/>
    </row>
    <row r="2" spans="1:18" x14ac:dyDescent="0.25">
      <c r="A2" s="72"/>
      <c r="B2" s="72"/>
      <c r="C2" s="72"/>
      <c r="D2" s="72"/>
      <c r="E2" s="72"/>
      <c r="F2" s="72"/>
      <c r="G2" s="72"/>
      <c r="H2" s="72"/>
      <c r="I2" s="72"/>
      <c r="J2" s="72"/>
    </row>
    <row r="3" spans="1:18" s="61" customFormat="1" ht="12.75" x14ac:dyDescent="0.2">
      <c r="A3" s="61" t="s">
        <v>214</v>
      </c>
      <c r="C3" s="155"/>
      <c r="D3" s="155"/>
      <c r="E3" s="155"/>
      <c r="F3" s="155"/>
      <c r="G3" s="155"/>
      <c r="H3" s="155"/>
      <c r="L3" s="61" t="s">
        <v>308</v>
      </c>
    </row>
    <row r="4" spans="1:18" s="150" customFormat="1" ht="16.899999999999999" customHeight="1" x14ac:dyDescent="0.25">
      <c r="A4" s="222" t="s">
        <v>213</v>
      </c>
      <c r="B4" s="222"/>
      <c r="C4" s="143" t="s">
        <v>143</v>
      </c>
      <c r="D4" s="143" t="s">
        <v>141</v>
      </c>
      <c r="E4" s="143" t="s">
        <v>144</v>
      </c>
      <c r="F4" s="143" t="s">
        <v>142</v>
      </c>
      <c r="G4" s="143" t="s">
        <v>146</v>
      </c>
      <c r="H4" s="143" t="s">
        <v>201</v>
      </c>
      <c r="I4" s="143" t="s">
        <v>206</v>
      </c>
      <c r="L4" s="156" t="s">
        <v>212</v>
      </c>
      <c r="M4" s="159" t="s">
        <v>169</v>
      </c>
      <c r="N4" s="160" t="s">
        <v>170</v>
      </c>
    </row>
    <row r="5" spans="1:18" x14ac:dyDescent="0.25">
      <c r="A5" s="221" t="s">
        <v>205</v>
      </c>
      <c r="B5" s="144" t="s">
        <v>198</v>
      </c>
      <c r="C5" s="145">
        <v>9.4</v>
      </c>
      <c r="D5" s="145">
        <v>4.6923076923076925</v>
      </c>
      <c r="E5" s="145">
        <v>7.2352941176470589</v>
      </c>
      <c r="F5" s="145">
        <v>4.6086956521739131</v>
      </c>
      <c r="G5" s="145">
        <v>6.5454545454545459</v>
      </c>
      <c r="H5" s="145">
        <v>6</v>
      </c>
      <c r="I5" s="145">
        <v>2.5</v>
      </c>
      <c r="K5" s="99"/>
      <c r="L5" s="152" t="s">
        <v>208</v>
      </c>
      <c r="M5" s="153">
        <v>145</v>
      </c>
      <c r="N5" s="157">
        <v>0.47</v>
      </c>
      <c r="O5" s="99"/>
      <c r="P5" s="99"/>
      <c r="Q5" s="99"/>
      <c r="R5" s="99"/>
    </row>
    <row r="6" spans="1:18" x14ac:dyDescent="0.25">
      <c r="A6" s="221"/>
      <c r="B6" s="144" t="s">
        <v>199</v>
      </c>
      <c r="C6" s="146">
        <v>5.666666666666667</v>
      </c>
      <c r="D6" s="146">
        <v>6.666666666666667</v>
      </c>
      <c r="E6" s="146">
        <v>7.2222222222222223</v>
      </c>
      <c r="F6" s="146">
        <v>3.5555555555555554</v>
      </c>
      <c r="G6" s="146">
        <v>5.8</v>
      </c>
      <c r="H6" s="146">
        <v>4</v>
      </c>
      <c r="I6" s="147">
        <v>1.7</v>
      </c>
      <c r="K6" s="99"/>
      <c r="L6" s="152" t="s">
        <v>209</v>
      </c>
      <c r="M6" s="153">
        <v>93</v>
      </c>
      <c r="N6" s="157">
        <v>0.3</v>
      </c>
      <c r="O6" s="99"/>
      <c r="P6" s="99"/>
      <c r="Q6" s="99"/>
      <c r="R6" s="99"/>
    </row>
    <row r="7" spans="1:18" ht="17.25" x14ac:dyDescent="0.25">
      <c r="A7" s="221"/>
      <c r="B7" s="144" t="s">
        <v>200</v>
      </c>
      <c r="C7" s="147">
        <v>11.888888888888889</v>
      </c>
      <c r="D7" s="147">
        <v>3.8888888888888888</v>
      </c>
      <c r="E7" s="147">
        <v>6.7777777777777777</v>
      </c>
      <c r="F7" s="147">
        <v>5.2857142857142856</v>
      </c>
      <c r="G7" s="147">
        <v>2</v>
      </c>
      <c r="H7" s="144">
        <v>7.5</v>
      </c>
      <c r="I7" s="147">
        <v>3.6</v>
      </c>
      <c r="K7" s="99"/>
      <c r="L7" s="152" t="s">
        <v>215</v>
      </c>
      <c r="M7" s="153">
        <v>12</v>
      </c>
      <c r="N7" s="157">
        <v>0.04</v>
      </c>
      <c r="O7" s="99"/>
      <c r="P7" s="99"/>
      <c r="Q7" s="99"/>
      <c r="R7" s="99"/>
    </row>
    <row r="8" spans="1:18" x14ac:dyDescent="0.25">
      <c r="A8" s="221" t="s">
        <v>197</v>
      </c>
      <c r="B8" s="144" t="s">
        <v>198</v>
      </c>
      <c r="C8" s="146">
        <v>15.933333333333334</v>
      </c>
      <c r="D8" s="146">
        <v>8.6923076923076916</v>
      </c>
      <c r="E8" s="146">
        <v>14.117647058823529</v>
      </c>
      <c r="F8" s="146">
        <v>9.7083333333333339</v>
      </c>
      <c r="G8" s="146">
        <v>14.318181818181818</v>
      </c>
      <c r="H8" s="146">
        <v>10.153846153846153</v>
      </c>
      <c r="I8" s="145">
        <v>8.1</v>
      </c>
      <c r="K8" s="99"/>
      <c r="L8" s="152" t="s">
        <v>210</v>
      </c>
      <c r="M8" s="153">
        <v>3</v>
      </c>
      <c r="N8" s="157">
        <v>0.01</v>
      </c>
      <c r="O8" s="99"/>
      <c r="P8" s="99"/>
      <c r="Q8" s="99"/>
      <c r="R8" s="99"/>
    </row>
    <row r="9" spans="1:18" ht="30" x14ac:dyDescent="0.25">
      <c r="A9" s="221"/>
      <c r="B9" s="144" t="s">
        <v>199</v>
      </c>
      <c r="C9" s="147">
        <v>17.166666666666668</v>
      </c>
      <c r="D9" s="147">
        <v>12.5</v>
      </c>
      <c r="E9" s="147">
        <v>14.75</v>
      </c>
      <c r="F9" s="147">
        <v>9.8888888888888893</v>
      </c>
      <c r="G9" s="147">
        <v>15.307692307692308</v>
      </c>
      <c r="H9" s="146">
        <v>9.7692307692307701</v>
      </c>
      <c r="I9" s="147">
        <v>7.5</v>
      </c>
      <c r="K9" s="99"/>
      <c r="L9" s="152" t="s">
        <v>211</v>
      </c>
      <c r="M9" s="153">
        <v>53</v>
      </c>
      <c r="N9" s="157">
        <v>0.17</v>
      </c>
      <c r="O9" s="99"/>
      <c r="P9" s="99"/>
      <c r="Q9" s="99"/>
      <c r="R9" s="99"/>
    </row>
    <row r="10" spans="1:18" x14ac:dyDescent="0.25">
      <c r="A10" s="221"/>
      <c r="B10" s="144" t="s">
        <v>200</v>
      </c>
      <c r="C10" s="145">
        <v>15.111111111111111</v>
      </c>
      <c r="D10" s="145">
        <v>7</v>
      </c>
      <c r="E10" s="145">
        <v>13.555555555555555</v>
      </c>
      <c r="F10" s="145">
        <v>9.2142857142857135</v>
      </c>
      <c r="G10" s="145">
        <v>12.888888888888889</v>
      </c>
      <c r="H10" s="145">
        <v>12.285714285714286</v>
      </c>
      <c r="I10" s="147">
        <v>8.9</v>
      </c>
      <c r="K10" s="99"/>
      <c r="L10" s="151" t="s">
        <v>118</v>
      </c>
      <c r="M10" s="154">
        <v>306</v>
      </c>
      <c r="N10" s="158">
        <v>1</v>
      </c>
      <c r="O10" s="99"/>
      <c r="P10" s="99"/>
      <c r="Q10" s="99"/>
      <c r="R10" s="99"/>
    </row>
    <row r="11" spans="1:18" x14ac:dyDescent="0.25">
      <c r="A11" s="99"/>
      <c r="B11" s="99"/>
      <c r="C11" s="99"/>
      <c r="D11" s="99"/>
      <c r="E11" s="99"/>
      <c r="F11" s="99"/>
      <c r="G11" s="99"/>
      <c r="H11" s="99"/>
      <c r="I11" s="99"/>
      <c r="J11" s="99"/>
      <c r="K11" s="99"/>
      <c r="L11" s="99"/>
      <c r="M11" s="99"/>
      <c r="N11" s="99"/>
      <c r="O11" s="99"/>
      <c r="P11" s="99"/>
      <c r="Q11" s="99"/>
      <c r="R11" s="99"/>
    </row>
    <row r="12" spans="1:18" ht="17.25" x14ac:dyDescent="0.25">
      <c r="A12" t="s">
        <v>207</v>
      </c>
      <c r="B12" s="99"/>
      <c r="C12" s="99"/>
      <c r="D12" s="99"/>
      <c r="E12" s="99"/>
      <c r="F12" s="99"/>
      <c r="G12" s="99"/>
      <c r="H12" s="99"/>
      <c r="I12" s="99"/>
      <c r="J12" s="99"/>
      <c r="K12" s="99"/>
      <c r="L12" s="99"/>
      <c r="M12" s="99"/>
      <c r="N12" s="99"/>
      <c r="O12" s="99"/>
      <c r="P12" s="99"/>
      <c r="Q12" s="99"/>
      <c r="R12" s="99"/>
    </row>
    <row r="13" spans="1:18" s="99" customFormat="1" ht="17.25" x14ac:dyDescent="0.25">
      <c r="A13" s="148" t="s">
        <v>204</v>
      </c>
    </row>
    <row r="14" spans="1:18" s="99" customFormat="1" ht="17.25" x14ac:dyDescent="0.25">
      <c r="A14" s="148" t="s">
        <v>216</v>
      </c>
    </row>
    <row r="15" spans="1:18" x14ac:dyDescent="0.25">
      <c r="A15" s="99"/>
      <c r="B15" s="99"/>
      <c r="C15" s="99"/>
      <c r="D15" s="99"/>
      <c r="E15" s="99"/>
      <c r="F15" s="99"/>
      <c r="G15" s="99"/>
      <c r="H15" s="99"/>
      <c r="I15" s="99"/>
      <c r="J15" s="99"/>
      <c r="K15" s="99"/>
      <c r="L15" s="99"/>
      <c r="M15" s="99"/>
      <c r="N15" s="99"/>
      <c r="O15" s="99"/>
      <c r="P15" s="99"/>
      <c r="Q15" s="99"/>
      <c r="R15" s="99"/>
    </row>
    <row r="16" spans="1:18" x14ac:dyDescent="0.25">
      <c r="A16" s="99" t="s">
        <v>203</v>
      </c>
      <c r="B16" s="99"/>
      <c r="C16" s="99"/>
      <c r="D16" s="99"/>
      <c r="E16" s="99"/>
      <c r="F16" s="99"/>
      <c r="G16" s="99"/>
      <c r="H16" s="99"/>
      <c r="I16" s="99"/>
      <c r="J16" s="99"/>
      <c r="K16" s="99"/>
      <c r="L16" s="99"/>
      <c r="M16" s="99"/>
      <c r="N16" s="99"/>
      <c r="O16" s="99"/>
      <c r="P16" s="99"/>
      <c r="Q16" s="99"/>
      <c r="R16" s="99"/>
    </row>
    <row r="17" spans="1:18" x14ac:dyDescent="0.25">
      <c r="A17" s="99"/>
      <c r="B17" s="99"/>
      <c r="C17" s="99"/>
      <c r="D17" s="99"/>
      <c r="E17" s="99"/>
      <c r="F17" s="99"/>
      <c r="G17" s="99"/>
      <c r="H17" s="99"/>
      <c r="I17" s="99"/>
      <c r="J17" s="99"/>
      <c r="K17" s="99"/>
      <c r="M17" s="99"/>
      <c r="N17" s="99"/>
      <c r="O17" s="99"/>
      <c r="P17" s="99"/>
      <c r="Q17" s="99"/>
      <c r="R17" s="99"/>
    </row>
    <row r="18" spans="1:18" x14ac:dyDescent="0.25">
      <c r="A18" s="99"/>
      <c r="B18" s="99"/>
      <c r="C18" s="99"/>
      <c r="D18" s="99"/>
      <c r="E18" s="99"/>
      <c r="F18" s="99"/>
      <c r="G18" s="99"/>
      <c r="H18" s="99"/>
      <c r="I18" s="99"/>
      <c r="J18" s="99"/>
      <c r="K18" s="99"/>
      <c r="L18" s="99"/>
      <c r="M18" s="99"/>
      <c r="N18" s="99"/>
      <c r="O18" s="99"/>
      <c r="P18" s="99"/>
      <c r="Q18" s="99"/>
      <c r="R18" s="99"/>
    </row>
    <row r="19" spans="1:18" s="149" customFormat="1" x14ac:dyDescent="0.25"/>
    <row r="20" spans="1:18" s="149" customFormat="1" x14ac:dyDescent="0.25"/>
    <row r="21" spans="1:18" s="149" customFormat="1" x14ac:dyDescent="0.25"/>
    <row r="22" spans="1:18" s="149" customFormat="1" x14ac:dyDescent="0.25"/>
    <row r="23" spans="1:18" s="149" customFormat="1" x14ac:dyDescent="0.25"/>
    <row r="24" spans="1:18" s="149" customFormat="1" x14ac:dyDescent="0.25"/>
    <row r="25" spans="1:18" s="149" customFormat="1" x14ac:dyDescent="0.25"/>
    <row r="26" spans="1:18" s="149" customFormat="1" x14ac:dyDescent="0.25"/>
    <row r="27" spans="1:18" s="149" customFormat="1" x14ac:dyDescent="0.25"/>
  </sheetData>
  <mergeCells count="3">
    <mergeCell ref="A8:A10"/>
    <mergeCell ref="A4:B4"/>
    <mergeCell ref="A5:A7"/>
  </mergeCells>
  <pageMargins left="0.7" right="0.7" top="0.75" bottom="0.75" header="0.3" footer="0.3"/>
  <pageSetup paperSize="9" orientation="portrait"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9"/>
  <sheetViews>
    <sheetView workbookViewId="0">
      <selection activeCell="I19" sqref="I19"/>
    </sheetView>
  </sheetViews>
  <sheetFormatPr defaultColWidth="8.85546875" defaultRowHeight="15" x14ac:dyDescent="0.25"/>
  <cols>
    <col min="1" max="1" width="19.7109375" style="99" customWidth="1"/>
    <col min="2" max="16384" width="8.85546875" style="99"/>
  </cols>
  <sheetData>
    <row r="1" spans="1:4" ht="18" x14ac:dyDescent="0.25">
      <c r="A1" s="142" t="s">
        <v>274</v>
      </c>
      <c r="B1" s="72"/>
      <c r="C1" s="72"/>
      <c r="D1" s="72"/>
    </row>
    <row r="2" spans="1:4" x14ac:dyDescent="0.25">
      <c r="A2" s="72"/>
      <c r="B2" s="72"/>
      <c r="C2" s="72"/>
      <c r="D2" s="72"/>
    </row>
    <row r="3" spans="1:4" s="61" customFormat="1" ht="14.25" x14ac:dyDescent="0.2">
      <c r="A3" s="61" t="s">
        <v>261</v>
      </c>
      <c r="B3" s="155"/>
      <c r="C3" s="155"/>
    </row>
    <row r="4" spans="1:4" s="150" customFormat="1" ht="16.899999999999999" customHeight="1" x14ac:dyDescent="0.25">
      <c r="A4" s="168" t="s">
        <v>262</v>
      </c>
      <c r="B4" s="143" t="s">
        <v>263</v>
      </c>
      <c r="C4" s="143" t="s">
        <v>264</v>
      </c>
      <c r="D4" s="169"/>
    </row>
    <row r="5" spans="1:4" ht="14.45" customHeight="1" x14ac:dyDescent="0.25">
      <c r="A5" s="112" t="s">
        <v>255</v>
      </c>
      <c r="B5" s="170">
        <v>0.2</v>
      </c>
      <c r="C5" s="170">
        <v>0.21</v>
      </c>
      <c r="D5" s="6"/>
    </row>
    <row r="6" spans="1:4" x14ac:dyDescent="0.25">
      <c r="A6" s="112" t="s">
        <v>256</v>
      </c>
      <c r="B6" s="171">
        <v>0.47</v>
      </c>
      <c r="C6" s="171">
        <v>0.47</v>
      </c>
      <c r="D6" s="6"/>
    </row>
    <row r="7" spans="1:4" x14ac:dyDescent="0.25">
      <c r="A7" s="112" t="s">
        <v>257</v>
      </c>
      <c r="B7" s="171">
        <v>0.7</v>
      </c>
      <c r="C7" s="171">
        <v>0.7</v>
      </c>
      <c r="D7" s="6"/>
    </row>
    <row r="8" spans="1:4" x14ac:dyDescent="0.25">
      <c r="A8" s="112" t="s">
        <v>258</v>
      </c>
      <c r="B8" s="171">
        <v>0.83</v>
      </c>
      <c r="C8" s="171">
        <v>0.79</v>
      </c>
      <c r="D8" s="6"/>
    </row>
    <row r="9" spans="1:4" x14ac:dyDescent="0.25">
      <c r="A9" s="112" t="s">
        <v>259</v>
      </c>
      <c r="B9" s="171">
        <v>0.8</v>
      </c>
      <c r="C9" s="171">
        <v>0.78</v>
      </c>
      <c r="D9" s="6"/>
    </row>
    <row r="10" spans="1:4" x14ac:dyDescent="0.25">
      <c r="A10" s="6"/>
      <c r="B10" s="6"/>
      <c r="C10" s="6"/>
      <c r="D10" s="6"/>
    </row>
    <row r="11" spans="1:4" x14ac:dyDescent="0.25">
      <c r="A11" s="6" t="s">
        <v>268</v>
      </c>
      <c r="B11" s="6"/>
      <c r="C11" s="6"/>
      <c r="D11" s="6"/>
    </row>
    <row r="12" spans="1:4" x14ac:dyDescent="0.25">
      <c r="A12" s="6" t="s">
        <v>269</v>
      </c>
      <c r="B12" s="6"/>
      <c r="C12" s="6"/>
      <c r="D12" s="6"/>
    </row>
    <row r="13" spans="1:4" x14ac:dyDescent="0.25">
      <c r="A13" s="40" t="s">
        <v>270</v>
      </c>
      <c r="B13" s="6"/>
      <c r="C13" s="6"/>
      <c r="D13" s="6"/>
    </row>
    <row r="14" spans="1:4" x14ac:dyDescent="0.25">
      <c r="A14" s="20" t="s">
        <v>265</v>
      </c>
      <c r="B14" s="6"/>
      <c r="C14" s="6"/>
      <c r="D14" s="6"/>
    </row>
    <row r="15" spans="1:4" x14ac:dyDescent="0.25">
      <c r="A15" s="20" t="s">
        <v>266</v>
      </c>
      <c r="B15" s="6"/>
      <c r="C15" s="6"/>
      <c r="D15" s="6"/>
    </row>
    <row r="16" spans="1:4" x14ac:dyDescent="0.25">
      <c r="A16" s="20" t="s">
        <v>267</v>
      </c>
      <c r="B16" s="6"/>
      <c r="C16" s="6"/>
      <c r="D16" s="6"/>
    </row>
    <row r="17" spans="1:4" x14ac:dyDescent="0.25">
      <c r="A17" s="6"/>
      <c r="B17" s="6"/>
      <c r="C17" s="6"/>
      <c r="D17" s="6"/>
    </row>
    <row r="18" spans="1:4" x14ac:dyDescent="0.25">
      <c r="A18" s="6" t="s">
        <v>260</v>
      </c>
      <c r="B18" s="6"/>
      <c r="C18" s="6"/>
      <c r="D18" s="6"/>
    </row>
    <row r="19" spans="1:4" x14ac:dyDescent="0.25">
      <c r="A19" s="6"/>
      <c r="B19" s="6"/>
      <c r="C19" s="6"/>
      <c r="D19" s="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9"/>
  <sheetViews>
    <sheetView workbookViewId="0">
      <selection activeCell="I19" sqref="I19"/>
    </sheetView>
  </sheetViews>
  <sheetFormatPr defaultColWidth="8.85546875" defaultRowHeight="15" x14ac:dyDescent="0.25"/>
  <cols>
    <col min="1" max="1" width="19.7109375" style="99" customWidth="1"/>
    <col min="2" max="16384" width="8.85546875" style="99"/>
  </cols>
  <sheetData>
    <row r="1" spans="1:4" ht="18" x14ac:dyDescent="0.25">
      <c r="A1" s="142" t="s">
        <v>275</v>
      </c>
      <c r="B1" s="72"/>
      <c r="C1" s="72"/>
      <c r="D1" s="72"/>
    </row>
    <row r="2" spans="1:4" x14ac:dyDescent="0.25">
      <c r="A2" s="72"/>
      <c r="B2" s="72"/>
      <c r="C2" s="72"/>
      <c r="D2" s="72"/>
    </row>
    <row r="3" spans="1:4" s="61" customFormat="1" ht="14.25" x14ac:dyDescent="0.2">
      <c r="A3" s="61" t="s">
        <v>261</v>
      </c>
      <c r="B3" s="155"/>
      <c r="C3" s="155"/>
    </row>
    <row r="4" spans="1:4" s="150" customFormat="1" ht="16.899999999999999" customHeight="1" x14ac:dyDescent="0.25">
      <c r="A4" s="168" t="s">
        <v>262</v>
      </c>
      <c r="B4" s="143" t="s">
        <v>263</v>
      </c>
      <c r="C4" s="143" t="s">
        <v>264</v>
      </c>
      <c r="D4" s="169"/>
    </row>
    <row r="5" spans="1:4" ht="14.45" customHeight="1" x14ac:dyDescent="0.25">
      <c r="A5" s="112" t="s">
        <v>255</v>
      </c>
      <c r="B5" s="170">
        <v>0.24</v>
      </c>
      <c r="C5" s="170">
        <v>0.22</v>
      </c>
      <c r="D5" s="6"/>
    </row>
    <row r="6" spans="1:4" x14ac:dyDescent="0.25">
      <c r="A6" s="112" t="s">
        <v>256</v>
      </c>
      <c r="B6" s="171">
        <v>0.45</v>
      </c>
      <c r="C6" s="171">
        <v>0.44</v>
      </c>
      <c r="D6" s="6"/>
    </row>
    <row r="7" spans="1:4" x14ac:dyDescent="0.25">
      <c r="A7" s="112" t="s">
        <v>257</v>
      </c>
      <c r="B7" s="171">
        <v>0.56999999999999995</v>
      </c>
      <c r="C7" s="171">
        <v>0.56000000000000005</v>
      </c>
      <c r="D7" s="6"/>
    </row>
    <row r="8" spans="1:4" x14ac:dyDescent="0.25">
      <c r="A8" s="112" t="s">
        <v>258</v>
      </c>
      <c r="B8" s="171">
        <v>0.79</v>
      </c>
      <c r="C8" s="171">
        <v>0.71</v>
      </c>
      <c r="D8" s="6"/>
    </row>
    <row r="9" spans="1:4" x14ac:dyDescent="0.25">
      <c r="A9" s="112" t="s">
        <v>259</v>
      </c>
      <c r="B9" s="171">
        <v>0.99</v>
      </c>
      <c r="C9" s="171">
        <v>0.9</v>
      </c>
      <c r="D9" s="6"/>
    </row>
    <row r="10" spans="1:4" x14ac:dyDescent="0.25">
      <c r="A10" s="6"/>
      <c r="B10" s="6"/>
      <c r="C10" s="6"/>
      <c r="D10" s="6"/>
    </row>
    <row r="11" spans="1:4" x14ac:dyDescent="0.25">
      <c r="A11" s="6" t="s">
        <v>268</v>
      </c>
      <c r="B11" s="6"/>
      <c r="C11" s="6"/>
      <c r="D11" s="6"/>
    </row>
    <row r="12" spans="1:4" x14ac:dyDescent="0.25">
      <c r="A12" s="6" t="s">
        <v>269</v>
      </c>
      <c r="B12" s="6"/>
      <c r="C12" s="6"/>
      <c r="D12" s="6"/>
    </row>
    <row r="13" spans="1:4" x14ac:dyDescent="0.25">
      <c r="A13" s="40" t="s">
        <v>270</v>
      </c>
      <c r="B13" s="6"/>
      <c r="C13" s="6"/>
      <c r="D13" s="6"/>
    </row>
    <row r="14" spans="1:4" x14ac:dyDescent="0.25">
      <c r="A14" s="20" t="s">
        <v>273</v>
      </c>
      <c r="B14" s="6"/>
      <c r="C14" s="6"/>
      <c r="D14" s="6"/>
    </row>
    <row r="15" spans="1:4" x14ac:dyDescent="0.25">
      <c r="A15" s="20" t="s">
        <v>271</v>
      </c>
      <c r="B15" s="6"/>
      <c r="C15" s="6"/>
      <c r="D15" s="6"/>
    </row>
    <row r="16" spans="1:4" x14ac:dyDescent="0.25">
      <c r="A16" s="20" t="s">
        <v>272</v>
      </c>
      <c r="B16" s="6"/>
      <c r="C16" s="6"/>
      <c r="D16" s="6"/>
    </row>
    <row r="17" spans="1:4" x14ac:dyDescent="0.25">
      <c r="A17" s="6"/>
      <c r="B17" s="6"/>
      <c r="C17" s="6"/>
      <c r="D17" s="6"/>
    </row>
    <row r="18" spans="1:4" x14ac:dyDescent="0.25">
      <c r="A18" s="6" t="s">
        <v>260</v>
      </c>
      <c r="B18" s="6"/>
      <c r="C18" s="6"/>
      <c r="D18" s="6"/>
    </row>
    <row r="19" spans="1:4" x14ac:dyDescent="0.25">
      <c r="A19" s="6"/>
      <c r="B19" s="6"/>
      <c r="C19" s="6"/>
      <c r="D19" s="6"/>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2"/>
  <sheetViews>
    <sheetView workbookViewId="0">
      <selection activeCell="I19" sqref="I19"/>
    </sheetView>
  </sheetViews>
  <sheetFormatPr defaultColWidth="8.85546875" defaultRowHeight="14.25" x14ac:dyDescent="0.2"/>
  <cols>
    <col min="1" max="1" width="17.28515625" style="5" customWidth="1"/>
    <col min="2" max="2" width="6.7109375" style="5" customWidth="1"/>
    <col min="3" max="3" width="5.7109375" style="5" customWidth="1"/>
    <col min="4" max="5" width="7.28515625" style="5" customWidth="1"/>
    <col min="6" max="6" width="6.85546875" style="5" customWidth="1"/>
    <col min="7" max="16384" width="8.85546875" style="5"/>
  </cols>
  <sheetData>
    <row r="1" spans="1:13" ht="17.45" customHeight="1" x14ac:dyDescent="0.25">
      <c r="A1" s="8" t="s">
        <v>110</v>
      </c>
    </row>
    <row r="2" spans="1:13" x14ac:dyDescent="0.2">
      <c r="A2" s="10"/>
      <c r="B2" s="10"/>
      <c r="C2" s="10"/>
      <c r="D2" s="10"/>
      <c r="E2" s="10"/>
    </row>
    <row r="3" spans="1:13" s="6" customFormat="1" ht="12.75" x14ac:dyDescent="0.2">
      <c r="A3" s="41" t="s">
        <v>90</v>
      </c>
      <c r="B3" s="89">
        <v>2011</v>
      </c>
      <c r="C3" s="89">
        <v>2012</v>
      </c>
      <c r="D3" s="89">
        <v>2013</v>
      </c>
      <c r="E3" s="90">
        <v>2014</v>
      </c>
      <c r="F3" s="90">
        <v>2015</v>
      </c>
    </row>
    <row r="4" spans="1:13" s="6" customFormat="1" ht="12.75" x14ac:dyDescent="0.2">
      <c r="A4" s="116" t="s">
        <v>13</v>
      </c>
      <c r="B4" s="117">
        <v>8.8369400000000002</v>
      </c>
      <c r="C4" s="117">
        <v>8.8322400000000005</v>
      </c>
      <c r="D4" s="117">
        <v>12.595039999999999</v>
      </c>
      <c r="E4" s="117">
        <v>13.276160000000001</v>
      </c>
      <c r="F4" s="117">
        <v>13.379849999999999</v>
      </c>
      <c r="I4" s="34"/>
    </row>
    <row r="5" spans="1:13" s="6" customFormat="1" ht="12.75" x14ac:dyDescent="0.2">
      <c r="A5" s="116" t="s">
        <v>16</v>
      </c>
      <c r="B5" s="117" t="s">
        <v>18</v>
      </c>
      <c r="C5" s="117" t="s">
        <v>18</v>
      </c>
      <c r="D5" s="117">
        <v>13.591939999999999</v>
      </c>
      <c r="E5" s="117">
        <v>12.697340000000001</v>
      </c>
      <c r="F5" s="117">
        <v>13.14785</v>
      </c>
      <c r="I5" s="34"/>
    </row>
    <row r="6" spans="1:13" s="6" customFormat="1" ht="12.75" x14ac:dyDescent="0.2">
      <c r="A6" s="116" t="s">
        <v>4</v>
      </c>
      <c r="B6" s="117" t="s">
        <v>18</v>
      </c>
      <c r="C6" s="117">
        <v>6.0003599999999997</v>
      </c>
      <c r="D6" s="117">
        <v>5.8054600000000001</v>
      </c>
      <c r="E6" s="117">
        <v>5.7737499999999997</v>
      </c>
      <c r="F6" s="117">
        <v>7.36782</v>
      </c>
    </row>
    <row r="7" spans="1:13" s="6" customFormat="1" ht="12.75" x14ac:dyDescent="0.2">
      <c r="A7" s="116" t="s">
        <v>7</v>
      </c>
      <c r="B7" s="117">
        <v>5.5006500000000003</v>
      </c>
      <c r="C7" s="117" t="s">
        <v>18</v>
      </c>
      <c r="D7" s="117">
        <v>5.7710400000000002</v>
      </c>
      <c r="E7" s="117">
        <v>5.6874599999999997</v>
      </c>
      <c r="F7" s="117">
        <v>6.63626</v>
      </c>
    </row>
    <row r="8" spans="1:13" s="6" customFormat="1" ht="12.75" x14ac:dyDescent="0.2">
      <c r="A8" s="116" t="s">
        <v>5</v>
      </c>
      <c r="B8" s="117">
        <v>6.1182400000000001</v>
      </c>
      <c r="C8" s="117">
        <v>6.3234599999999999</v>
      </c>
      <c r="D8" s="117">
        <v>6.7633400000000004</v>
      </c>
      <c r="E8" s="117">
        <v>6.6004500000000004</v>
      </c>
      <c r="F8" s="117" t="s">
        <v>18</v>
      </c>
    </row>
    <row r="9" spans="1:13" s="6" customFormat="1" ht="12.75" x14ac:dyDescent="0.2">
      <c r="A9" s="116" t="s">
        <v>9</v>
      </c>
      <c r="B9" s="117" t="s">
        <v>18</v>
      </c>
      <c r="C9" s="117">
        <v>8.9233899999999995</v>
      </c>
      <c r="D9" s="117">
        <v>5.0606099999999996</v>
      </c>
      <c r="E9" s="117">
        <v>5.8332699999999997</v>
      </c>
      <c r="F9" s="117" t="s">
        <v>18</v>
      </c>
    </row>
    <row r="10" spans="1:13" s="6" customFormat="1" ht="12.75" x14ac:dyDescent="0.2">
      <c r="A10" s="116" t="s">
        <v>43</v>
      </c>
      <c r="B10" s="117">
        <v>5.3721800000000002</v>
      </c>
      <c r="C10" s="117">
        <v>5.4979100000000001</v>
      </c>
      <c r="D10" s="117">
        <v>5.4011500000000003</v>
      </c>
      <c r="E10" s="117">
        <v>5.5826000000000002</v>
      </c>
      <c r="F10" s="117" t="s">
        <v>18</v>
      </c>
    </row>
    <row r="11" spans="1:13" s="6" customFormat="1" ht="12.75" x14ac:dyDescent="0.2">
      <c r="A11" s="116" t="s">
        <v>3</v>
      </c>
      <c r="B11" s="117">
        <v>4.2633099999999997</v>
      </c>
      <c r="C11" s="117">
        <v>4.4419899999999997</v>
      </c>
      <c r="D11" s="117">
        <v>4.7619899999999999</v>
      </c>
      <c r="E11" s="117">
        <v>4.4405700000000001</v>
      </c>
      <c r="F11" s="117">
        <v>5.0684399999999998</v>
      </c>
    </row>
    <row r="12" spans="1:13" s="6" customFormat="1" ht="12.75" x14ac:dyDescent="0.2">
      <c r="A12" s="116" t="s">
        <v>14</v>
      </c>
      <c r="B12" s="117">
        <v>4.4567699999999997</v>
      </c>
      <c r="C12" s="117">
        <v>4.5176600000000002</v>
      </c>
      <c r="D12" s="117">
        <v>4.2840299999999996</v>
      </c>
      <c r="E12" s="117" t="s">
        <v>18</v>
      </c>
      <c r="F12" s="117" t="s">
        <v>18</v>
      </c>
    </row>
    <row r="13" spans="1:13" s="6" customFormat="1" ht="12.75" x14ac:dyDescent="0.2">
      <c r="A13" s="116" t="s">
        <v>39</v>
      </c>
      <c r="B13" s="117">
        <v>4.3308499999999999</v>
      </c>
      <c r="C13" s="117" t="s">
        <v>18</v>
      </c>
      <c r="D13" s="117">
        <v>4.1748200000000004</v>
      </c>
      <c r="E13" s="117">
        <v>4.2548599999999999</v>
      </c>
      <c r="F13" s="117" t="s">
        <v>18</v>
      </c>
    </row>
    <row r="14" spans="1:13" s="6" customFormat="1" ht="12.75" x14ac:dyDescent="0.2">
      <c r="A14" s="116" t="s">
        <v>10</v>
      </c>
      <c r="B14" s="117">
        <v>3.5403899999999999</v>
      </c>
      <c r="C14" s="117">
        <v>3.4849100000000002</v>
      </c>
      <c r="D14" s="117">
        <v>3.4778099999999998</v>
      </c>
      <c r="E14" s="117">
        <v>3.74702</v>
      </c>
      <c r="F14" s="117" t="s">
        <v>18</v>
      </c>
    </row>
    <row r="15" spans="1:13" s="6" customFormat="1" ht="12.75" x14ac:dyDescent="0.2">
      <c r="A15" s="116" t="s">
        <v>87</v>
      </c>
      <c r="B15" s="117">
        <v>1.79097</v>
      </c>
      <c r="C15" s="117">
        <v>1.9017299999999999</v>
      </c>
      <c r="D15" s="117" t="s">
        <v>18</v>
      </c>
      <c r="E15" s="117">
        <v>2.6301700000000001</v>
      </c>
      <c r="F15" s="117" t="s">
        <v>18</v>
      </c>
    </row>
    <row r="16" spans="1:13" s="6" customFormat="1" ht="15" x14ac:dyDescent="0.25">
      <c r="A16" s="116" t="s">
        <v>6</v>
      </c>
      <c r="B16" s="117" t="s">
        <v>18</v>
      </c>
      <c r="C16" s="117" t="s">
        <v>18</v>
      </c>
      <c r="D16" s="117">
        <v>2.4512800000000001</v>
      </c>
      <c r="E16" s="117">
        <v>2.5348600000000001</v>
      </c>
      <c r="F16" s="117" t="s">
        <v>18</v>
      </c>
      <c r="I16"/>
      <c r="J16"/>
      <c r="K16"/>
      <c r="L16"/>
      <c r="M16"/>
    </row>
    <row r="17" spans="1:7" x14ac:dyDescent="0.2">
      <c r="A17" s="116" t="s">
        <v>97</v>
      </c>
      <c r="B17" s="117" t="s">
        <v>18</v>
      </c>
      <c r="C17" s="117" t="s">
        <v>18</v>
      </c>
      <c r="D17" s="117">
        <v>1.85833</v>
      </c>
      <c r="E17" s="117" t="s">
        <v>18</v>
      </c>
      <c r="F17" s="117" t="s">
        <v>18</v>
      </c>
      <c r="G17" s="6"/>
    </row>
    <row r="19" spans="1:7" x14ac:dyDescent="0.2">
      <c r="A19" s="6" t="s">
        <v>217</v>
      </c>
    </row>
    <row r="21" spans="1:7" x14ac:dyDescent="0.2">
      <c r="A21" s="220" t="s">
        <v>92</v>
      </c>
      <c r="B21" s="220"/>
      <c r="C21" s="220"/>
      <c r="D21" s="220"/>
      <c r="E21" s="220"/>
      <c r="F21" s="220"/>
    </row>
    <row r="22" spans="1:7" x14ac:dyDescent="0.2">
      <c r="A22" s="219" t="s">
        <v>91</v>
      </c>
      <c r="B22" s="219"/>
      <c r="C22" s="219"/>
      <c r="D22" s="219"/>
      <c r="E22" s="219"/>
      <c r="F22" s="219"/>
    </row>
  </sheetData>
  <mergeCells count="2">
    <mergeCell ref="A21:F21"/>
    <mergeCell ref="A22:F22"/>
  </mergeCells>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5"/>
  <sheetViews>
    <sheetView workbookViewId="0">
      <selection activeCell="C26" sqref="C26"/>
    </sheetView>
  </sheetViews>
  <sheetFormatPr defaultRowHeight="15" x14ac:dyDescent="0.25"/>
  <cols>
    <col min="1" max="1" width="24.5703125" customWidth="1"/>
  </cols>
  <sheetData>
    <row r="1" spans="1:11" s="99" customFormat="1" ht="18" x14ac:dyDescent="0.25">
      <c r="A1" s="7" t="s">
        <v>152</v>
      </c>
    </row>
    <row r="2" spans="1:11" s="99" customFormat="1" x14ac:dyDescent="0.25">
      <c r="A2" s="72"/>
    </row>
    <row r="3" spans="1:11" s="100" customFormat="1" x14ac:dyDescent="0.25">
      <c r="A3" s="120" t="s">
        <v>90</v>
      </c>
      <c r="B3" s="120">
        <v>2008</v>
      </c>
      <c r="C3" s="120">
        <v>2009</v>
      </c>
      <c r="D3" s="120">
        <v>2010</v>
      </c>
      <c r="E3" s="120">
        <v>2011</v>
      </c>
      <c r="F3" s="120">
        <v>2012</v>
      </c>
      <c r="G3" s="120">
        <v>2013</v>
      </c>
      <c r="H3" s="120">
        <v>2014</v>
      </c>
      <c r="I3" s="120">
        <v>2015</v>
      </c>
      <c r="J3" s="120">
        <v>2016</v>
      </c>
      <c r="K3" s="120">
        <v>2017</v>
      </c>
    </row>
    <row r="4" spans="1:11" ht="25.5" x14ac:dyDescent="0.25">
      <c r="A4" s="121" t="s">
        <v>166</v>
      </c>
      <c r="B4" s="122">
        <v>17</v>
      </c>
      <c r="C4" s="123">
        <v>16.7</v>
      </c>
      <c r="D4" s="123">
        <v>10.9</v>
      </c>
      <c r="E4" s="123">
        <v>16.7</v>
      </c>
      <c r="F4" s="122">
        <v>18</v>
      </c>
      <c r="G4" s="123">
        <v>16.899999999999999</v>
      </c>
      <c r="H4" s="123">
        <v>14.7</v>
      </c>
      <c r="I4" s="122">
        <v>14</v>
      </c>
      <c r="J4" s="124">
        <v>15.4</v>
      </c>
      <c r="K4" s="125">
        <v>9</v>
      </c>
    </row>
    <row r="5" spans="1:11" ht="25.5" x14ac:dyDescent="0.25">
      <c r="A5" s="121" t="s">
        <v>167</v>
      </c>
      <c r="B5" s="122">
        <v>20</v>
      </c>
      <c r="C5" s="122">
        <v>29</v>
      </c>
      <c r="D5" s="122">
        <v>28</v>
      </c>
      <c r="E5" s="122">
        <v>30</v>
      </c>
      <c r="F5" s="122">
        <v>28</v>
      </c>
      <c r="G5" s="122">
        <v>30</v>
      </c>
      <c r="H5" s="122">
        <v>32</v>
      </c>
      <c r="I5" s="122">
        <v>24</v>
      </c>
      <c r="J5" s="126">
        <v>21</v>
      </c>
      <c r="K5" s="125">
        <v>19</v>
      </c>
    </row>
    <row r="6" spans="1:11" ht="38.25" x14ac:dyDescent="0.25">
      <c r="A6" s="121" t="s">
        <v>168</v>
      </c>
      <c r="B6" s="122">
        <v>62</v>
      </c>
      <c r="C6" s="122">
        <v>58</v>
      </c>
      <c r="D6" s="122">
        <v>51</v>
      </c>
      <c r="E6" s="122">
        <v>45</v>
      </c>
      <c r="F6" s="122">
        <v>42</v>
      </c>
      <c r="G6" s="122">
        <v>44</v>
      </c>
      <c r="H6" s="122">
        <v>45</v>
      </c>
      <c r="I6" s="122">
        <v>44</v>
      </c>
      <c r="J6" s="126">
        <v>45</v>
      </c>
      <c r="K6" s="125">
        <v>42</v>
      </c>
    </row>
    <row r="7" spans="1:11" s="99" customFormat="1" x14ac:dyDescent="0.25">
      <c r="A7" s="119"/>
      <c r="B7" s="127"/>
      <c r="C7" s="127"/>
      <c r="D7" s="127"/>
      <c r="E7" s="127"/>
      <c r="F7" s="127"/>
      <c r="G7" s="127"/>
      <c r="H7" s="127"/>
      <c r="I7" s="127"/>
      <c r="J7" s="128"/>
      <c r="K7" s="129"/>
    </row>
    <row r="8" spans="1:11" s="100" customFormat="1" x14ac:dyDescent="0.25">
      <c r="A8" s="120" t="s">
        <v>169</v>
      </c>
      <c r="B8" s="120">
        <v>2008</v>
      </c>
      <c r="C8" s="120">
        <v>2009</v>
      </c>
      <c r="D8" s="120">
        <v>2010</v>
      </c>
      <c r="E8" s="120">
        <v>2011</v>
      </c>
      <c r="F8" s="120">
        <v>2012</v>
      </c>
      <c r="G8" s="120">
        <v>2013</v>
      </c>
      <c r="H8" s="120">
        <v>2014</v>
      </c>
      <c r="I8" s="120">
        <v>2015</v>
      </c>
      <c r="J8" s="120">
        <v>2016</v>
      </c>
      <c r="K8" s="120">
        <v>2017</v>
      </c>
    </row>
    <row r="9" spans="1:11" ht="25.5" x14ac:dyDescent="0.25">
      <c r="A9" s="121" t="s">
        <v>166</v>
      </c>
      <c r="B9" s="132" t="s">
        <v>18</v>
      </c>
      <c r="C9" s="132" t="s">
        <v>18</v>
      </c>
      <c r="D9" s="132" t="s">
        <v>18</v>
      </c>
      <c r="E9" s="132" t="s">
        <v>18</v>
      </c>
      <c r="F9" s="132">
        <v>31</v>
      </c>
      <c r="G9" s="130">
        <v>29</v>
      </c>
      <c r="H9" s="130">
        <v>31</v>
      </c>
      <c r="I9" s="130">
        <v>39</v>
      </c>
      <c r="J9" s="131">
        <v>39</v>
      </c>
      <c r="K9" s="131">
        <v>18</v>
      </c>
    </row>
    <row r="10" spans="1:11" ht="25.5" x14ac:dyDescent="0.25">
      <c r="A10" s="121" t="s">
        <v>167</v>
      </c>
      <c r="B10" s="130">
        <v>64</v>
      </c>
      <c r="C10" s="130">
        <v>110</v>
      </c>
      <c r="D10" s="130">
        <v>111</v>
      </c>
      <c r="E10" s="130">
        <v>125</v>
      </c>
      <c r="F10" s="130">
        <v>115</v>
      </c>
      <c r="G10" s="130">
        <v>128</v>
      </c>
      <c r="H10" s="130">
        <v>164</v>
      </c>
      <c r="I10" s="130">
        <v>118</v>
      </c>
      <c r="J10" s="131">
        <v>115</v>
      </c>
      <c r="K10" s="131">
        <v>118</v>
      </c>
    </row>
    <row r="11" spans="1:11" ht="38.25" x14ac:dyDescent="0.25">
      <c r="A11" s="121" t="s">
        <v>168</v>
      </c>
      <c r="B11" s="130">
        <v>403</v>
      </c>
      <c r="C11" s="130">
        <v>308</v>
      </c>
      <c r="D11" s="130">
        <v>331</v>
      </c>
      <c r="E11" s="130">
        <v>205</v>
      </c>
      <c r="F11" s="130">
        <v>164</v>
      </c>
      <c r="G11" s="130">
        <v>139</v>
      </c>
      <c r="H11" s="130">
        <v>174</v>
      </c>
      <c r="I11" s="130">
        <v>212</v>
      </c>
      <c r="J11" s="131">
        <v>187</v>
      </c>
      <c r="K11" s="131">
        <v>165</v>
      </c>
    </row>
    <row r="12" spans="1:11" x14ac:dyDescent="0.25">
      <c r="G12" s="99">
        <f>SUM(G9:G11)</f>
        <v>296</v>
      </c>
      <c r="I12" t="s">
        <v>250</v>
      </c>
      <c r="J12" s="99">
        <f>SUM(J9:J11)</f>
        <v>341</v>
      </c>
      <c r="K12">
        <f>SUM(K9:K11)</f>
        <v>301</v>
      </c>
    </row>
    <row r="13" spans="1:11" x14ac:dyDescent="0.25">
      <c r="A13" s="133" t="s">
        <v>151</v>
      </c>
    </row>
    <row r="15" spans="1:11" x14ac:dyDescent="0.25">
      <c r="A15" s="134" t="s">
        <v>195</v>
      </c>
      <c r="B15" s="6"/>
      <c r="C15" s="6"/>
      <c r="D15" s="6"/>
      <c r="E15" s="6"/>
      <c r="F15" s="6"/>
      <c r="G15" s="6"/>
      <c r="H15" s="6"/>
      <c r="I15" s="6"/>
      <c r="J15" s="6"/>
      <c r="K15"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3"/>
  <sheetViews>
    <sheetView workbookViewId="0">
      <selection activeCell="I19" sqref="I19"/>
    </sheetView>
  </sheetViews>
  <sheetFormatPr defaultColWidth="8.85546875" defaultRowHeight="14.25" x14ac:dyDescent="0.2"/>
  <cols>
    <col min="1" max="1" width="17.28515625" style="5" customWidth="1"/>
    <col min="2" max="2" width="9.5703125" style="5" customWidth="1"/>
    <col min="3" max="3" width="10.28515625" style="5" customWidth="1"/>
    <col min="4" max="4" width="10" style="5" customWidth="1"/>
    <col min="5" max="5" width="10.5703125" style="5" customWidth="1"/>
    <col min="6" max="6" width="11.5703125" style="5" bestFit="1" customWidth="1"/>
    <col min="7" max="7" width="10.42578125" style="5" bestFit="1" customWidth="1"/>
    <col min="8" max="16384" width="8.85546875" style="5"/>
  </cols>
  <sheetData>
    <row r="1" spans="1:9" ht="18" x14ac:dyDescent="0.25">
      <c r="A1" s="8" t="s">
        <v>98</v>
      </c>
    </row>
    <row r="3" spans="1:9" s="6" customFormat="1" ht="12.75" x14ac:dyDescent="0.2">
      <c r="A3" s="41" t="s">
        <v>153</v>
      </c>
      <c r="B3" s="80">
        <v>2011</v>
      </c>
      <c r="C3" s="80">
        <v>2012</v>
      </c>
      <c r="D3" s="81">
        <v>2013</v>
      </c>
      <c r="E3" s="82">
        <v>2014</v>
      </c>
      <c r="F3" s="82">
        <v>2015</v>
      </c>
      <c r="G3" s="82">
        <v>2016</v>
      </c>
    </row>
    <row r="4" spans="1:9" s="6" customFormat="1" ht="12.75" x14ac:dyDescent="0.2">
      <c r="A4" s="4" t="s">
        <v>43</v>
      </c>
      <c r="B4" s="91">
        <v>32857.612000000001</v>
      </c>
      <c r="C4" s="91">
        <v>32636.580999999998</v>
      </c>
      <c r="D4" s="92">
        <v>30726.138999999999</v>
      </c>
      <c r="E4" s="92">
        <v>31113.025000000001</v>
      </c>
      <c r="F4" s="92">
        <v>30774.475999999999</v>
      </c>
      <c r="G4" s="93">
        <v>32446.87</v>
      </c>
    </row>
    <row r="5" spans="1:9" s="6" customFormat="1" ht="14.45" customHeight="1" x14ac:dyDescent="0.2">
      <c r="A5" s="4" t="s">
        <v>13</v>
      </c>
      <c r="B5" s="91">
        <v>2696.6210000000001</v>
      </c>
      <c r="C5" s="91">
        <v>2598.5859999999998</v>
      </c>
      <c r="D5" s="92">
        <v>2985.1</v>
      </c>
      <c r="E5" s="92">
        <v>3000.732</v>
      </c>
      <c r="F5" s="92">
        <v>3127.1390000000001</v>
      </c>
      <c r="G5" s="93" t="s">
        <v>18</v>
      </c>
    </row>
    <row r="6" spans="1:9" s="6" customFormat="1" ht="12.75" x14ac:dyDescent="0.2">
      <c r="A6" s="4" t="s">
        <v>8</v>
      </c>
      <c r="B6" s="91">
        <v>1346.1610000000001</v>
      </c>
      <c r="C6" s="91">
        <v>1535.348</v>
      </c>
      <c r="D6" s="91">
        <v>1513.223</v>
      </c>
      <c r="E6" s="92">
        <v>1567.394</v>
      </c>
      <c r="F6" s="92">
        <v>1585.7729999999999</v>
      </c>
      <c r="G6" s="93">
        <v>1616.4010000000001</v>
      </c>
      <c r="I6" s="34"/>
    </row>
    <row r="7" spans="1:9" s="6" customFormat="1" ht="12.75" x14ac:dyDescent="0.2">
      <c r="A7" s="4" t="s">
        <v>11</v>
      </c>
      <c r="B7" s="91">
        <v>1451.5039999999999</v>
      </c>
      <c r="C7" s="91">
        <v>1597.663</v>
      </c>
      <c r="D7" s="92">
        <v>1592.51</v>
      </c>
      <c r="E7" s="92">
        <v>1557.954</v>
      </c>
      <c r="F7" s="92">
        <v>1003.3</v>
      </c>
      <c r="G7" s="93">
        <v>1299.3789999999999</v>
      </c>
    </row>
    <row r="8" spans="1:9" s="6" customFormat="1" ht="12.75" x14ac:dyDescent="0.2">
      <c r="A8" s="4" t="s">
        <v>17</v>
      </c>
      <c r="B8" s="91">
        <v>1332.567</v>
      </c>
      <c r="C8" s="91">
        <v>1372.91</v>
      </c>
      <c r="D8" s="91">
        <v>1283.605</v>
      </c>
      <c r="E8" s="79" t="s">
        <v>18</v>
      </c>
      <c r="F8" s="79" t="s">
        <v>18</v>
      </c>
      <c r="G8" s="93" t="s">
        <v>18</v>
      </c>
      <c r="I8" s="34"/>
    </row>
    <row r="9" spans="1:9" s="6" customFormat="1" ht="12.75" x14ac:dyDescent="0.2">
      <c r="A9" s="4" t="s">
        <v>3</v>
      </c>
      <c r="B9" s="91">
        <v>1454.7260000000001</v>
      </c>
      <c r="C9" s="91">
        <v>902.1</v>
      </c>
      <c r="D9" s="92">
        <v>1209.057</v>
      </c>
      <c r="E9" s="92">
        <v>1169.482</v>
      </c>
      <c r="F9" s="92">
        <v>1193.559</v>
      </c>
      <c r="G9" s="93" t="s">
        <v>18</v>
      </c>
    </row>
    <row r="10" spans="1:9" s="6" customFormat="1" ht="12.75" x14ac:dyDescent="0.2">
      <c r="A10" s="4" t="s">
        <v>4</v>
      </c>
      <c r="B10" s="91">
        <v>1326.21</v>
      </c>
      <c r="C10" s="91">
        <v>1291.7339999999999</v>
      </c>
      <c r="D10" s="92">
        <v>1295.9939999999999</v>
      </c>
      <c r="E10" s="92">
        <v>1232.326</v>
      </c>
      <c r="F10" s="92">
        <v>1140.1880000000001</v>
      </c>
      <c r="G10" s="93">
        <v>1086.7529999999999</v>
      </c>
      <c r="I10" s="34"/>
    </row>
    <row r="11" spans="1:9" s="6" customFormat="1" ht="12.75" x14ac:dyDescent="0.2">
      <c r="A11" s="4" t="s">
        <v>5</v>
      </c>
      <c r="B11" s="91">
        <v>1231.115</v>
      </c>
      <c r="C11" s="91">
        <v>1145.0709999999999</v>
      </c>
      <c r="D11" s="92">
        <v>1013.494</v>
      </c>
      <c r="E11" s="92">
        <v>960.13499999999999</v>
      </c>
      <c r="F11" s="92">
        <v>986.90200000000004</v>
      </c>
      <c r="G11" s="93" t="s">
        <v>18</v>
      </c>
      <c r="I11" s="34"/>
    </row>
    <row r="12" spans="1:9" s="6" customFormat="1" ht="12.75" x14ac:dyDescent="0.2">
      <c r="A12" s="4" t="s">
        <v>6</v>
      </c>
      <c r="B12" s="91">
        <v>314.892</v>
      </c>
      <c r="C12" s="91">
        <v>241.42099999999999</v>
      </c>
      <c r="D12" s="92">
        <v>269.75099999999998</v>
      </c>
      <c r="E12" s="92">
        <v>260.87200000000001</v>
      </c>
      <c r="F12" s="92">
        <v>238.06899999999999</v>
      </c>
      <c r="G12" s="93">
        <v>238.49199999999999</v>
      </c>
    </row>
    <row r="13" spans="1:9" x14ac:dyDescent="0.2">
      <c r="A13" s="4" t="s">
        <v>14</v>
      </c>
      <c r="B13" s="91">
        <v>43.337000000000003</v>
      </c>
      <c r="C13" s="91">
        <v>42.231000000000002</v>
      </c>
      <c r="D13" s="92">
        <v>58.762999999999998</v>
      </c>
      <c r="E13" s="92">
        <v>58.054000000000002</v>
      </c>
      <c r="F13" s="92">
        <v>70.757000000000005</v>
      </c>
      <c r="G13" s="93" t="s">
        <v>18</v>
      </c>
    </row>
    <row r="14" spans="1:9" s="6" customFormat="1" ht="12.75" x14ac:dyDescent="0.2">
      <c r="A14" s="4" t="s">
        <v>10</v>
      </c>
      <c r="B14" s="91">
        <v>49.95</v>
      </c>
      <c r="C14" s="91">
        <v>53.692999999999998</v>
      </c>
      <c r="D14" s="91">
        <v>57.030999999999999</v>
      </c>
      <c r="E14" s="92">
        <v>55.069000000000003</v>
      </c>
      <c r="F14" s="92">
        <v>52.34</v>
      </c>
      <c r="G14" s="93" t="s">
        <v>18</v>
      </c>
      <c r="I14" s="34"/>
    </row>
    <row r="15" spans="1:9" s="6" customFormat="1" ht="12.75" x14ac:dyDescent="0.2">
      <c r="A15" s="4" t="s">
        <v>9</v>
      </c>
      <c r="B15" s="91">
        <v>43.826999999999998</v>
      </c>
      <c r="C15" s="91">
        <v>42.792999999999999</v>
      </c>
      <c r="D15" s="91">
        <v>45.8</v>
      </c>
      <c r="E15" s="92">
        <v>49.110999999999997</v>
      </c>
      <c r="F15" s="92">
        <v>43.978999999999999</v>
      </c>
      <c r="G15" s="93" t="s">
        <v>18</v>
      </c>
      <c r="I15" s="34"/>
    </row>
    <row r="16" spans="1:9" x14ac:dyDescent="0.2">
      <c r="A16" s="4" t="s">
        <v>7</v>
      </c>
      <c r="B16" s="91">
        <v>10.26</v>
      </c>
      <c r="C16" s="91">
        <v>8.3849999999999998</v>
      </c>
      <c r="D16" s="79" t="s">
        <v>18</v>
      </c>
      <c r="E16" s="79" t="s">
        <v>18</v>
      </c>
      <c r="F16" s="79" t="s">
        <v>18</v>
      </c>
      <c r="G16" s="93" t="s">
        <v>18</v>
      </c>
    </row>
    <row r="17" spans="1:2" s="6" customFormat="1" ht="12.75" x14ac:dyDescent="0.2">
      <c r="B17" s="16"/>
    </row>
    <row r="18" spans="1:2" ht="25.5" x14ac:dyDescent="0.2">
      <c r="A18" s="16" t="s">
        <v>151</v>
      </c>
    </row>
    <row r="19" spans="1:2" x14ac:dyDescent="0.2">
      <c r="A19" s="6" t="s">
        <v>35</v>
      </c>
    </row>
    <row r="20" spans="1:2" x14ac:dyDescent="0.2">
      <c r="A20" s="16"/>
    </row>
    <row r="21" spans="1:2" x14ac:dyDescent="0.2">
      <c r="A21" s="6" t="s">
        <v>33</v>
      </c>
    </row>
    <row r="22" spans="1:2" x14ac:dyDescent="0.2">
      <c r="A22" s="14" t="s">
        <v>34</v>
      </c>
    </row>
    <row r="23" spans="1:2" x14ac:dyDescent="0.2">
      <c r="A23" s="6"/>
    </row>
  </sheetData>
  <sortState ref="A4:F11">
    <sortCondition descending="1" ref="F4:F11"/>
  </sortState>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3"/>
  <sheetViews>
    <sheetView workbookViewId="0">
      <selection activeCell="A8" sqref="A8"/>
    </sheetView>
  </sheetViews>
  <sheetFormatPr defaultColWidth="8.85546875" defaultRowHeight="14.25" x14ac:dyDescent="0.2"/>
  <cols>
    <col min="1" max="1" width="32.7109375" style="5" customWidth="1"/>
    <col min="2" max="2" width="9.28515625" style="5" customWidth="1"/>
    <col min="3" max="3" width="9.42578125" style="5" customWidth="1"/>
    <col min="4" max="5" width="9.28515625" style="5" customWidth="1"/>
    <col min="6" max="16384" width="8.85546875" style="5"/>
  </cols>
  <sheetData>
    <row r="1" spans="1:8" ht="18" x14ac:dyDescent="0.25">
      <c r="A1" s="8" t="s">
        <v>297</v>
      </c>
    </row>
    <row r="3" spans="1:8" s="6" customFormat="1" ht="12.75" x14ac:dyDescent="0.2">
      <c r="A3" s="41" t="s">
        <v>148</v>
      </c>
      <c r="B3" s="83" t="s">
        <v>143</v>
      </c>
      <c r="C3" s="83" t="s">
        <v>141</v>
      </c>
      <c r="D3" s="83" t="s">
        <v>144</v>
      </c>
      <c r="E3" s="83" t="s">
        <v>142</v>
      </c>
      <c r="F3" s="73"/>
      <c r="G3" s="34"/>
    </row>
    <row r="4" spans="1:8" s="6" customFormat="1" ht="15" x14ac:dyDescent="0.25">
      <c r="A4" s="1" t="s">
        <v>138</v>
      </c>
      <c r="B4" s="75">
        <v>1294</v>
      </c>
      <c r="C4" s="74">
        <v>1286</v>
      </c>
      <c r="D4" s="75">
        <v>1443</v>
      </c>
      <c r="E4" s="162">
        <v>1594</v>
      </c>
      <c r="F4" s="165"/>
      <c r="G4" s="164"/>
      <c r="H4" s="161"/>
    </row>
    <row r="5" spans="1:8" s="6" customFormat="1" ht="15" x14ac:dyDescent="0.25">
      <c r="A5" s="1" t="s">
        <v>139</v>
      </c>
      <c r="B5" s="75">
        <v>767</v>
      </c>
      <c r="C5" s="74">
        <v>845</v>
      </c>
      <c r="D5" s="75">
        <v>772</v>
      </c>
      <c r="E5" s="163">
        <v>928</v>
      </c>
      <c r="F5" s="165"/>
      <c r="G5" s="164"/>
      <c r="H5" s="161"/>
    </row>
    <row r="6" spans="1:8" s="6" customFormat="1" ht="15" x14ac:dyDescent="0.25">
      <c r="A6" s="1" t="s">
        <v>140</v>
      </c>
      <c r="B6" s="75">
        <v>959</v>
      </c>
      <c r="C6" s="74">
        <v>1014</v>
      </c>
      <c r="D6" s="75">
        <v>1035</v>
      </c>
      <c r="E6" s="162">
        <v>1037</v>
      </c>
      <c r="F6" s="165"/>
      <c r="G6" s="164"/>
      <c r="H6" s="161"/>
    </row>
    <row r="7" spans="1:8" s="6" customFormat="1" ht="12.75" x14ac:dyDescent="0.2">
      <c r="G7" s="34"/>
    </row>
    <row r="8" spans="1:8" s="6" customFormat="1" ht="12.75" x14ac:dyDescent="0.2">
      <c r="A8" s="6" t="s">
        <v>145</v>
      </c>
    </row>
    <row r="9" spans="1:8" s="6" customFormat="1" ht="12.75" x14ac:dyDescent="0.2"/>
    <row r="10" spans="1:8" s="6" customFormat="1" ht="12.75" x14ac:dyDescent="0.2">
      <c r="A10" s="6" t="s">
        <v>305</v>
      </c>
      <c r="G10" s="34"/>
    </row>
    <row r="11" spans="1:8" s="6" customFormat="1" ht="12.75" x14ac:dyDescent="0.2">
      <c r="A11" s="14" t="s">
        <v>36</v>
      </c>
    </row>
    <row r="12" spans="1:8" s="6" customFormat="1" ht="15" x14ac:dyDescent="0.25">
      <c r="A12" s="46" t="s">
        <v>147</v>
      </c>
    </row>
    <row r="13" spans="1:8" ht="15" x14ac:dyDescent="0.25">
      <c r="A13" s="46" t="s">
        <v>154</v>
      </c>
    </row>
  </sheetData>
  <hyperlinks>
    <hyperlink ref="A12" r:id="rId1" xr:uid="{00000000-0004-0000-0300-000000000000}"/>
    <hyperlink ref="A13" r:id="rId2" xr:uid="{00000000-0004-0000-0300-000001000000}"/>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9"/>
  <sheetViews>
    <sheetView workbookViewId="0">
      <selection activeCell="B19" sqref="B19"/>
    </sheetView>
  </sheetViews>
  <sheetFormatPr defaultColWidth="8.85546875" defaultRowHeight="14.25" x14ac:dyDescent="0.2"/>
  <cols>
    <col min="1" max="1" width="27.7109375" style="5" customWidth="1"/>
    <col min="2" max="16384" width="8.85546875" style="5"/>
  </cols>
  <sheetData>
    <row r="1" spans="1:13" ht="18" x14ac:dyDescent="0.25">
      <c r="A1" s="8" t="s">
        <v>76</v>
      </c>
    </row>
    <row r="3" spans="1:13" s="61" customFormat="1" ht="15" x14ac:dyDescent="0.25">
      <c r="A3" s="41" t="s">
        <v>148</v>
      </c>
      <c r="B3" s="41">
        <v>2005</v>
      </c>
      <c r="C3" s="41">
        <v>2006</v>
      </c>
      <c r="D3" s="41">
        <v>2007</v>
      </c>
      <c r="E3" s="41">
        <v>2008</v>
      </c>
      <c r="F3" s="41">
        <v>2009</v>
      </c>
      <c r="G3" s="41">
        <v>2010</v>
      </c>
      <c r="H3" s="41">
        <v>2011</v>
      </c>
      <c r="I3" s="41">
        <v>2012</v>
      </c>
      <c r="J3" s="41">
        <v>2013</v>
      </c>
      <c r="K3" s="41">
        <v>2014</v>
      </c>
      <c r="L3" s="84">
        <v>2015</v>
      </c>
      <c r="M3" s="41">
        <v>2016</v>
      </c>
    </row>
    <row r="4" spans="1:13" s="6" customFormat="1" ht="25.5" x14ac:dyDescent="0.25">
      <c r="A4" s="1" t="s">
        <v>155</v>
      </c>
      <c r="B4" s="15">
        <v>4157</v>
      </c>
      <c r="C4" s="15">
        <v>4207</v>
      </c>
      <c r="D4" s="15">
        <v>4587</v>
      </c>
      <c r="E4" s="15">
        <v>4947</v>
      </c>
      <c r="F4" s="15">
        <v>4955</v>
      </c>
      <c r="G4" s="15">
        <v>5140</v>
      </c>
      <c r="H4" s="15">
        <v>5328</v>
      </c>
      <c r="I4" s="15">
        <v>4470</v>
      </c>
      <c r="J4" s="15">
        <v>4218</v>
      </c>
      <c r="K4" s="15">
        <v>3968</v>
      </c>
      <c r="L4" s="19">
        <v>4259</v>
      </c>
      <c r="M4" s="15">
        <v>4122</v>
      </c>
    </row>
    <row r="5" spans="1:13" s="6" customFormat="1" ht="15" x14ac:dyDescent="0.25">
      <c r="A5" s="1" t="s">
        <v>156</v>
      </c>
      <c r="B5" s="94">
        <v>16923</v>
      </c>
      <c r="C5" s="94">
        <v>16899</v>
      </c>
      <c r="D5" s="94">
        <v>18275</v>
      </c>
      <c r="E5" s="94">
        <v>17969</v>
      </c>
      <c r="F5" s="94">
        <v>17396</v>
      </c>
      <c r="G5" s="94">
        <v>17648</v>
      </c>
      <c r="H5" s="94">
        <v>18923</v>
      </c>
      <c r="I5" s="94">
        <v>18492</v>
      </c>
      <c r="J5" s="94">
        <v>19443</v>
      </c>
      <c r="K5" s="94">
        <v>20570</v>
      </c>
      <c r="L5" s="95">
        <v>21513</v>
      </c>
      <c r="M5" s="94">
        <v>22224</v>
      </c>
    </row>
    <row r="6" spans="1:13" s="6" customFormat="1" ht="38.25" x14ac:dyDescent="0.2">
      <c r="A6" s="1" t="s">
        <v>158</v>
      </c>
      <c r="B6" s="96">
        <f t="shared" ref="B6:M6" si="0">B4/B5</f>
        <v>0.24564202564557111</v>
      </c>
      <c r="C6" s="96">
        <f t="shared" si="0"/>
        <v>0.24894964199065034</v>
      </c>
      <c r="D6" s="96">
        <f t="shared" si="0"/>
        <v>0.25099863201094391</v>
      </c>
      <c r="E6" s="96">
        <f t="shared" si="0"/>
        <v>0.27530747398297067</v>
      </c>
      <c r="F6" s="96">
        <f t="shared" si="0"/>
        <v>0.28483559438951483</v>
      </c>
      <c r="G6" s="96">
        <f t="shared" si="0"/>
        <v>0.29125113327289209</v>
      </c>
      <c r="H6" s="96">
        <f t="shared" si="0"/>
        <v>0.28156212017122023</v>
      </c>
      <c r="I6" s="96">
        <f t="shared" si="0"/>
        <v>0.2417261518494484</v>
      </c>
      <c r="J6" s="96">
        <f t="shared" si="0"/>
        <v>0.21694182996451164</v>
      </c>
      <c r="K6" s="96">
        <f t="shared" si="0"/>
        <v>0.1929022848808945</v>
      </c>
      <c r="L6" s="96">
        <f t="shared" si="0"/>
        <v>0.19797331845860641</v>
      </c>
      <c r="M6" s="96">
        <f t="shared" si="0"/>
        <v>0.18547516198704103</v>
      </c>
    </row>
    <row r="7" spans="1:13" s="6" customFormat="1" ht="25.5" x14ac:dyDescent="0.2">
      <c r="A7" s="1" t="s">
        <v>157</v>
      </c>
      <c r="B7" s="59"/>
      <c r="C7" s="59">
        <f t="shared" ref="C7:M7" si="1">(C4-B4)/B4</f>
        <v>1.2027904738994467E-2</v>
      </c>
      <c r="D7" s="59">
        <f t="shared" si="1"/>
        <v>9.0325647729973854E-2</v>
      </c>
      <c r="E7" s="59">
        <f t="shared" si="1"/>
        <v>7.8482668410725959E-2</v>
      </c>
      <c r="F7" s="59">
        <f t="shared" si="1"/>
        <v>1.6171417020416413E-3</v>
      </c>
      <c r="G7" s="59">
        <f t="shared" si="1"/>
        <v>3.7336024217961658E-2</v>
      </c>
      <c r="H7" s="59">
        <f t="shared" si="1"/>
        <v>3.6575875486381325E-2</v>
      </c>
      <c r="I7" s="59">
        <f t="shared" si="1"/>
        <v>-0.16103603603603603</v>
      </c>
      <c r="J7" s="59">
        <f t="shared" si="1"/>
        <v>-5.6375838926174496E-2</v>
      </c>
      <c r="K7" s="59">
        <f t="shared" si="1"/>
        <v>-5.9269796111901377E-2</v>
      </c>
      <c r="L7" s="59">
        <f t="shared" si="1"/>
        <v>7.3336693548387094E-2</v>
      </c>
      <c r="M7" s="59">
        <f t="shared" si="1"/>
        <v>-3.2167175393284807E-2</v>
      </c>
    </row>
    <row r="8" spans="1:13" s="6" customFormat="1" ht="12.75" x14ac:dyDescent="0.2"/>
    <row r="9" spans="1:13" s="6" customFormat="1" ht="12.75" x14ac:dyDescent="0.2">
      <c r="A9" s="6" t="s">
        <v>306</v>
      </c>
    </row>
    <row r="10" spans="1:13" s="6" customFormat="1" ht="12.75" x14ac:dyDescent="0.2"/>
    <row r="11" spans="1:13" s="6" customFormat="1" ht="13.15" customHeight="1" x14ac:dyDescent="0.2">
      <c r="A11" s="218" t="s">
        <v>78</v>
      </c>
      <c r="B11" s="218"/>
      <c r="C11" s="218"/>
      <c r="D11" s="218"/>
      <c r="E11" s="218"/>
      <c r="F11" s="218"/>
      <c r="G11" s="218"/>
      <c r="H11" s="218"/>
      <c r="I11" s="218"/>
      <c r="J11" s="218"/>
      <c r="K11" s="218"/>
      <c r="L11" s="218"/>
    </row>
    <row r="12" spans="1:13" s="6" customFormat="1" ht="12.75" x14ac:dyDescent="0.2">
      <c r="A12" s="219" t="s">
        <v>77</v>
      </c>
      <c r="B12" s="219"/>
      <c r="C12" s="219"/>
      <c r="D12" s="219"/>
      <c r="E12" s="219"/>
      <c r="F12" s="219"/>
      <c r="G12" s="219"/>
      <c r="H12" s="219"/>
      <c r="I12" s="219"/>
      <c r="J12" s="219"/>
      <c r="K12" s="219"/>
      <c r="L12" s="219"/>
      <c r="M12" s="219"/>
    </row>
    <row r="13" spans="1:13" s="6" customFormat="1" ht="12.75" x14ac:dyDescent="0.2">
      <c r="A13" s="220"/>
      <c r="B13" s="220"/>
      <c r="C13" s="220"/>
      <c r="D13" s="220"/>
      <c r="E13" s="220"/>
      <c r="F13" s="220"/>
      <c r="G13" s="220"/>
      <c r="H13" s="220"/>
      <c r="I13" s="220"/>
      <c r="J13" s="220"/>
      <c r="K13" s="220"/>
      <c r="L13" s="220"/>
      <c r="M13" s="220"/>
    </row>
    <row r="14" spans="1:13" s="6" customFormat="1" ht="12.75" x14ac:dyDescent="0.2"/>
    <row r="15" spans="1:13" s="6" customFormat="1" ht="12.75" x14ac:dyDescent="0.2"/>
    <row r="16" spans="1:13" s="6" customFormat="1" ht="12.75" x14ac:dyDescent="0.2">
      <c r="B16" s="34"/>
    </row>
    <row r="17" spans="2:2" s="6" customFormat="1" ht="12.75" x14ac:dyDescent="0.2">
      <c r="B17" s="34"/>
    </row>
    <row r="18" spans="2:2" s="6" customFormat="1" ht="12.75" x14ac:dyDescent="0.2"/>
    <row r="19" spans="2:2" s="6" customFormat="1" ht="12.75" x14ac:dyDescent="0.2"/>
  </sheetData>
  <mergeCells count="3">
    <mergeCell ref="A11:L11"/>
    <mergeCell ref="A12:M12"/>
    <mergeCell ref="A13:M1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workbookViewId="0">
      <selection activeCell="G7" sqref="G7"/>
    </sheetView>
  </sheetViews>
  <sheetFormatPr defaultRowHeight="15" x14ac:dyDescent="0.25"/>
  <cols>
    <col min="1" max="1" width="22" customWidth="1"/>
    <col min="2" max="6" width="10.28515625" customWidth="1"/>
  </cols>
  <sheetData>
    <row r="1" spans="1:6" ht="18" x14ac:dyDescent="0.25">
      <c r="A1" s="7" t="s">
        <v>298</v>
      </c>
    </row>
    <row r="3" spans="1:6" x14ac:dyDescent="0.25">
      <c r="A3" s="41" t="s">
        <v>90</v>
      </c>
      <c r="B3" s="109">
        <v>2012</v>
      </c>
      <c r="C3" s="109">
        <v>2013</v>
      </c>
      <c r="D3" s="109">
        <v>2014</v>
      </c>
      <c r="E3" s="109">
        <v>2015</v>
      </c>
      <c r="F3" s="109">
        <v>2016</v>
      </c>
    </row>
    <row r="4" spans="1:6" x14ac:dyDescent="0.25">
      <c r="A4" s="4" t="s">
        <v>43</v>
      </c>
      <c r="B4" s="136">
        <v>30.04</v>
      </c>
      <c r="C4" s="136">
        <v>29.1</v>
      </c>
      <c r="D4" s="136">
        <v>44.1</v>
      </c>
      <c r="E4" s="136">
        <v>31.89</v>
      </c>
      <c r="F4" s="140">
        <v>32.270000000000003</v>
      </c>
    </row>
    <row r="5" spans="1:6" x14ac:dyDescent="0.25">
      <c r="A5" s="4" t="s">
        <v>8</v>
      </c>
      <c r="B5" s="135">
        <v>4.0999999999999996</v>
      </c>
      <c r="C5" s="135">
        <v>5.3</v>
      </c>
      <c r="D5" s="135">
        <v>3.7</v>
      </c>
      <c r="E5" s="135">
        <v>3.13</v>
      </c>
      <c r="F5" s="118">
        <v>4.2300000000000004</v>
      </c>
    </row>
    <row r="6" spans="1:6" x14ac:dyDescent="0.25">
      <c r="A6" s="4" t="s">
        <v>17</v>
      </c>
      <c r="B6" s="135">
        <v>3.39</v>
      </c>
      <c r="C6" s="135">
        <v>3.12</v>
      </c>
      <c r="D6" s="135">
        <v>3.25</v>
      </c>
      <c r="E6" s="135">
        <v>3.27</v>
      </c>
      <c r="F6" s="118">
        <v>3.44</v>
      </c>
    </row>
    <row r="7" spans="1:6" x14ac:dyDescent="0.25">
      <c r="A7" s="4" t="s">
        <v>13</v>
      </c>
      <c r="B7" s="135">
        <v>2.72</v>
      </c>
      <c r="C7" s="135">
        <v>3.8</v>
      </c>
      <c r="D7" s="135">
        <v>2.7</v>
      </c>
      <c r="E7" s="135">
        <v>4.2</v>
      </c>
      <c r="F7" s="118">
        <v>3.06</v>
      </c>
    </row>
    <row r="8" spans="1:6" x14ac:dyDescent="0.25">
      <c r="A8" s="4" t="s">
        <v>3</v>
      </c>
      <c r="B8" s="136">
        <v>2.5499999999999998</v>
      </c>
      <c r="C8" s="136">
        <v>2.48</v>
      </c>
      <c r="D8" s="136">
        <v>2.21</v>
      </c>
      <c r="E8" s="136">
        <v>2.06</v>
      </c>
      <c r="F8" s="140">
        <v>2.84</v>
      </c>
    </row>
    <row r="9" spans="1:6" x14ac:dyDescent="0.25">
      <c r="A9" s="4" t="s">
        <v>4</v>
      </c>
      <c r="B9" s="135">
        <v>2.13</v>
      </c>
      <c r="C9" s="135">
        <v>1.7</v>
      </c>
      <c r="D9" s="135">
        <v>1.3</v>
      </c>
      <c r="E9" s="135">
        <v>1.87</v>
      </c>
      <c r="F9" s="118">
        <v>2.23</v>
      </c>
    </row>
    <row r="10" spans="1:6" x14ac:dyDescent="0.25">
      <c r="A10" s="4" t="s">
        <v>5</v>
      </c>
      <c r="B10" s="136">
        <v>2.13</v>
      </c>
      <c r="C10" s="136">
        <v>1.83</v>
      </c>
      <c r="D10" s="136">
        <v>2.0099999999999998</v>
      </c>
      <c r="E10" s="136">
        <v>1.68</v>
      </c>
      <c r="F10" s="140">
        <v>1.87</v>
      </c>
    </row>
    <row r="11" spans="1:6" x14ac:dyDescent="0.25">
      <c r="A11" s="4" t="s">
        <v>15</v>
      </c>
      <c r="B11" s="135">
        <v>1.45</v>
      </c>
      <c r="C11" s="135">
        <v>1.42</v>
      </c>
      <c r="D11" s="135">
        <v>1.37</v>
      </c>
      <c r="E11" s="135">
        <v>1.5</v>
      </c>
      <c r="F11" s="118">
        <v>1.67</v>
      </c>
    </row>
    <row r="12" spans="1:6" x14ac:dyDescent="0.25">
      <c r="A12" s="4" t="s">
        <v>6</v>
      </c>
      <c r="B12" s="136">
        <v>1.63</v>
      </c>
      <c r="C12" s="136">
        <v>1.5</v>
      </c>
      <c r="D12" s="136">
        <v>0.92</v>
      </c>
      <c r="E12" s="136">
        <v>0.99</v>
      </c>
      <c r="F12" s="140">
        <v>1.02</v>
      </c>
    </row>
    <row r="13" spans="1:6" x14ac:dyDescent="0.25">
      <c r="A13" s="4" t="s">
        <v>196</v>
      </c>
      <c r="B13" s="135">
        <v>0.18</v>
      </c>
      <c r="C13" s="135">
        <v>0.22</v>
      </c>
      <c r="D13" s="135">
        <v>0.13</v>
      </c>
      <c r="E13" s="135">
        <v>0.2</v>
      </c>
      <c r="F13" s="118">
        <v>0.2</v>
      </c>
    </row>
    <row r="14" spans="1:6" x14ac:dyDescent="0.25">
      <c r="F14" s="141"/>
    </row>
    <row r="15" spans="1:6" ht="26.25" x14ac:dyDescent="0.25">
      <c r="A15" s="177" t="s">
        <v>291</v>
      </c>
      <c r="B15" s="178">
        <v>2012</v>
      </c>
      <c r="C15" s="178">
        <v>2013</v>
      </c>
      <c r="D15" s="178">
        <v>2014</v>
      </c>
      <c r="E15" s="178">
        <v>2015</v>
      </c>
      <c r="F15" s="178">
        <v>2016</v>
      </c>
    </row>
    <row r="16" spans="1:6" x14ac:dyDescent="0.25">
      <c r="A16" s="4" t="s">
        <v>43</v>
      </c>
      <c r="B16" s="174" t="s">
        <v>18</v>
      </c>
      <c r="C16" s="174" t="s">
        <v>18</v>
      </c>
      <c r="D16" s="174" t="s">
        <v>18</v>
      </c>
      <c r="E16" s="174">
        <v>393</v>
      </c>
      <c r="F16" s="175">
        <v>326</v>
      </c>
    </row>
    <row r="17" spans="1:6" x14ac:dyDescent="0.25">
      <c r="A17" s="4" t="s">
        <v>8</v>
      </c>
      <c r="B17" s="172" t="s">
        <v>18</v>
      </c>
      <c r="C17" s="172" t="s">
        <v>18</v>
      </c>
      <c r="D17" s="172" t="s">
        <v>18</v>
      </c>
      <c r="E17" s="172">
        <v>152</v>
      </c>
      <c r="F17" s="173">
        <v>121</v>
      </c>
    </row>
    <row r="18" spans="1:6" x14ac:dyDescent="0.25">
      <c r="A18" s="4" t="s">
        <v>17</v>
      </c>
      <c r="B18" s="172">
        <v>128</v>
      </c>
      <c r="C18" s="172">
        <v>117</v>
      </c>
      <c r="D18" s="172">
        <v>161</v>
      </c>
      <c r="E18" s="172">
        <v>137</v>
      </c>
      <c r="F18" s="173">
        <v>102</v>
      </c>
    </row>
    <row r="19" spans="1:6" x14ac:dyDescent="0.25">
      <c r="A19" s="4" t="s">
        <v>13</v>
      </c>
      <c r="B19" s="172" t="s">
        <v>18</v>
      </c>
      <c r="C19" s="172" t="s">
        <v>18</v>
      </c>
      <c r="D19" s="172" t="s">
        <v>18</v>
      </c>
      <c r="E19" s="172">
        <v>151</v>
      </c>
      <c r="F19" s="173">
        <v>133</v>
      </c>
    </row>
    <row r="20" spans="1:6" x14ac:dyDescent="0.25">
      <c r="A20" s="4" t="s">
        <v>3</v>
      </c>
      <c r="B20" s="174">
        <v>118</v>
      </c>
      <c r="C20" s="174">
        <v>127</v>
      </c>
      <c r="D20" s="174">
        <v>151</v>
      </c>
      <c r="E20" s="174">
        <v>123</v>
      </c>
      <c r="F20" s="175">
        <v>113</v>
      </c>
    </row>
    <row r="21" spans="1:6" x14ac:dyDescent="0.25">
      <c r="A21" s="4" t="s">
        <v>4</v>
      </c>
      <c r="B21" s="172" t="s">
        <v>18</v>
      </c>
      <c r="C21" s="172" t="s">
        <v>18</v>
      </c>
      <c r="D21" s="172" t="s">
        <v>18</v>
      </c>
      <c r="E21" s="172">
        <v>123</v>
      </c>
      <c r="F21" s="173">
        <v>96</v>
      </c>
    </row>
    <row r="22" spans="1:6" x14ac:dyDescent="0.25">
      <c r="A22" s="4" t="s">
        <v>5</v>
      </c>
      <c r="B22" s="174">
        <v>105</v>
      </c>
      <c r="C22" s="174">
        <v>112</v>
      </c>
      <c r="D22" s="174">
        <v>125</v>
      </c>
      <c r="E22" s="174">
        <v>113</v>
      </c>
      <c r="F22" s="175">
        <v>87</v>
      </c>
    </row>
    <row r="23" spans="1:6" x14ac:dyDescent="0.25">
      <c r="A23" s="4" t="s">
        <v>15</v>
      </c>
      <c r="B23" s="172">
        <v>74</v>
      </c>
      <c r="C23" s="172">
        <v>85</v>
      </c>
      <c r="D23" s="172">
        <v>109</v>
      </c>
      <c r="E23" s="172">
        <v>87</v>
      </c>
      <c r="F23" s="173">
        <v>82</v>
      </c>
    </row>
    <row r="24" spans="1:6" x14ac:dyDescent="0.25">
      <c r="A24" s="4" t="s">
        <v>6</v>
      </c>
      <c r="B24" s="174">
        <v>68</v>
      </c>
      <c r="C24" s="174">
        <v>81</v>
      </c>
      <c r="D24" s="174">
        <v>92</v>
      </c>
      <c r="E24" s="174">
        <v>69</v>
      </c>
      <c r="F24" s="175">
        <v>44</v>
      </c>
    </row>
    <row r="25" spans="1:6" x14ac:dyDescent="0.25">
      <c r="A25" s="4" t="s">
        <v>196</v>
      </c>
      <c r="B25" s="172">
        <v>28</v>
      </c>
      <c r="C25" s="172">
        <v>25</v>
      </c>
      <c r="D25" s="172">
        <v>27</v>
      </c>
      <c r="E25" s="172">
        <v>22</v>
      </c>
      <c r="F25" s="173">
        <v>22</v>
      </c>
    </row>
    <row r="27" spans="1:6" x14ac:dyDescent="0.25">
      <c r="A27" s="176" t="s">
        <v>151</v>
      </c>
    </row>
    <row r="28" spans="1:6" x14ac:dyDescent="0.25">
      <c r="A28" s="5"/>
    </row>
    <row r="29" spans="1:6" x14ac:dyDescent="0.25">
      <c r="A29" s="17" t="s">
        <v>290</v>
      </c>
    </row>
  </sheetData>
  <sortState ref="A16:F25">
    <sortCondition descending="1" ref="E16:E25"/>
  </sortState>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9"/>
  <sheetViews>
    <sheetView topLeftCell="A4" workbookViewId="0">
      <selection activeCell="G10" sqref="G10"/>
    </sheetView>
  </sheetViews>
  <sheetFormatPr defaultRowHeight="15" x14ac:dyDescent="0.25"/>
  <cols>
    <col min="1" max="1" width="15.28515625" customWidth="1"/>
    <col min="2" max="6" width="10.28515625" customWidth="1"/>
  </cols>
  <sheetData>
    <row r="1" spans="1:9" ht="18" x14ac:dyDescent="0.25">
      <c r="A1" s="7" t="s">
        <v>299</v>
      </c>
    </row>
    <row r="2" spans="1:9" x14ac:dyDescent="0.25">
      <c r="A2" s="72"/>
      <c r="B2" s="72"/>
      <c r="C2" s="72"/>
    </row>
    <row r="3" spans="1:9" x14ac:dyDescent="0.25">
      <c r="A3" s="41" t="s">
        <v>292</v>
      </c>
      <c r="B3" s="109">
        <v>2012</v>
      </c>
      <c r="C3" s="109">
        <v>2013</v>
      </c>
      <c r="D3" s="109">
        <v>2014</v>
      </c>
      <c r="E3" s="109">
        <v>2015</v>
      </c>
      <c r="F3" s="109">
        <v>2016</v>
      </c>
    </row>
    <row r="4" spans="1:9" x14ac:dyDescent="0.25">
      <c r="A4" s="137" t="s">
        <v>43</v>
      </c>
      <c r="B4" s="179">
        <v>103.5</v>
      </c>
      <c r="C4" s="179">
        <v>101</v>
      </c>
      <c r="D4" s="179">
        <v>91</v>
      </c>
      <c r="E4" s="179">
        <v>115.5</v>
      </c>
      <c r="F4" s="179">
        <v>116</v>
      </c>
    </row>
    <row r="5" spans="1:9" x14ac:dyDescent="0.25">
      <c r="A5" s="137" t="s">
        <v>3</v>
      </c>
      <c r="B5" s="179">
        <v>161</v>
      </c>
      <c r="C5" s="179">
        <v>182</v>
      </c>
      <c r="D5" s="179">
        <v>161.5</v>
      </c>
      <c r="E5" s="179">
        <v>155.5</v>
      </c>
      <c r="F5" s="179">
        <v>166</v>
      </c>
    </row>
    <row r="6" spans="1:9" x14ac:dyDescent="0.25">
      <c r="A6" s="137" t="s">
        <v>15</v>
      </c>
      <c r="B6" s="180">
        <v>186.5</v>
      </c>
      <c r="C6" s="180">
        <v>179</v>
      </c>
      <c r="D6" s="179">
        <v>157.5</v>
      </c>
      <c r="E6" s="179">
        <v>143</v>
      </c>
      <c r="F6" s="179">
        <v>194</v>
      </c>
    </row>
    <row r="7" spans="1:9" x14ac:dyDescent="0.25">
      <c r="A7" s="137" t="s">
        <v>5</v>
      </c>
      <c r="B7" s="179">
        <v>182</v>
      </c>
      <c r="C7" s="179">
        <v>168</v>
      </c>
      <c r="D7" s="179">
        <v>211</v>
      </c>
      <c r="E7" s="179">
        <v>167</v>
      </c>
      <c r="F7" s="179">
        <v>198</v>
      </c>
    </row>
    <row r="8" spans="1:9" x14ac:dyDescent="0.25">
      <c r="A8" s="137" t="s">
        <v>8</v>
      </c>
      <c r="B8" s="179">
        <v>161</v>
      </c>
      <c r="C8" s="179">
        <v>200</v>
      </c>
      <c r="D8" s="179">
        <v>182</v>
      </c>
      <c r="E8" s="179">
        <v>173</v>
      </c>
      <c r="F8" s="179">
        <v>198</v>
      </c>
    </row>
    <row r="9" spans="1:9" x14ac:dyDescent="0.25">
      <c r="A9" s="137" t="s">
        <v>17</v>
      </c>
      <c r="B9" s="180">
        <v>165.5</v>
      </c>
      <c r="C9" s="180">
        <v>165</v>
      </c>
      <c r="D9" s="179">
        <v>167</v>
      </c>
      <c r="E9" s="179">
        <v>153</v>
      </c>
      <c r="F9" s="179">
        <v>201</v>
      </c>
    </row>
    <row r="10" spans="1:9" x14ac:dyDescent="0.25">
      <c r="A10" s="137" t="s">
        <v>13</v>
      </c>
      <c r="B10" s="179">
        <v>202.5</v>
      </c>
      <c r="C10" s="179">
        <v>201.5</v>
      </c>
      <c r="D10" s="179">
        <v>238</v>
      </c>
      <c r="E10" s="179">
        <v>183</v>
      </c>
      <c r="F10" s="179">
        <v>202</v>
      </c>
    </row>
    <row r="11" spans="1:9" x14ac:dyDescent="0.25">
      <c r="A11" s="137" t="s">
        <v>4</v>
      </c>
      <c r="B11" s="179">
        <v>147</v>
      </c>
      <c r="C11" s="179">
        <v>192</v>
      </c>
      <c r="D11" s="179">
        <v>217</v>
      </c>
      <c r="E11" s="179">
        <v>178</v>
      </c>
      <c r="F11" s="179">
        <v>203</v>
      </c>
    </row>
    <row r="12" spans="1:9" x14ac:dyDescent="0.25">
      <c r="A12" s="137" t="s">
        <v>6</v>
      </c>
      <c r="B12" s="179">
        <v>197</v>
      </c>
      <c r="C12" s="179">
        <v>215</v>
      </c>
      <c r="D12" s="179">
        <v>182</v>
      </c>
      <c r="E12" s="179">
        <v>196</v>
      </c>
      <c r="F12" s="179">
        <v>210</v>
      </c>
    </row>
    <row r="13" spans="1:9" x14ac:dyDescent="0.25">
      <c r="A13" s="137" t="s">
        <v>196</v>
      </c>
      <c r="B13" s="179">
        <v>293.5</v>
      </c>
      <c r="C13" s="179">
        <v>202</v>
      </c>
      <c r="D13" s="179">
        <v>210</v>
      </c>
      <c r="E13" s="179">
        <v>212</v>
      </c>
      <c r="F13" s="179">
        <v>210.5</v>
      </c>
    </row>
    <row r="14" spans="1:9" s="99" customFormat="1" x14ac:dyDescent="0.25"/>
    <row r="15" spans="1:9" ht="43.15" customHeight="1" x14ac:dyDescent="0.25">
      <c r="A15" s="177" t="s">
        <v>291</v>
      </c>
      <c r="B15" s="178">
        <v>2012</v>
      </c>
      <c r="C15" s="178">
        <v>2013</v>
      </c>
      <c r="D15" s="178">
        <v>2014</v>
      </c>
      <c r="E15" s="178">
        <v>2015</v>
      </c>
      <c r="F15" s="178">
        <v>2016</v>
      </c>
      <c r="I15" s="58"/>
    </row>
    <row r="16" spans="1:9" x14ac:dyDescent="0.25">
      <c r="A16" s="137" t="s">
        <v>43</v>
      </c>
      <c r="B16" s="139" t="s">
        <v>18</v>
      </c>
      <c r="C16" s="139" t="s">
        <v>18</v>
      </c>
      <c r="D16" s="139" t="s">
        <v>18</v>
      </c>
      <c r="E16" s="139">
        <v>154</v>
      </c>
      <c r="F16" s="139">
        <v>131</v>
      </c>
    </row>
    <row r="17" spans="1:6" x14ac:dyDescent="0.25">
      <c r="A17" s="137" t="s">
        <v>3</v>
      </c>
      <c r="B17" s="139">
        <v>102</v>
      </c>
      <c r="C17" s="139">
        <v>105</v>
      </c>
      <c r="D17" s="139">
        <v>76</v>
      </c>
      <c r="E17" s="139">
        <v>116</v>
      </c>
      <c r="F17" s="139">
        <v>107</v>
      </c>
    </row>
    <row r="18" spans="1:6" x14ac:dyDescent="0.25">
      <c r="A18" s="137" t="s">
        <v>15</v>
      </c>
      <c r="B18" s="138">
        <v>56</v>
      </c>
      <c r="C18" s="138">
        <v>61</v>
      </c>
      <c r="D18" s="139">
        <v>52</v>
      </c>
      <c r="E18" s="139">
        <v>69</v>
      </c>
      <c r="F18" s="139">
        <v>69</v>
      </c>
    </row>
    <row r="19" spans="1:6" x14ac:dyDescent="0.25">
      <c r="A19" s="137" t="s">
        <v>5</v>
      </c>
      <c r="B19" s="139">
        <v>65</v>
      </c>
      <c r="C19" s="139">
        <v>73</v>
      </c>
      <c r="D19" s="139">
        <v>63</v>
      </c>
      <c r="E19" s="139">
        <v>77</v>
      </c>
      <c r="F19" s="139">
        <v>78</v>
      </c>
    </row>
    <row r="20" spans="1:6" x14ac:dyDescent="0.25">
      <c r="A20" s="137" t="s">
        <v>8</v>
      </c>
      <c r="B20" s="139" t="s">
        <v>18</v>
      </c>
      <c r="C20" s="139" t="s">
        <v>18</v>
      </c>
      <c r="D20" s="139" t="s">
        <v>18</v>
      </c>
      <c r="E20" s="139">
        <v>105</v>
      </c>
      <c r="F20" s="139">
        <v>95</v>
      </c>
    </row>
    <row r="21" spans="1:6" x14ac:dyDescent="0.25">
      <c r="A21" s="137" t="s">
        <v>17</v>
      </c>
      <c r="B21" s="138">
        <v>84</v>
      </c>
      <c r="C21" s="138">
        <v>87</v>
      </c>
      <c r="D21" s="139">
        <v>73</v>
      </c>
      <c r="E21" s="139">
        <v>90</v>
      </c>
      <c r="F21" s="139">
        <v>87</v>
      </c>
    </row>
    <row r="22" spans="1:6" x14ac:dyDescent="0.25">
      <c r="A22" s="137" t="s">
        <v>13</v>
      </c>
      <c r="B22" s="139" t="s">
        <v>18</v>
      </c>
      <c r="C22" s="139" t="s">
        <v>18</v>
      </c>
      <c r="D22" s="139" t="s">
        <v>18</v>
      </c>
      <c r="E22" s="139">
        <v>96</v>
      </c>
      <c r="F22" s="139">
        <v>83</v>
      </c>
    </row>
    <row r="23" spans="1:6" x14ac:dyDescent="0.25">
      <c r="A23" s="137" t="s">
        <v>4</v>
      </c>
      <c r="B23" s="139" t="s">
        <v>18</v>
      </c>
      <c r="C23" s="139" t="s">
        <v>18</v>
      </c>
      <c r="D23" s="139" t="s">
        <v>18</v>
      </c>
      <c r="E23" s="139">
        <v>93</v>
      </c>
      <c r="F23" s="139">
        <v>89</v>
      </c>
    </row>
    <row r="24" spans="1:6" x14ac:dyDescent="0.25">
      <c r="A24" s="137" t="s">
        <v>6</v>
      </c>
      <c r="B24" s="139">
        <v>41</v>
      </c>
      <c r="C24" s="139">
        <v>62</v>
      </c>
      <c r="D24" s="139">
        <v>45</v>
      </c>
      <c r="E24" s="139">
        <v>49</v>
      </c>
      <c r="F24" s="139">
        <v>61</v>
      </c>
    </row>
    <row r="25" spans="1:6" x14ac:dyDescent="0.25">
      <c r="A25" s="137" t="s">
        <v>196</v>
      </c>
      <c r="B25" s="139">
        <v>12</v>
      </c>
      <c r="C25" s="139">
        <v>25</v>
      </c>
      <c r="D25" s="139">
        <v>21</v>
      </c>
      <c r="E25" s="139">
        <v>26</v>
      </c>
      <c r="F25" s="139">
        <v>30</v>
      </c>
    </row>
    <row r="27" spans="1:6" x14ac:dyDescent="0.25">
      <c r="A27" s="176" t="s">
        <v>151</v>
      </c>
    </row>
    <row r="28" spans="1:6" x14ac:dyDescent="0.25">
      <c r="A28" s="5"/>
    </row>
    <row r="29" spans="1:6" x14ac:dyDescent="0.25">
      <c r="A29" s="17" t="s">
        <v>290</v>
      </c>
    </row>
  </sheetData>
  <sortState ref="A16:F25">
    <sortCondition ref="F1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5"/>
  <sheetViews>
    <sheetView workbookViewId="0">
      <selection activeCell="D29" sqref="D29"/>
    </sheetView>
  </sheetViews>
  <sheetFormatPr defaultColWidth="8.85546875" defaultRowHeight="14.25" x14ac:dyDescent="0.2"/>
  <cols>
    <col min="1" max="1" width="17.42578125" style="5" customWidth="1"/>
    <col min="2" max="2" width="8.7109375" style="5" customWidth="1"/>
    <col min="3" max="16384" width="8.85546875" style="5"/>
  </cols>
  <sheetData>
    <row r="1" spans="1:13" ht="18" x14ac:dyDescent="0.25">
      <c r="A1" s="8" t="s">
        <v>109</v>
      </c>
    </row>
    <row r="3" spans="1:13" s="6" customFormat="1" ht="12.75" x14ac:dyDescent="0.2">
      <c r="A3" s="41" t="s">
        <v>170</v>
      </c>
      <c r="B3" s="109">
        <v>2005</v>
      </c>
      <c r="C3" s="109">
        <v>2006</v>
      </c>
      <c r="D3" s="109">
        <v>2007</v>
      </c>
      <c r="E3" s="109">
        <v>2008</v>
      </c>
      <c r="F3" s="109">
        <v>2009</v>
      </c>
      <c r="G3" s="109">
        <v>2010</v>
      </c>
      <c r="H3" s="109">
        <v>2011</v>
      </c>
      <c r="I3" s="109">
        <v>2012</v>
      </c>
      <c r="J3" s="109">
        <v>2013</v>
      </c>
      <c r="K3" s="109">
        <v>2014</v>
      </c>
    </row>
    <row r="4" spans="1:13" s="6" customFormat="1" ht="12.75" x14ac:dyDescent="0.2">
      <c r="A4" s="4" t="s">
        <v>43</v>
      </c>
      <c r="B4" s="108">
        <v>47.494</v>
      </c>
      <c r="C4" s="108">
        <v>46.631066666666662</v>
      </c>
      <c r="D4" s="108">
        <v>46.044066666666673</v>
      </c>
      <c r="E4" s="108">
        <v>45.38656666666666</v>
      </c>
      <c r="F4" s="108">
        <v>43.463633333333341</v>
      </c>
      <c r="G4" s="108">
        <v>42.323799999999999</v>
      </c>
      <c r="H4" s="108">
        <v>42.431466666666665</v>
      </c>
      <c r="I4" s="108">
        <v>41.6676</v>
      </c>
      <c r="J4" s="108">
        <v>40.347366666666666</v>
      </c>
      <c r="K4" s="108">
        <v>39.106999999999999</v>
      </c>
      <c r="L4" s="166"/>
      <c r="M4" s="34"/>
    </row>
    <row r="5" spans="1:13" s="6" customFormat="1" ht="12.75" x14ac:dyDescent="0.2">
      <c r="A5" s="4" t="s">
        <v>13</v>
      </c>
      <c r="B5" s="108">
        <v>11.973333333333334</v>
      </c>
      <c r="C5" s="108">
        <v>11.686133333333332</v>
      </c>
      <c r="D5" s="108">
        <v>12.126300000000001</v>
      </c>
      <c r="E5" s="108">
        <v>12.101366666666669</v>
      </c>
      <c r="F5" s="108">
        <v>12.087800000000001</v>
      </c>
      <c r="G5" s="108">
        <v>12.029233333333332</v>
      </c>
      <c r="H5" s="108">
        <v>11.9061</v>
      </c>
      <c r="I5" s="108">
        <v>12.1965</v>
      </c>
      <c r="J5" s="108">
        <v>12.182333333333332</v>
      </c>
      <c r="K5" s="108">
        <v>11.866966666666668</v>
      </c>
      <c r="L5" s="166"/>
      <c r="M5" s="34"/>
    </row>
    <row r="6" spans="1:13" s="6" customFormat="1" ht="12.75" x14ac:dyDescent="0.2">
      <c r="A6" s="4" t="s">
        <v>12</v>
      </c>
      <c r="B6" s="107">
        <v>2.4797666666666669</v>
      </c>
      <c r="C6" s="107">
        <v>2.7301666666666669</v>
      </c>
      <c r="D6" s="107">
        <v>3.3752666666666666</v>
      </c>
      <c r="E6" s="107">
        <v>4.1749666666666672</v>
      </c>
      <c r="F6" s="107">
        <v>4.9788999999999994</v>
      </c>
      <c r="G6" s="108">
        <v>5.8150000000000004</v>
      </c>
      <c r="H6" s="108">
        <v>6.5182333333333338</v>
      </c>
      <c r="I6" s="108">
        <v>7.849566666666667</v>
      </c>
      <c r="J6" s="108">
        <v>9.1610666666666667</v>
      </c>
      <c r="K6" s="108">
        <v>11.109433333333333</v>
      </c>
      <c r="L6" s="166"/>
    </row>
    <row r="7" spans="1:13" s="6" customFormat="1" ht="12.75" x14ac:dyDescent="0.2">
      <c r="A7" s="4" t="s">
        <v>8</v>
      </c>
      <c r="B7" s="107">
        <v>8.4219333333333335</v>
      </c>
      <c r="C7" s="107">
        <v>8.3051666666666666</v>
      </c>
      <c r="D7" s="107">
        <v>8.6869999999999994</v>
      </c>
      <c r="E7" s="107">
        <v>8.3690999999999995</v>
      </c>
      <c r="F7" s="107">
        <v>8.2588666666666679</v>
      </c>
      <c r="G7" s="108">
        <v>8.4076666666666657</v>
      </c>
      <c r="H7" s="108">
        <v>8.4476666666666667</v>
      </c>
      <c r="I7" s="108">
        <v>8.7415666666666656</v>
      </c>
      <c r="J7" s="108">
        <v>8.7762999999999991</v>
      </c>
      <c r="K7" s="108">
        <v>8.8140999999999998</v>
      </c>
      <c r="L7" s="166"/>
    </row>
    <row r="8" spans="1:13" s="6" customFormat="1" ht="12.75" x14ac:dyDescent="0.2">
      <c r="A8" s="4" t="s">
        <v>17</v>
      </c>
      <c r="B8" s="107">
        <v>6.2772333333333323</v>
      </c>
      <c r="C8" s="107">
        <v>6.4611666666666672</v>
      </c>
      <c r="D8" s="107">
        <v>6.5288333333333339</v>
      </c>
      <c r="E8" s="107">
        <v>6.692800000000001</v>
      </c>
      <c r="F8" s="107">
        <v>6.6174333333333335</v>
      </c>
      <c r="G8" s="108">
        <v>6.5318666666666667</v>
      </c>
      <c r="H8" s="108">
        <v>6.336733333333334</v>
      </c>
      <c r="I8" s="108">
        <v>6.5415666666666672</v>
      </c>
      <c r="J8" s="108">
        <v>6.5105333333333339</v>
      </c>
      <c r="K8" s="108">
        <v>6.4833666666666661</v>
      </c>
      <c r="L8" s="166"/>
    </row>
    <row r="9" spans="1:13" s="6" customFormat="1" ht="12.75" x14ac:dyDescent="0.2">
      <c r="A9" s="4" t="s">
        <v>5</v>
      </c>
      <c r="B9" s="108">
        <v>4.7168666666666672</v>
      </c>
      <c r="C9" s="108">
        <v>4.6367333333333329</v>
      </c>
      <c r="D9" s="108">
        <v>5.0559666666666665</v>
      </c>
      <c r="E9" s="108">
        <v>5.2279000000000009</v>
      </c>
      <c r="F9" s="108">
        <v>5.2773000000000003</v>
      </c>
      <c r="G9" s="108">
        <v>5.3925999999999989</v>
      </c>
      <c r="H9" s="108">
        <v>5.4348000000000001</v>
      </c>
      <c r="I9" s="108">
        <v>5.6409333333333329</v>
      </c>
      <c r="J9" s="108">
        <v>5.8216333333333337</v>
      </c>
      <c r="K9" s="108">
        <v>5.8427333333333342</v>
      </c>
      <c r="L9" s="166"/>
    </row>
    <row r="10" spans="1:13" s="6" customFormat="1" ht="12.75" x14ac:dyDescent="0.2">
      <c r="A10" s="4" t="s">
        <v>4</v>
      </c>
      <c r="B10" s="107">
        <v>5.231533333333334</v>
      </c>
      <c r="C10" s="107">
        <v>5.1011333333333333</v>
      </c>
      <c r="D10" s="107">
        <v>5.3097000000000003</v>
      </c>
      <c r="E10" s="107">
        <v>5.3713666666666668</v>
      </c>
      <c r="F10" s="107">
        <v>5.4431333333333329</v>
      </c>
      <c r="G10" s="108">
        <v>5.6844000000000001</v>
      </c>
      <c r="H10" s="108">
        <v>5.6478999999999999</v>
      </c>
      <c r="I10" s="108">
        <v>5.6144999999999996</v>
      </c>
      <c r="J10" s="108">
        <v>5.8699666666666666</v>
      </c>
      <c r="K10" s="108">
        <v>5.625633333333333</v>
      </c>
      <c r="L10" s="166"/>
    </row>
    <row r="11" spans="1:13" s="6" customFormat="1" ht="12.75" x14ac:dyDescent="0.2">
      <c r="A11" s="4" t="s">
        <v>6</v>
      </c>
      <c r="B11" s="108">
        <v>4.3479999999999999</v>
      </c>
      <c r="C11" s="108">
        <v>4.361933333333333</v>
      </c>
      <c r="D11" s="108">
        <v>4.5233333333333334</v>
      </c>
      <c r="E11" s="108">
        <v>4.5360333333333331</v>
      </c>
      <c r="F11" s="108">
        <v>4.7600000000000007</v>
      </c>
      <c r="G11" s="108">
        <v>4.9097</v>
      </c>
      <c r="H11" s="108">
        <v>4.9742666666666659</v>
      </c>
      <c r="I11" s="108">
        <v>5.0553333333333335</v>
      </c>
      <c r="J11" s="108">
        <v>4.9737666666666662</v>
      </c>
      <c r="K11" s="108">
        <v>4.7706666666666662</v>
      </c>
      <c r="L11" s="166"/>
    </row>
    <row r="12" spans="1:13" s="6" customFormat="1" ht="12.75" x14ac:dyDescent="0.2">
      <c r="A12" s="4" t="s">
        <v>3</v>
      </c>
      <c r="B12" s="108">
        <v>2.836033333333333</v>
      </c>
      <c r="C12" s="108">
        <v>3.1112333333333333</v>
      </c>
      <c r="D12" s="108">
        <v>3.1686666666666667</v>
      </c>
      <c r="E12" s="108">
        <v>3.5321666666666665</v>
      </c>
      <c r="F12" s="108">
        <v>3.8553666666666668</v>
      </c>
      <c r="G12" s="108">
        <v>4.0434999999999999</v>
      </c>
      <c r="H12" s="108">
        <v>4.3071999999999999</v>
      </c>
      <c r="I12" s="108">
        <v>4.569233333333333</v>
      </c>
      <c r="J12" s="108">
        <v>4.4859</v>
      </c>
      <c r="K12" s="108">
        <v>4.5550333333333333</v>
      </c>
      <c r="L12" s="166"/>
    </row>
    <row r="13" spans="1:13" s="6" customFormat="1" ht="12.75" x14ac:dyDescent="0.2">
      <c r="A13" s="4" t="s">
        <v>11</v>
      </c>
      <c r="B13" s="108">
        <v>5.6961000000000004</v>
      </c>
      <c r="C13" s="108">
        <v>5.4597666666666669</v>
      </c>
      <c r="D13" s="108">
        <v>5.4332333333333338</v>
      </c>
      <c r="E13" s="108">
        <v>5.2112333333333334</v>
      </c>
      <c r="F13" s="108">
        <v>5.0187333333333335</v>
      </c>
      <c r="G13" s="108">
        <v>4.8110999999999997</v>
      </c>
      <c r="H13" s="108">
        <v>4.8911999999999995</v>
      </c>
      <c r="I13" s="108">
        <v>4.7558999999999996</v>
      </c>
      <c r="J13" s="108">
        <v>4.7718333333333334</v>
      </c>
      <c r="K13" s="108">
        <v>4.5143333333333331</v>
      </c>
      <c r="L13" s="166"/>
    </row>
    <row r="14" spans="1:13" s="6" customFormat="1" ht="12.75" x14ac:dyDescent="0.2">
      <c r="A14" s="4" t="s">
        <v>7</v>
      </c>
      <c r="B14" s="108">
        <v>2.9915333333333329</v>
      </c>
      <c r="C14" s="108">
        <v>2.9162999999999997</v>
      </c>
      <c r="D14" s="108">
        <v>3.0009999999999999</v>
      </c>
      <c r="E14" s="108">
        <v>3.1636333333333333</v>
      </c>
      <c r="F14" s="108">
        <v>3.2351666666666667</v>
      </c>
      <c r="G14" s="108">
        <v>3.3369333333333331</v>
      </c>
      <c r="H14" s="108">
        <v>3.4127666666666667</v>
      </c>
      <c r="I14" s="108">
        <v>3.5781333333333336</v>
      </c>
      <c r="J14" s="108">
        <v>3.5449333333333333</v>
      </c>
      <c r="K14" s="108">
        <v>3.3734000000000002</v>
      </c>
      <c r="L14" s="166"/>
    </row>
    <row r="15" spans="1:13" s="6" customFormat="1" ht="12.75" x14ac:dyDescent="0.2">
      <c r="A15" s="4" t="s">
        <v>39</v>
      </c>
      <c r="B15" s="108">
        <v>1.5419333333333334</v>
      </c>
      <c r="C15" s="108">
        <v>1.5517000000000001</v>
      </c>
      <c r="D15" s="108">
        <v>1.8105333333333331</v>
      </c>
      <c r="E15" s="108">
        <v>1.9329333333333334</v>
      </c>
      <c r="F15" s="108">
        <v>2.0385333333333331</v>
      </c>
      <c r="G15" s="108">
        <v>2.309133333333333</v>
      </c>
      <c r="H15" s="108">
        <v>2.5145333333333331</v>
      </c>
      <c r="I15" s="108">
        <v>2.7637</v>
      </c>
      <c r="J15" s="108">
        <v>2.7921333333333336</v>
      </c>
      <c r="K15" s="108">
        <v>3.0502666666666669</v>
      </c>
      <c r="L15" s="166"/>
    </row>
    <row r="16" spans="1:13" s="6" customFormat="1" ht="12.75" x14ac:dyDescent="0.2">
      <c r="A16" s="4" t="s">
        <v>87</v>
      </c>
      <c r="B16" s="107">
        <v>1.8313666666666668</v>
      </c>
      <c r="C16" s="107">
        <v>2.1140333333333334</v>
      </c>
      <c r="D16" s="107">
        <v>2.2632999999999996</v>
      </c>
      <c r="E16" s="107">
        <v>2.6093333333333333</v>
      </c>
      <c r="F16" s="107">
        <v>2.7510333333333334</v>
      </c>
      <c r="G16" s="108">
        <v>2.791066666666667</v>
      </c>
      <c r="H16" s="108">
        <v>2.9803999999999995</v>
      </c>
      <c r="I16" s="108">
        <v>3.1064000000000003</v>
      </c>
      <c r="J16" s="108">
        <v>3.0575333333333337</v>
      </c>
      <c r="K16" s="108">
        <v>2.9494333333333334</v>
      </c>
      <c r="L16" s="166"/>
    </row>
    <row r="17" spans="1:12" s="6" customFormat="1" ht="12.75" x14ac:dyDescent="0.2">
      <c r="A17" s="4" t="s">
        <v>14</v>
      </c>
      <c r="B17" s="108">
        <v>2.8502333333333336</v>
      </c>
      <c r="C17" s="108">
        <v>2.6843333333333335</v>
      </c>
      <c r="D17" s="108">
        <v>2.7801333333333336</v>
      </c>
      <c r="E17" s="108">
        <v>2.7622333333333331</v>
      </c>
      <c r="F17" s="108">
        <v>2.8412666666666664</v>
      </c>
      <c r="G17" s="108">
        <v>2.7555999999999998</v>
      </c>
      <c r="H17" s="108">
        <v>2.9138999999999999</v>
      </c>
      <c r="I17" s="108">
        <v>2.9270666666666667</v>
      </c>
      <c r="J17" s="108">
        <v>2.9739</v>
      </c>
      <c r="K17" s="108">
        <v>2.9387000000000003</v>
      </c>
      <c r="L17" s="166"/>
    </row>
    <row r="18" spans="1:12" x14ac:dyDescent="0.2">
      <c r="A18" s="4" t="s">
        <v>16</v>
      </c>
      <c r="B18" s="107">
        <v>1.1558333333333335</v>
      </c>
      <c r="C18" s="107">
        <v>1.3131666666666666</v>
      </c>
      <c r="D18" s="107">
        <v>1.4471999999999998</v>
      </c>
      <c r="E18" s="107">
        <v>1.5422999999999998</v>
      </c>
      <c r="F18" s="107">
        <v>1.7682333333333335</v>
      </c>
      <c r="G18" s="108">
        <v>1.9630666666666665</v>
      </c>
      <c r="H18" s="108">
        <v>2.2096999999999998</v>
      </c>
      <c r="I18" s="108">
        <v>2.3137666666666665</v>
      </c>
      <c r="J18" s="108">
        <v>2.3144666666666667</v>
      </c>
      <c r="K18" s="108">
        <v>2.5680666666666667</v>
      </c>
      <c r="L18" s="166"/>
    </row>
    <row r="19" spans="1:12" x14ac:dyDescent="0.2">
      <c r="A19" s="4" t="s">
        <v>10</v>
      </c>
      <c r="B19" s="107">
        <v>2.1244666666666667</v>
      </c>
      <c r="C19" s="107">
        <v>2.0751666666666666</v>
      </c>
      <c r="D19" s="107">
        <v>2.1025666666666667</v>
      </c>
      <c r="E19" s="107">
        <v>2.1876333333333329</v>
      </c>
      <c r="F19" s="107">
        <v>2.2540666666666667</v>
      </c>
      <c r="G19" s="108">
        <v>2.2627000000000002</v>
      </c>
      <c r="H19" s="108">
        <v>2.3497666666666666</v>
      </c>
      <c r="I19" s="108">
        <v>2.3680333333333334</v>
      </c>
      <c r="J19" s="108">
        <v>2.4821</v>
      </c>
      <c r="K19" s="108">
        <v>2.3500999999999999</v>
      </c>
      <c r="L19" s="166"/>
    </row>
    <row r="20" spans="1:12" x14ac:dyDescent="0.2">
      <c r="A20" s="4" t="s">
        <v>86</v>
      </c>
      <c r="B20" s="108">
        <v>0.42876666666666668</v>
      </c>
      <c r="C20" s="108">
        <v>0.4525333333333334</v>
      </c>
      <c r="D20" s="108">
        <v>0.49630000000000002</v>
      </c>
      <c r="E20" s="108">
        <v>0.5517333333333333</v>
      </c>
      <c r="F20" s="108">
        <v>0.59366666666666668</v>
      </c>
      <c r="G20" s="108">
        <v>0.73563333333333336</v>
      </c>
      <c r="H20" s="108">
        <v>0.80596666666666683</v>
      </c>
      <c r="I20" s="108">
        <v>0.94313333333333338</v>
      </c>
      <c r="J20" s="108">
        <v>0.91926666666666668</v>
      </c>
      <c r="K20" s="108">
        <v>0.9468333333333333</v>
      </c>
      <c r="L20" s="166"/>
    </row>
    <row r="21" spans="1:12" x14ac:dyDescent="0.2">
      <c r="A21" s="4" t="s">
        <v>9</v>
      </c>
      <c r="B21" s="107">
        <v>0.60703333333333331</v>
      </c>
      <c r="C21" s="107">
        <v>0.63260000000000005</v>
      </c>
      <c r="D21" s="107">
        <v>0.73386666666666667</v>
      </c>
      <c r="E21" s="107">
        <v>0.83166666666666667</v>
      </c>
      <c r="F21" s="107">
        <v>0.80589999999999995</v>
      </c>
      <c r="G21" s="108">
        <v>0.8554666666666666</v>
      </c>
      <c r="H21" s="108">
        <v>0.91783333333333328</v>
      </c>
      <c r="I21" s="108">
        <v>0.8806666666666666</v>
      </c>
      <c r="J21" s="108">
        <v>0.94573333333333343</v>
      </c>
      <c r="K21" s="108">
        <v>0.90916666666666668</v>
      </c>
      <c r="L21" s="166"/>
    </row>
    <row r="22" spans="1:12" x14ac:dyDescent="0.2">
      <c r="A22" s="4" t="s">
        <v>97</v>
      </c>
      <c r="B22" s="108">
        <v>0.35149999999999998</v>
      </c>
      <c r="C22" s="108">
        <v>0.31586666666666668</v>
      </c>
      <c r="D22" s="108">
        <v>0.34920000000000001</v>
      </c>
      <c r="E22" s="108">
        <v>0.36426666666666668</v>
      </c>
      <c r="F22" s="108">
        <v>0.32256666666666667</v>
      </c>
      <c r="G22" s="108">
        <v>0.38596666666666674</v>
      </c>
      <c r="H22" s="108">
        <v>0.39043333333333335</v>
      </c>
      <c r="I22" s="108">
        <v>0.47023333333333328</v>
      </c>
      <c r="J22" s="108">
        <v>0.47589999999999999</v>
      </c>
      <c r="K22" s="108">
        <v>0.66266666666666663</v>
      </c>
      <c r="L22" s="166"/>
    </row>
    <row r="24" spans="1:12" x14ac:dyDescent="0.2">
      <c r="A24" s="211" t="s">
        <v>307</v>
      </c>
    </row>
    <row r="25" spans="1:12" x14ac:dyDescent="0.2">
      <c r="A25" s="14" t="s">
        <v>99</v>
      </c>
    </row>
  </sheetData>
  <sortState ref="A4:K22">
    <sortCondition descending="1" ref="K4:K22"/>
  </sortState>
  <hyperlinks>
    <hyperlink ref="A25" r:id="rId1" xr:uid="{00000000-0004-0000-0700-000000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5"/>
  <sheetViews>
    <sheetView workbookViewId="0">
      <selection activeCell="A28" sqref="A28"/>
    </sheetView>
  </sheetViews>
  <sheetFormatPr defaultColWidth="8.85546875" defaultRowHeight="14.25" x14ac:dyDescent="0.2"/>
  <cols>
    <col min="1" max="1" width="17.140625" style="5" customWidth="1"/>
    <col min="2" max="2" width="8.85546875" style="5" customWidth="1"/>
    <col min="3" max="16384" width="8.85546875" style="5"/>
  </cols>
  <sheetData>
    <row r="1" spans="1:13" ht="18" x14ac:dyDescent="0.25">
      <c r="A1" s="8" t="s">
        <v>108</v>
      </c>
    </row>
    <row r="3" spans="1:13" s="61" customFormat="1" ht="12.75" x14ac:dyDescent="0.2">
      <c r="A3" s="41" t="s">
        <v>170</v>
      </c>
      <c r="B3" s="109">
        <v>2005</v>
      </c>
      <c r="C3" s="109">
        <v>2006</v>
      </c>
      <c r="D3" s="109">
        <v>2007</v>
      </c>
      <c r="E3" s="109">
        <v>2008</v>
      </c>
      <c r="F3" s="109">
        <v>2009</v>
      </c>
      <c r="G3" s="109">
        <v>2010</v>
      </c>
      <c r="H3" s="109">
        <v>2011</v>
      </c>
      <c r="I3" s="109">
        <v>2012</v>
      </c>
      <c r="J3" s="109">
        <v>2013</v>
      </c>
      <c r="K3" s="109">
        <v>2014</v>
      </c>
    </row>
    <row r="4" spans="1:13" s="6" customFormat="1" ht="12.75" x14ac:dyDescent="0.2">
      <c r="A4" s="4" t="s">
        <v>43</v>
      </c>
      <c r="B4" s="108">
        <v>61.665999999999997</v>
      </c>
      <c r="C4" s="108">
        <v>62.180733333333336</v>
      </c>
      <c r="D4" s="108">
        <v>60.088233333333335</v>
      </c>
      <c r="E4" s="108">
        <v>60.14136666666667</v>
      </c>
      <c r="F4" s="108">
        <v>57.776299999999999</v>
      </c>
      <c r="G4" s="108">
        <v>54.531466666666667</v>
      </c>
      <c r="H4" s="108">
        <v>58.520366666666668</v>
      </c>
      <c r="I4" s="108">
        <v>57.602366666666661</v>
      </c>
      <c r="J4" s="108">
        <v>54.73683333333333</v>
      </c>
      <c r="K4" s="108">
        <v>54.818366666666662</v>
      </c>
      <c r="L4" s="166"/>
      <c r="M4" s="34"/>
    </row>
    <row r="5" spans="1:13" s="6" customFormat="1" ht="12.75" x14ac:dyDescent="0.2">
      <c r="A5" s="4" t="s">
        <v>13</v>
      </c>
      <c r="B5" s="108">
        <v>14.932766666666666</v>
      </c>
      <c r="C5" s="108">
        <v>14.351466666666667</v>
      </c>
      <c r="D5" s="108">
        <v>15.354466666666667</v>
      </c>
      <c r="E5" s="108">
        <v>16.356100000000001</v>
      </c>
      <c r="F5" s="108">
        <v>16.251100000000001</v>
      </c>
      <c r="G5" s="108">
        <v>16.837199999999999</v>
      </c>
      <c r="H5" s="108">
        <v>17.160699999999999</v>
      </c>
      <c r="I5" s="108">
        <v>19.572066666666668</v>
      </c>
      <c r="J5" s="108">
        <v>19.034933333333331</v>
      </c>
      <c r="K5" s="108">
        <v>18.101666666666667</v>
      </c>
      <c r="L5" s="166"/>
      <c r="M5" s="34"/>
    </row>
    <row r="6" spans="1:13" s="6" customFormat="1" ht="12.75" x14ac:dyDescent="0.2">
      <c r="A6" s="4" t="s">
        <v>8</v>
      </c>
      <c r="B6" s="107">
        <v>9.8021333333333338</v>
      </c>
      <c r="C6" s="107">
        <v>9.8194999999999997</v>
      </c>
      <c r="D6" s="107">
        <v>10.867933333333333</v>
      </c>
      <c r="E6" s="107">
        <v>11.472700000000001</v>
      </c>
      <c r="F6" s="107">
        <v>10.4474</v>
      </c>
      <c r="G6" s="108">
        <v>11.132933333333334</v>
      </c>
      <c r="H6" s="108">
        <v>11.807533333333334</v>
      </c>
      <c r="I6" s="108">
        <v>12.682633333333333</v>
      </c>
      <c r="J6" s="108">
        <v>12.950733333333334</v>
      </c>
      <c r="K6" s="108">
        <v>12.782533333333333</v>
      </c>
      <c r="L6" s="166"/>
    </row>
    <row r="7" spans="1:13" s="6" customFormat="1" ht="12.75" x14ac:dyDescent="0.2">
      <c r="A7" s="4" t="s">
        <v>12</v>
      </c>
      <c r="B7" s="107">
        <v>1.6201666666666668</v>
      </c>
      <c r="C7" s="107">
        <v>1.4326999999999999</v>
      </c>
      <c r="D7" s="107">
        <v>2.3181666666666665</v>
      </c>
      <c r="E7" s="107">
        <v>2.7429000000000001</v>
      </c>
      <c r="F7" s="107">
        <v>3.8966666666666665</v>
      </c>
      <c r="G7" s="108">
        <v>4.5848666666666666</v>
      </c>
      <c r="H7" s="108">
        <v>5.1745333333333337</v>
      </c>
      <c r="I7" s="108">
        <v>6.4842333333333331</v>
      </c>
      <c r="J7" s="108">
        <v>7.7385333333333337</v>
      </c>
      <c r="K7" s="108">
        <v>10.3767</v>
      </c>
      <c r="L7" s="166"/>
    </row>
    <row r="8" spans="1:13" s="6" customFormat="1" ht="12.75" x14ac:dyDescent="0.2">
      <c r="A8" s="4" t="s">
        <v>17</v>
      </c>
      <c r="B8" s="107">
        <v>7.1488333333333332</v>
      </c>
      <c r="C8" s="107">
        <v>8.2079666666666657</v>
      </c>
      <c r="D8" s="107">
        <v>7.9960999999999993</v>
      </c>
      <c r="E8" s="107">
        <v>8.3355999999999995</v>
      </c>
      <c r="F8" s="107">
        <v>8.1971666666666678</v>
      </c>
      <c r="G8" s="108">
        <v>8.6485000000000003</v>
      </c>
      <c r="H8" s="108">
        <v>8.2503333333333337</v>
      </c>
      <c r="I8" s="108">
        <v>9.4370333333333321</v>
      </c>
      <c r="J8" s="108">
        <v>9.3724666666666678</v>
      </c>
      <c r="K8" s="108">
        <v>9.8231333333333328</v>
      </c>
      <c r="L8" s="166"/>
    </row>
    <row r="9" spans="1:13" s="6" customFormat="1" ht="12.75" x14ac:dyDescent="0.2">
      <c r="A9" s="4" t="s">
        <v>4</v>
      </c>
      <c r="B9" s="107">
        <v>6.1694999999999993</v>
      </c>
      <c r="C9" s="107">
        <v>6.4807999999999995</v>
      </c>
      <c r="D9" s="107">
        <v>6.7574000000000005</v>
      </c>
      <c r="E9" s="107">
        <v>7.1725666666666656</v>
      </c>
      <c r="F9" s="107">
        <v>7.4654999999999996</v>
      </c>
      <c r="G9" s="108">
        <v>8.3711333333333329</v>
      </c>
      <c r="H9" s="108">
        <v>8.234</v>
      </c>
      <c r="I9" s="108">
        <v>8.1968333333333323</v>
      </c>
      <c r="J9" s="108">
        <v>8.9566333333333343</v>
      </c>
      <c r="K9" s="108">
        <v>8.4405000000000001</v>
      </c>
      <c r="L9" s="166"/>
    </row>
    <row r="10" spans="1:13" s="6" customFormat="1" ht="12.75" x14ac:dyDescent="0.2">
      <c r="A10" s="4" t="s">
        <v>5</v>
      </c>
      <c r="B10" s="108">
        <v>6.1679666666666657</v>
      </c>
      <c r="C10" s="108">
        <v>5.5971000000000002</v>
      </c>
      <c r="D10" s="108">
        <v>6.3716999999999997</v>
      </c>
      <c r="E10" s="108">
        <v>6.5925666666666665</v>
      </c>
      <c r="F10" s="108">
        <v>6.5656333333333334</v>
      </c>
      <c r="G10" s="108">
        <v>7.0613666666666672</v>
      </c>
      <c r="H10" s="108">
        <v>6.8555333333333337</v>
      </c>
      <c r="I10" s="108">
        <v>6.8962333333333339</v>
      </c>
      <c r="J10" s="108">
        <v>7.4165666666666654</v>
      </c>
      <c r="K10" s="108">
        <v>7.961433333333332</v>
      </c>
      <c r="L10" s="166"/>
    </row>
    <row r="11" spans="1:13" s="6" customFormat="1" ht="12.75" x14ac:dyDescent="0.2">
      <c r="A11" s="4" t="s">
        <v>6</v>
      </c>
      <c r="B11" s="108">
        <v>6.5992000000000006</v>
      </c>
      <c r="C11" s="108">
        <v>5.7698</v>
      </c>
      <c r="D11" s="108">
        <v>6.7592666666666661</v>
      </c>
      <c r="E11" s="108">
        <v>6.3178666666666663</v>
      </c>
      <c r="F11" s="108">
        <v>6.5391666666666666</v>
      </c>
      <c r="G11" s="108">
        <v>7.2865333333333338</v>
      </c>
      <c r="H11" s="108">
        <v>7.8147333333333329</v>
      </c>
      <c r="I11" s="108">
        <v>8.1158666666666672</v>
      </c>
      <c r="J11" s="108">
        <v>7.7816333333333345</v>
      </c>
      <c r="K11" s="108">
        <v>7.3466666666666667</v>
      </c>
      <c r="L11" s="166"/>
    </row>
    <row r="12" spans="1:13" s="6" customFormat="1" ht="12.75" x14ac:dyDescent="0.2">
      <c r="A12" s="4" t="s">
        <v>3</v>
      </c>
      <c r="B12" s="108">
        <v>2.2654000000000001</v>
      </c>
      <c r="C12" s="108">
        <v>2.7578333333333336</v>
      </c>
      <c r="D12" s="108">
        <v>3.3176666666666663</v>
      </c>
      <c r="E12" s="108">
        <v>4.1145666666666667</v>
      </c>
      <c r="F12" s="108">
        <v>4.5033666666666674</v>
      </c>
      <c r="G12" s="108">
        <v>4.7703999999999995</v>
      </c>
      <c r="H12" s="108">
        <v>5.1174666666666662</v>
      </c>
      <c r="I12" s="108">
        <v>6.2861000000000002</v>
      </c>
      <c r="J12" s="108">
        <v>5.585</v>
      </c>
      <c r="K12" s="108">
        <v>6.0867333333333322</v>
      </c>
      <c r="L12" s="166"/>
    </row>
    <row r="13" spans="1:13" s="6" customFormat="1" ht="12.75" x14ac:dyDescent="0.2">
      <c r="A13" s="4" t="s">
        <v>7</v>
      </c>
      <c r="B13" s="108">
        <v>4.3648333333333333</v>
      </c>
      <c r="C13" s="108">
        <v>3.7681</v>
      </c>
      <c r="D13" s="108">
        <v>4.5256666666666661</v>
      </c>
      <c r="E13" s="108">
        <v>5.203033333333333</v>
      </c>
      <c r="F13" s="108">
        <v>5.2956999999999992</v>
      </c>
      <c r="G13" s="108">
        <v>5.4221666666666666</v>
      </c>
      <c r="H13" s="108">
        <v>5.4138666666666664</v>
      </c>
      <c r="I13" s="108">
        <v>6.2865000000000002</v>
      </c>
      <c r="J13" s="108">
        <v>5.9707000000000008</v>
      </c>
      <c r="K13" s="108">
        <v>5.468799999999999</v>
      </c>
      <c r="L13" s="166"/>
    </row>
    <row r="14" spans="1:13" s="6" customFormat="1" ht="12.75" x14ac:dyDescent="0.2">
      <c r="A14" s="4" t="s">
        <v>14</v>
      </c>
      <c r="B14" s="108">
        <v>3.3850000000000002</v>
      </c>
      <c r="C14" s="108">
        <v>2.7334666666666667</v>
      </c>
      <c r="D14" s="108">
        <v>3.2702333333333335</v>
      </c>
      <c r="E14" s="108">
        <v>3.3173999999999997</v>
      </c>
      <c r="F14" s="108">
        <v>3.6954666666666665</v>
      </c>
      <c r="G14" s="108">
        <v>3.456</v>
      </c>
      <c r="H14" s="108">
        <v>4.2964000000000002</v>
      </c>
      <c r="I14" s="108">
        <v>4.4080666666666666</v>
      </c>
      <c r="J14" s="108">
        <v>4.5037333333333338</v>
      </c>
      <c r="K14" s="108">
        <v>4.7606666666666664</v>
      </c>
      <c r="L14" s="166"/>
    </row>
    <row r="15" spans="1:13" s="6" customFormat="1" ht="12.75" x14ac:dyDescent="0.2">
      <c r="A15" s="4" t="s">
        <v>11</v>
      </c>
      <c r="B15" s="108">
        <v>4.3728666666666669</v>
      </c>
      <c r="C15" s="108">
        <v>4.1533333333333333</v>
      </c>
      <c r="D15" s="108">
        <v>4.6486666666666663</v>
      </c>
      <c r="E15" s="108">
        <v>4.1467000000000001</v>
      </c>
      <c r="F15" s="108">
        <v>3.5585333333333331</v>
      </c>
      <c r="G15" s="108">
        <v>3.9485333333333332</v>
      </c>
      <c r="H15" s="108">
        <v>4.2865666666666664</v>
      </c>
      <c r="I15" s="108">
        <v>3.8901333333333334</v>
      </c>
      <c r="J15" s="108">
        <v>4.6148333333333333</v>
      </c>
      <c r="K15" s="108">
        <v>4.2848333333333342</v>
      </c>
      <c r="L15" s="166"/>
    </row>
    <row r="16" spans="1:13" s="6" customFormat="1" ht="12.75" x14ac:dyDescent="0.2">
      <c r="A16" s="4" t="s">
        <v>10</v>
      </c>
      <c r="B16" s="107">
        <v>3.1893000000000007</v>
      </c>
      <c r="C16" s="107">
        <v>3.0362666666666662</v>
      </c>
      <c r="D16" s="107">
        <v>2.9115666666666669</v>
      </c>
      <c r="E16" s="107">
        <v>2.7722333333333329</v>
      </c>
      <c r="F16" s="107">
        <v>3.3096666666666668</v>
      </c>
      <c r="G16" s="108">
        <v>3.3769333333333336</v>
      </c>
      <c r="H16" s="108">
        <v>3.6411666666666669</v>
      </c>
      <c r="I16" s="108">
        <v>3.8115666666666672</v>
      </c>
      <c r="J16" s="108">
        <v>3.8935</v>
      </c>
      <c r="K16" s="108">
        <v>3.2597666666666671</v>
      </c>
      <c r="L16" s="166"/>
    </row>
    <row r="17" spans="1:12" s="6" customFormat="1" ht="12.75" x14ac:dyDescent="0.2">
      <c r="A17" s="4" t="s">
        <v>39</v>
      </c>
      <c r="B17" s="108">
        <v>1.2339</v>
      </c>
      <c r="C17" s="108">
        <v>1.0542666666666667</v>
      </c>
      <c r="D17" s="108">
        <v>1.3799000000000001</v>
      </c>
      <c r="E17" s="108">
        <v>1.4580666666666666</v>
      </c>
      <c r="F17" s="108">
        <v>1.4722333333333333</v>
      </c>
      <c r="G17" s="108">
        <v>1.5990333333333335</v>
      </c>
      <c r="H17" s="108">
        <v>2.1316333333333333</v>
      </c>
      <c r="I17" s="108">
        <v>2.1061000000000001</v>
      </c>
      <c r="J17" s="108">
        <v>2.0280333333333331</v>
      </c>
      <c r="K17" s="108">
        <v>2.3757666666666668</v>
      </c>
      <c r="L17" s="166"/>
    </row>
    <row r="18" spans="1:12" x14ac:dyDescent="0.2">
      <c r="A18" s="4" t="s">
        <v>87</v>
      </c>
      <c r="B18" s="107">
        <v>0.91643333333333332</v>
      </c>
      <c r="C18" s="107">
        <v>1.0015666666666665</v>
      </c>
      <c r="D18" s="107">
        <v>1.1365000000000001</v>
      </c>
      <c r="E18" s="107">
        <v>1.2292666666666667</v>
      </c>
      <c r="F18" s="107">
        <v>1.0629999999999999</v>
      </c>
      <c r="G18" s="108">
        <v>1.3703333333333332</v>
      </c>
      <c r="H18" s="108">
        <v>1.3056000000000001</v>
      </c>
      <c r="I18" s="108">
        <v>2.1215000000000002</v>
      </c>
      <c r="J18" s="108">
        <v>1.8792</v>
      </c>
      <c r="K18" s="108">
        <v>1.9427000000000001</v>
      </c>
      <c r="L18" s="166"/>
    </row>
    <row r="19" spans="1:12" x14ac:dyDescent="0.2">
      <c r="A19" s="4" t="s">
        <v>16</v>
      </c>
      <c r="B19" s="107">
        <v>0.35260000000000002</v>
      </c>
      <c r="C19" s="107">
        <v>0.56733333333333336</v>
      </c>
      <c r="D19" s="107">
        <v>0.8493666666666666</v>
      </c>
      <c r="E19" s="107">
        <v>0.61859999999999993</v>
      </c>
      <c r="F19" s="107">
        <v>0.8597999999999999</v>
      </c>
      <c r="G19" s="108">
        <v>0.92723333333333324</v>
      </c>
      <c r="H19" s="108">
        <v>1.1834666666666667</v>
      </c>
      <c r="I19" s="108">
        <v>1.2822333333333333</v>
      </c>
      <c r="J19" s="108">
        <v>1.2983</v>
      </c>
      <c r="K19" s="108">
        <v>1.7277333333333333</v>
      </c>
      <c r="L19" s="166"/>
    </row>
    <row r="20" spans="1:12" x14ac:dyDescent="0.2">
      <c r="A20" s="4" t="s">
        <v>86</v>
      </c>
      <c r="B20" s="108">
        <v>0.58453333333333335</v>
      </c>
      <c r="C20" s="108">
        <v>0.50456666666666672</v>
      </c>
      <c r="D20" s="108">
        <v>0.61269999999999991</v>
      </c>
      <c r="E20" s="108">
        <v>0.65239999999999998</v>
      </c>
      <c r="F20" s="108">
        <v>0.69266666666666665</v>
      </c>
      <c r="G20" s="108">
        <v>1.0692000000000002</v>
      </c>
      <c r="H20" s="108">
        <v>1.3107</v>
      </c>
      <c r="I20" s="108">
        <v>1.6316333333333333</v>
      </c>
      <c r="J20" s="108">
        <v>1.7123999999999999</v>
      </c>
      <c r="K20" s="108">
        <v>1.6327333333333334</v>
      </c>
      <c r="L20" s="166"/>
    </row>
    <row r="21" spans="1:12" x14ac:dyDescent="0.2">
      <c r="A21" s="4" t="s">
        <v>9</v>
      </c>
      <c r="B21" s="107">
        <v>0.79163333333333341</v>
      </c>
      <c r="C21" s="107">
        <v>0.6438666666666667</v>
      </c>
      <c r="D21" s="107">
        <v>0.69723333333333348</v>
      </c>
      <c r="E21" s="107">
        <v>1.0706333333333333</v>
      </c>
      <c r="F21" s="107">
        <v>1.0814000000000001</v>
      </c>
      <c r="G21" s="108">
        <v>1.0082000000000002</v>
      </c>
      <c r="H21" s="108">
        <v>1.1475</v>
      </c>
      <c r="I21" s="108">
        <v>1.2822333333333333</v>
      </c>
      <c r="J21" s="108">
        <v>1.3883666666666665</v>
      </c>
      <c r="K21" s="108">
        <v>1.0766666666666667</v>
      </c>
      <c r="L21" s="166"/>
    </row>
    <row r="22" spans="1:12" x14ac:dyDescent="0.2">
      <c r="A22" s="4" t="s">
        <v>97</v>
      </c>
      <c r="B22" s="108">
        <v>0.26586666666666664</v>
      </c>
      <c r="C22" s="108">
        <v>0.26396666666666668</v>
      </c>
      <c r="D22" s="108">
        <v>0.35469999999999996</v>
      </c>
      <c r="E22" s="108">
        <v>0.30373333333333336</v>
      </c>
      <c r="F22" s="108">
        <v>0.33279999999999998</v>
      </c>
      <c r="G22" s="108">
        <v>0.38556666666666667</v>
      </c>
      <c r="H22" s="108">
        <v>0.38913333333333333</v>
      </c>
      <c r="I22" s="108">
        <v>0.54813333333333336</v>
      </c>
      <c r="J22" s="108">
        <v>0.4759666666666667</v>
      </c>
      <c r="K22" s="108">
        <v>0.8846666666666666</v>
      </c>
      <c r="L22" s="166"/>
    </row>
    <row r="24" spans="1:12" x14ac:dyDescent="0.2">
      <c r="A24" s="211" t="s">
        <v>307</v>
      </c>
    </row>
    <row r="25" spans="1:12" x14ac:dyDescent="0.2">
      <c r="A25" s="14" t="s">
        <v>99</v>
      </c>
    </row>
  </sheetData>
  <sortState ref="A4:K22">
    <sortCondition descending="1" ref="K4:K22"/>
  </sortState>
  <hyperlinks>
    <hyperlink ref="A25" r:id="rId1" xr:uid="{00000000-0004-0000-0800-000000000000}"/>
  </hyperlinks>
  <pageMargins left="0.7" right="0.7" top="0.75" bottom="0.75"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Contents</vt:lpstr>
      <vt:lpstr>Summary table</vt:lpstr>
      <vt:lpstr>1</vt:lpstr>
      <vt:lpstr>2</vt:lpstr>
      <vt:lpstr>3</vt:lpstr>
      <vt:lpstr>4</vt:lpstr>
      <vt:lpstr>5</vt:lpstr>
      <vt:lpstr>6A</vt:lpstr>
      <vt:lpstr>6B</vt:lpstr>
      <vt:lpstr>7A</vt:lpstr>
      <vt:lpstr>7B</vt:lpstr>
      <vt:lpstr>8</vt:lpstr>
      <vt:lpstr>9A</vt:lpstr>
      <vt:lpstr>9B</vt:lpstr>
      <vt:lpstr>10A</vt:lpstr>
      <vt:lpstr>10B</vt:lpstr>
      <vt:lpstr>11A</vt:lpstr>
      <vt:lpstr>11B</vt:lpstr>
      <vt:lpstr>12A</vt:lpstr>
      <vt:lpstr>12B</vt:lpstr>
      <vt:lpstr>13A</vt:lpstr>
      <vt:lpstr>13B</vt:lpstr>
      <vt:lpstr>14</vt:lpstr>
      <vt:lpstr>15A</vt:lpstr>
      <vt:lpstr>15B</vt:lpstr>
      <vt:lpstr>16</vt:lpstr>
      <vt:lpst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2017-04-05T16:17:52Z</dcterms:created>
  <dcterms:modified xsi:type="dcterms:W3CDTF">2018-05-15T10:30:58Z</dcterms:modified>
</cp:coreProperties>
</file>