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8145" tabRatio="783"/>
  </bookViews>
  <sheets>
    <sheet name="List of contents" sheetId="19" r:id="rId1"/>
    <sheet name="Fig 2.1 " sheetId="10" r:id="rId2"/>
    <sheet name="Fig 2.2" sheetId="11" r:id="rId3"/>
    <sheet name="Fig 2.3 " sheetId="15" r:id="rId4"/>
    <sheet name="AT2.1" sheetId="14" r:id="rId5"/>
    <sheet name="AT2.2" sheetId="4" r:id="rId6"/>
    <sheet name="AT2.3" sheetId="13" r:id="rId7"/>
    <sheet name="AT2.4" sheetId="16" r:id="rId8"/>
    <sheet name="AT2.5" sheetId="17" r:id="rId9"/>
  </sheets>
  <definedNames>
    <definedName name="e" localSheetId="4">#REF!</definedName>
    <definedName name="e" localSheetId="6">#REF!</definedName>
    <definedName name="e" localSheetId="7">#REF!</definedName>
    <definedName name="e" localSheetId="8">#REF!</definedName>
    <definedName name="e" localSheetId="2">#REF!</definedName>
    <definedName name="e" localSheetId="3">#REF!</definedName>
    <definedName name="e">#REF!</definedName>
    <definedName name="LABELS" localSheetId="4">#REF!</definedName>
    <definedName name="LABELS" localSheetId="7">#REF!</definedName>
    <definedName name="LABELS" localSheetId="8">#REF!</definedName>
    <definedName name="LABELS" localSheetId="2">#REF!</definedName>
    <definedName name="LABELS" localSheetId="3">#REF!</definedName>
    <definedName name="LABELS">#REF!</definedName>
    <definedName name="_xlnm.Print_Area" localSheetId="4">AT2.1!$B$2:$F$68</definedName>
    <definedName name="_xlnm.Print_Area" localSheetId="5">AT2.2!$B$2:$E$22</definedName>
    <definedName name="_xlnm.Print_Area" localSheetId="6">AT2.3!$B$2:$F$68</definedName>
    <definedName name="_xlnm.Print_Area" localSheetId="7">AT2.4!$B$2:$E$17</definedName>
    <definedName name="_xlnm.Print_Area" localSheetId="8">AT2.5!$B$2:$E$25</definedName>
    <definedName name="_xlnm.Print_Area" localSheetId="1">'Fig 2.1 '!$B$2:$J$20</definedName>
    <definedName name="_xlnm.Print_Area" localSheetId="2">'Fig 2.2'!$B$2:$J$17</definedName>
    <definedName name="_xlnm.Print_Area" localSheetId="3">'Fig 2.3 '!$B$2:$J$26</definedName>
    <definedName name="_xlnm.Print_Area" localSheetId="0">'List of contents'!$B$2:$J$17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7" l="1"/>
  <c r="C10" i="17"/>
  <c r="D21" i="17"/>
  <c r="O11" i="15" l="1"/>
  <c r="O10" i="15"/>
  <c r="O9" i="15"/>
  <c r="O8" i="15"/>
</calcChain>
</file>

<file path=xl/sharedStrings.xml><?xml version="1.0" encoding="utf-8"?>
<sst xmlns="http://schemas.openxmlformats.org/spreadsheetml/2006/main" count="228" uniqueCount="126">
  <si>
    <t>no</t>
  </si>
  <si>
    <t>yes</t>
  </si>
  <si>
    <t>London</t>
  </si>
  <si>
    <t>all private renters</t>
  </si>
  <si>
    <t>couple no children</t>
  </si>
  <si>
    <t>couples with dependent children</t>
  </si>
  <si>
    <t>couple independent children</t>
  </si>
  <si>
    <t>single person household</t>
  </si>
  <si>
    <t>male</t>
  </si>
  <si>
    <t>female</t>
  </si>
  <si>
    <t>white</t>
  </si>
  <si>
    <t>ethnic minority</t>
  </si>
  <si>
    <t>unemployed</t>
  </si>
  <si>
    <t>fairly or very easy</t>
  </si>
  <si>
    <t>fairly difficult or very difficult</t>
  </si>
  <si>
    <t>working</t>
  </si>
  <si>
    <t>inactive</t>
  </si>
  <si>
    <t>mean</t>
  </si>
  <si>
    <t>median</t>
  </si>
  <si>
    <t>£/week</t>
  </si>
  <si>
    <t>Base: all private renters</t>
  </si>
  <si>
    <t>percentages</t>
  </si>
  <si>
    <t>Source: English Housing Survey, full household sample</t>
  </si>
  <si>
    <t>thousands of households</t>
  </si>
  <si>
    <t xml:space="preserve">no </t>
  </si>
  <si>
    <t>age</t>
  </si>
  <si>
    <t xml:space="preserve">Notes: </t>
  </si>
  <si>
    <t>u</t>
  </si>
  <si>
    <t>household type</t>
  </si>
  <si>
    <t xml:space="preserve">1) excludes rent free households and households where housing benefit covers entire rent </t>
  </si>
  <si>
    <t xml:space="preserve">2) u indicates sample size too small for reliable estimate  </t>
  </si>
  <si>
    <t>economic status</t>
  </si>
  <si>
    <t>under £1000</t>
  </si>
  <si>
    <t>£1,000 - £4,999</t>
  </si>
  <si>
    <t>£5,000 - £15,999</t>
  </si>
  <si>
    <t>£50,000 and over</t>
  </si>
  <si>
    <t>£16,000 - £49,999</t>
  </si>
  <si>
    <t>all renters paying rent where rent is not fully covered by housing benefit</t>
  </si>
  <si>
    <t>all households</t>
  </si>
  <si>
    <t>sample size</t>
  </si>
  <si>
    <t>all 
households</t>
  </si>
  <si>
    <t>Sources: English Housing Survey, full household sample</t>
  </si>
  <si>
    <t>reasons for being in arrears</t>
  </si>
  <si>
    <t>other debts or responsibility</t>
  </si>
  <si>
    <t xml:space="preserve">unemployment </t>
  </si>
  <si>
    <t>working fewer hours or less overtime</t>
  </si>
  <si>
    <t>illness</t>
  </si>
  <si>
    <t>unexpected council tax or utility bill</t>
  </si>
  <si>
    <t>domestic problems</t>
  </si>
  <si>
    <t>none of these</t>
  </si>
  <si>
    <t>savings or money invested</t>
  </si>
  <si>
    <t xml:space="preserve">yes </t>
  </si>
  <si>
    <t>amount of savings</t>
  </si>
  <si>
    <t>Section 1: Figures and Annex Tables</t>
  </si>
  <si>
    <t>FIGURES</t>
  </si>
  <si>
    <t>ANNEX TABLES</t>
  </si>
  <si>
    <t>Fig 2.1</t>
  </si>
  <si>
    <t>Fig 2.2</t>
  </si>
  <si>
    <t>Fig 2.3</t>
  </si>
  <si>
    <t>AT2.1</t>
  </si>
  <si>
    <t>AT2.2</t>
  </si>
  <si>
    <t>AT2.3</t>
  </si>
  <si>
    <t>AT2.4</t>
  </si>
  <si>
    <t>Savings among private renters, 2015-16</t>
  </si>
  <si>
    <t>2015-16  Private Rented Report Chapter 2 - Housing cost and affordability</t>
  </si>
  <si>
    <t>outside London</t>
  </si>
  <si>
    <t>all England</t>
  </si>
  <si>
    <t>AT2.5</t>
  </si>
  <si>
    <t>Annex Table 2.5: Savings among private renters, 2015-16</t>
  </si>
  <si>
    <t>sample sizes</t>
  </si>
  <si>
    <t>Private renters with rent arrears, 2015-16</t>
  </si>
  <si>
    <t>Annex Table 2.3: Private renters with rent arrears, 2015-16</t>
  </si>
  <si>
    <t>sex of HRP</t>
  </si>
  <si>
    <t>location</t>
  </si>
  <si>
    <t>no dependent children</t>
  </si>
  <si>
    <t>with dependent children</t>
  </si>
  <si>
    <t>lone parent with dependent children</t>
  </si>
  <si>
    <t>lone parent independent children</t>
  </si>
  <si>
    <t>Annex Table 2.1: Ease of rental payment among private renters, 2015-16</t>
  </si>
  <si>
    <t>Ease of rental payment among private renters, 2015-16</t>
  </si>
  <si>
    <t>age of HRP</t>
  </si>
  <si>
    <t xml:space="preserve">75 or over </t>
  </si>
  <si>
    <t>Annex Table 2.2: Receipt of Housing benefit, private renters, 2015-16</t>
  </si>
  <si>
    <t xml:space="preserve">sample size </t>
  </si>
  <si>
    <t>covers full rent</t>
  </si>
  <si>
    <t>unsure if fully covers rent</t>
  </si>
  <si>
    <t>covers part of the rent</t>
  </si>
  <si>
    <t>receiving Housing Benefit/Local Housing Allowance when current tenancy started</t>
  </si>
  <si>
    <t>3) sample size of all applicable households differs to that in AT2.1 due to no response</t>
  </si>
  <si>
    <t>total</t>
  </si>
  <si>
    <t>Notes: total of households with savings will not match total  with a given amount of savings; some respondents with savings were not able to provide the information</t>
  </si>
  <si>
    <t>Receipt of Housing benefit, private renters, 2015-16</t>
  </si>
  <si>
    <t>Figure 2.1: Mean and median rents in the private rented sector, 2015-16</t>
  </si>
  <si>
    <t xml:space="preserve">Underlying Data for Figure 2.1: Mean and median rents in the private rented sector, 2015-2016 </t>
  </si>
  <si>
    <t>Note: underlying data are presented in English Housing Survey Headline Report, 2015-16 Annex Table 1.12</t>
  </si>
  <si>
    <t>Note: underlying data are presented in Annex Table 3.2 EHS Housing cost and affordability report</t>
  </si>
  <si>
    <t xml:space="preserve">Figure 2.3: Reasons for rent arrears in the private rented sector, 2015-16 </t>
  </si>
  <si>
    <t>Underlying data for Figure 2.3: Reasons for rent arrears in the private rented sector, 2015-16</t>
  </si>
  <si>
    <t xml:space="preserve">Reasons for rent arrears in the private rented sector, 2015-16 </t>
  </si>
  <si>
    <t>Note: underlying data area presented in Annex Table 2.4.</t>
  </si>
  <si>
    <t>Base: all renters paying rent (where rent is not fully covered by housing benefit) and in arrears</t>
  </si>
  <si>
    <t>receives Housing Benefit / Local Housing Allowance</t>
  </si>
  <si>
    <t>Note: the total for receipt of Housing Benefit at start of the tenancy 
does not match current total of households in receipt of this benefit due to unknown responses for the former</t>
  </si>
  <si>
    <t>Mean and median rents in the private rented sector, 2015-16</t>
  </si>
  <si>
    <t>Annex Table 2.4: Reasons for rent arrears in the private rented sector, 2015-16</t>
  </si>
  <si>
    <t>Reasons for rent arrears in the private rented sector, 2015-16</t>
  </si>
  <si>
    <t>ethnicity of HRP</t>
  </si>
  <si>
    <t>long-term illness or disability</t>
  </si>
  <si>
    <t>all private renters paying rent where rent is not fully covered by housing benefit</t>
  </si>
  <si>
    <t>all private renters receiving Housing benefit</t>
  </si>
  <si>
    <t xml:space="preserve">Notes:  excludes rent free households and households where housing benefit 
covers entire rent </t>
  </si>
  <si>
    <t>16-34</t>
  </si>
  <si>
    <t>45-64</t>
  </si>
  <si>
    <t>35-44</t>
  </si>
  <si>
    <t>65-74</t>
  </si>
  <si>
    <t>including Housing Benefit</t>
  </si>
  <si>
    <t>excluding Housing Benefit</t>
  </si>
  <si>
    <t>percentage</t>
  </si>
  <si>
    <t>Figure 2.2: Rent as a proportion of household income, London and outside London, 2015-16</t>
  </si>
  <si>
    <t>Underlying Data for Figure 2.2: Rent as a proportion of household income, London and outside London, 2015-16</t>
  </si>
  <si>
    <t>Rent as a proportion of household income, London and outside London, 2015-16</t>
  </si>
  <si>
    <t>other multi-person  household</t>
  </si>
  <si>
    <t>reduction in or problems with Housing Benefit/Local Housing Allowance/Universal Credit</t>
  </si>
  <si>
    <t>reduction in or problems with Housing Benefit</t>
  </si>
  <si>
    <t>all households with no dependent children</t>
  </si>
  <si>
    <t>all households with dependent children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</si>
</sst>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
    <numFmt numFmtId="166" formatCode="###0.0000"/>
    <numFmt numFmtId="167" formatCode="###0.00000"/>
    <numFmt numFmtId="168" formatCode="_-* #,##0_-;\-* #,##0_-;_-* &quot;-&quot;??_-;_-@_-"/>
    <numFmt numFmtId="169" formatCode="0.0"/>
    <numFmt numFmtId="170" formatCode="#\ ##0"/>
    <numFmt numFmtId="171" formatCode="#,##0.0"/>
    <numFmt numFmtId="172" formatCode="_-* #,##0.0_-;\-* #,##0.0_-;_-* &quot;-&quot;??_-;_-@_-"/>
  </numFmts>
  <fonts count="39" x14ac:knownFonts="1">
    <font>
      <sz val="11"/>
      <color theme="1"/>
      <name val="Calibri"/>
      <family val="2"/>
      <scheme val="minor"/>
    </font>
    <font>
      <sz val="10"/>
      <name val="Arial"/>
      <family val="2"/>
    </font>
    <font>
      <sz val="9"/>
      <color indexed="60"/>
      <name val="Arial"/>
      <family val="2"/>
    </font>
    <font>
      <sz val="9"/>
      <color indexed="62"/>
      <name val="Arial"/>
      <family val="2"/>
    </font>
    <font>
      <sz val="9"/>
      <color indexed="8"/>
      <name val="Arial"/>
      <family val="2"/>
    </font>
    <font>
      <sz val="11"/>
      <color indexed="8"/>
      <name val="Arial"/>
      <family val="2"/>
    </font>
    <font>
      <b/>
      <sz val="12"/>
      <color indexed="24"/>
      <name val="Arial"/>
      <family val="2"/>
    </font>
    <font>
      <b/>
      <sz val="11"/>
      <color indexed="8"/>
      <name val="Arial"/>
      <family val="2"/>
    </font>
    <font>
      <b/>
      <sz val="10"/>
      <color indexed="8"/>
      <name val="Arial"/>
      <family val="2"/>
    </font>
    <font>
      <b/>
      <sz val="11"/>
      <name val="Arial"/>
      <family val="2"/>
    </font>
    <font>
      <i/>
      <sz val="9"/>
      <color indexed="8"/>
      <name val="Arial"/>
      <family val="2"/>
    </font>
    <font>
      <sz val="10"/>
      <color indexed="8"/>
      <name val="Arial"/>
      <family val="2"/>
    </font>
    <font>
      <b/>
      <sz val="10"/>
      <name val="Arial"/>
      <family val="2"/>
    </font>
    <font>
      <b/>
      <sz val="9"/>
      <color indexed="8"/>
      <name val="Arial"/>
      <family val="2"/>
    </font>
    <font>
      <b/>
      <sz val="9"/>
      <color theme="1"/>
      <name val="Arial"/>
      <family val="2"/>
    </font>
    <font>
      <b/>
      <sz val="12"/>
      <color rgb="FF009999"/>
      <name val="Arial"/>
      <family val="2"/>
    </font>
    <font>
      <sz val="8"/>
      <color theme="1"/>
      <name val="Arial"/>
      <family val="2"/>
    </font>
    <font>
      <i/>
      <sz val="9"/>
      <name val="Arial"/>
      <family val="2"/>
    </font>
    <font>
      <b/>
      <sz val="16"/>
      <color rgb="FFFF0000"/>
      <name val="Arial"/>
      <family val="2"/>
    </font>
    <font>
      <sz val="12"/>
      <color theme="1"/>
      <name val="Arial"/>
      <family val="2"/>
    </font>
    <font>
      <sz val="11"/>
      <color indexed="8"/>
      <name val="Calibri"/>
      <family val="2"/>
    </font>
    <font>
      <i/>
      <sz val="10"/>
      <color indexed="8"/>
      <name val="Arial"/>
      <family val="2"/>
    </font>
    <font>
      <sz val="9"/>
      <name val="Arial"/>
      <family val="2"/>
    </font>
    <font>
      <u/>
      <sz val="9"/>
      <name val="Arial"/>
      <family val="2"/>
    </font>
    <font>
      <i/>
      <sz val="10"/>
      <name val="Arial"/>
      <family val="2"/>
    </font>
    <font>
      <b/>
      <sz val="9"/>
      <name val="Arial"/>
      <family val="2"/>
    </font>
    <font>
      <b/>
      <vertAlign val="superscript"/>
      <sz val="10"/>
      <name val="Arial"/>
      <family val="2"/>
    </font>
    <font>
      <sz val="11"/>
      <name val="Book Antiqua"/>
      <family val="1"/>
    </font>
    <font>
      <i/>
      <sz val="12"/>
      <color theme="1"/>
      <name val="Arial"/>
      <family val="2"/>
    </font>
    <font>
      <b/>
      <sz val="9"/>
      <color rgb="FFFF0000"/>
      <name val="Arial"/>
      <family val="2"/>
    </font>
    <font>
      <b/>
      <sz val="12"/>
      <name val="Arial"/>
      <family val="2"/>
    </font>
    <font>
      <sz val="10"/>
      <color indexed="12"/>
      <name val="Arial"/>
      <family val="2"/>
    </font>
    <font>
      <u/>
      <sz val="10"/>
      <color indexed="12"/>
      <name val="Arial"/>
      <family val="2"/>
    </font>
    <font>
      <u/>
      <sz val="12"/>
      <color theme="10"/>
      <name val="Arial"/>
      <family val="2"/>
    </font>
    <font>
      <u/>
      <sz val="10"/>
      <color theme="3"/>
      <name val="Arial"/>
      <family val="2"/>
    </font>
    <font>
      <sz val="10"/>
      <color theme="3"/>
      <name val="Arial"/>
      <family val="2"/>
    </font>
    <font>
      <b/>
      <i/>
      <sz val="10"/>
      <name val="Arial"/>
      <family val="2"/>
    </font>
    <font>
      <sz val="10"/>
      <color theme="1"/>
      <name val="Arial"/>
      <family val="2"/>
    </font>
    <font>
      <b/>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20"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7"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cellStyleXfs>
  <cellXfs count="175">
    <xf numFmtId="0" fontId="0" fillId="0" borderId="0" xfId="0"/>
    <xf numFmtId="0" fontId="0" fillId="3" borderId="0" xfId="0" applyFill="1"/>
    <xf numFmtId="0" fontId="5" fillId="4" borderId="0" xfId="2" applyFont="1" applyFill="1"/>
    <xf numFmtId="0" fontId="5" fillId="2" borderId="0" xfId="2" applyFont="1" applyFill="1"/>
    <xf numFmtId="0" fontId="6" fillId="2" borderId="0" xfId="2" applyFont="1" applyFill="1"/>
    <xf numFmtId="0" fontId="7" fillId="2" borderId="0" xfId="2" applyFont="1" applyFill="1" applyAlignment="1"/>
    <xf numFmtId="0" fontId="8" fillId="2" borderId="0" xfId="3" applyFont="1" applyFill="1" applyBorder="1" applyAlignment="1">
      <alignment vertical="top" wrapText="1"/>
    </xf>
    <xf numFmtId="0" fontId="9" fillId="2" borderId="0" xfId="4" applyFont="1" applyFill="1"/>
    <xf numFmtId="0" fontId="8" fillId="2" borderId="0" xfId="3" applyFont="1" applyFill="1" applyBorder="1" applyAlignment="1">
      <alignment wrapText="1"/>
    </xf>
    <xf numFmtId="0" fontId="5" fillId="2" borderId="1" xfId="2" applyFont="1" applyFill="1" applyBorder="1"/>
    <xf numFmtId="0" fontId="8" fillId="2" borderId="1" xfId="3" applyFont="1" applyFill="1" applyBorder="1" applyAlignment="1">
      <alignment horizontal="right" wrapText="1"/>
    </xf>
    <xf numFmtId="0" fontId="5" fillId="2" borderId="2" xfId="2" applyFont="1" applyFill="1" applyBorder="1"/>
    <xf numFmtId="0" fontId="8" fillId="2" borderId="2" xfId="3" applyFont="1" applyFill="1" applyBorder="1" applyAlignment="1">
      <alignment horizontal="right" wrapText="1"/>
    </xf>
    <xf numFmtId="0" fontId="10" fillId="2" borderId="2" xfId="3" applyFont="1" applyFill="1" applyBorder="1" applyAlignment="1">
      <alignment horizontal="right"/>
    </xf>
    <xf numFmtId="0" fontId="11" fillId="2" borderId="0" xfId="3" applyFont="1" applyFill="1" applyBorder="1" applyAlignment="1">
      <alignment horizontal="left" vertical="top" wrapText="1"/>
    </xf>
    <xf numFmtId="169" fontId="1" fillId="2" borderId="0" xfId="5" applyNumberFormat="1" applyFont="1" applyFill="1" applyBorder="1"/>
    <xf numFmtId="169" fontId="11" fillId="2" borderId="0" xfId="2" applyNumberFormat="1" applyFont="1" applyFill="1" applyBorder="1"/>
    <xf numFmtId="0" fontId="11" fillId="2" borderId="3" xfId="3" applyFont="1" applyFill="1" applyBorder="1" applyAlignment="1">
      <alignment horizontal="left" vertical="top" wrapText="1"/>
    </xf>
    <xf numFmtId="169" fontId="1" fillId="2" borderId="3" xfId="5" applyNumberFormat="1" applyFont="1" applyFill="1" applyBorder="1"/>
    <xf numFmtId="169" fontId="11" fillId="2" borderId="3" xfId="2" applyNumberFormat="1" applyFont="1" applyFill="1" applyBorder="1"/>
    <xf numFmtId="0" fontId="5" fillId="2" borderId="0" xfId="2" applyFont="1" applyFill="1" applyBorder="1"/>
    <xf numFmtId="169" fontId="8" fillId="2" borderId="0" xfId="2" applyNumberFormat="1" applyFont="1" applyFill="1" applyBorder="1"/>
    <xf numFmtId="169" fontId="12" fillId="2" borderId="0" xfId="5" applyNumberFormat="1" applyFont="1" applyFill="1" applyBorder="1"/>
    <xf numFmtId="0" fontId="1" fillId="3" borderId="0" xfId="2" applyFill="1"/>
    <xf numFmtId="0" fontId="13" fillId="2" borderId="0" xfId="2" applyFont="1" applyFill="1" applyAlignment="1">
      <alignment vertical="center"/>
    </xf>
    <xf numFmtId="0" fontId="14" fillId="2" borderId="0" xfId="2" applyFont="1" applyFill="1" applyAlignment="1">
      <alignment horizontal="left" indent="1"/>
    </xf>
    <xf numFmtId="0" fontId="1" fillId="3" borderId="0" xfId="4" applyFill="1"/>
    <xf numFmtId="0" fontId="9" fillId="3" borderId="0" xfId="6" applyFont="1" applyFill="1" applyBorder="1" applyAlignment="1">
      <alignment vertical="top"/>
    </xf>
    <xf numFmtId="0" fontId="16" fillId="3" borderId="0" xfId="4" applyFont="1" applyFill="1" applyAlignment="1">
      <alignment vertical="center"/>
    </xf>
    <xf numFmtId="0" fontId="1" fillId="3" borderId="2" xfId="4" applyFill="1" applyBorder="1"/>
    <xf numFmtId="0" fontId="17" fillId="3" borderId="2" xfId="6" applyFont="1" applyFill="1" applyBorder="1" applyAlignment="1">
      <alignment horizontal="right"/>
    </xf>
    <xf numFmtId="0" fontId="1" fillId="3" borderId="0" xfId="4" applyFill="1" applyBorder="1"/>
    <xf numFmtId="0" fontId="11" fillId="3" borderId="0" xfId="7" applyFont="1" applyFill="1" applyBorder="1" applyAlignment="1">
      <alignment horizontal="left" vertical="top" wrapText="1"/>
    </xf>
    <xf numFmtId="0" fontId="11" fillId="3" borderId="3" xfId="7" applyFont="1" applyFill="1" applyBorder="1" applyAlignment="1">
      <alignment horizontal="left" vertical="top" wrapText="1"/>
    </xf>
    <xf numFmtId="1" fontId="1" fillId="3" borderId="0" xfId="4" applyNumberFormat="1" applyFill="1" applyBorder="1"/>
    <xf numFmtId="1" fontId="1" fillId="3" borderId="0" xfId="4" applyNumberFormat="1" applyFill="1"/>
    <xf numFmtId="0" fontId="14" fillId="3" borderId="0" xfId="4" applyFont="1" applyFill="1" applyAlignment="1">
      <alignment vertical="center"/>
    </xf>
    <xf numFmtId="0" fontId="1" fillId="4" borderId="0" xfId="8" applyFill="1"/>
    <xf numFmtId="0" fontId="18" fillId="4" borderId="0" xfId="9" applyFont="1" applyFill="1"/>
    <xf numFmtId="0" fontId="1" fillId="4" borderId="0" xfId="8" applyFont="1" applyFill="1" applyAlignment="1">
      <alignment horizontal="left"/>
    </xf>
    <xf numFmtId="0" fontId="12" fillId="4" borderId="0" xfId="8" applyFont="1" applyFill="1" applyAlignment="1">
      <alignment horizontal="left"/>
    </xf>
    <xf numFmtId="0" fontId="19" fillId="4" borderId="0" xfId="10" applyFill="1"/>
    <xf numFmtId="0" fontId="1" fillId="4" borderId="0" xfId="9" applyFill="1"/>
    <xf numFmtId="168" fontId="21" fillId="4" borderId="0" xfId="11" applyNumberFormat="1" applyFont="1" applyFill="1" applyBorder="1" applyAlignment="1">
      <alignment horizontal="right" vertical="center"/>
    </xf>
    <xf numFmtId="0" fontId="22" fillId="4" borderId="0" xfId="8" applyFont="1" applyFill="1"/>
    <xf numFmtId="0" fontId="17" fillId="4" borderId="0" xfId="8" applyFont="1" applyFill="1"/>
    <xf numFmtId="0" fontId="23" fillId="4" borderId="3" xfId="8" applyFont="1" applyFill="1" applyBorder="1"/>
    <xf numFmtId="168" fontId="21" fillId="4" borderId="3" xfId="11" applyNumberFormat="1" applyFont="1" applyFill="1" applyBorder="1" applyAlignment="1">
      <alignment horizontal="right" vertical="center"/>
    </xf>
    <xf numFmtId="170" fontId="12" fillId="4" borderId="1" xfId="12" applyNumberFormat="1" applyFont="1" applyFill="1" applyBorder="1" applyAlignment="1">
      <alignment horizontal="left"/>
    </xf>
    <xf numFmtId="0" fontId="1" fillId="4" borderId="0" xfId="12" applyFont="1" applyFill="1" applyAlignment="1">
      <alignment horizontal="left"/>
    </xf>
    <xf numFmtId="3" fontId="1" fillId="4" borderId="0" xfId="12" applyNumberFormat="1" applyFont="1" applyFill="1" applyBorder="1"/>
    <xf numFmtId="3" fontId="17" fillId="4" borderId="0" xfId="12" applyNumberFormat="1" applyFont="1" applyFill="1" applyBorder="1" applyAlignment="1">
      <alignment horizontal="right"/>
    </xf>
    <xf numFmtId="0" fontId="12" fillId="4" borderId="0" xfId="12" applyFont="1" applyFill="1" applyAlignment="1">
      <alignment horizontal="left"/>
    </xf>
    <xf numFmtId="3" fontId="1" fillId="4" borderId="0" xfId="14" applyNumberFormat="1" applyFont="1" applyFill="1" applyBorder="1" applyAlignment="1">
      <alignment horizontal="right"/>
    </xf>
    <xf numFmtId="171" fontId="1" fillId="4" borderId="0" xfId="12" applyNumberFormat="1" applyFont="1" applyFill="1" applyBorder="1"/>
    <xf numFmtId="171" fontId="1" fillId="4" borderId="0" xfId="14" applyNumberFormat="1" applyFont="1" applyFill="1" applyBorder="1" applyAlignment="1">
      <alignment horizontal="right"/>
    </xf>
    <xf numFmtId="171" fontId="1" fillId="4" borderId="0" xfId="15" applyNumberFormat="1" applyFont="1" applyFill="1" applyBorder="1" applyAlignment="1">
      <alignment horizontal="right"/>
    </xf>
    <xf numFmtId="0" fontId="25" fillId="4" borderId="0" xfId="12" applyNumberFormat="1" applyFont="1" applyFill="1" applyBorder="1" applyAlignment="1">
      <alignment horizontal="left"/>
    </xf>
    <xf numFmtId="172" fontId="1" fillId="4" borderId="0" xfId="16" applyNumberFormat="1" applyFont="1" applyFill="1" applyBorder="1" applyAlignment="1">
      <alignment horizontal="right"/>
    </xf>
    <xf numFmtId="0" fontId="26" fillId="4" borderId="0" xfId="8" applyFont="1" applyFill="1"/>
    <xf numFmtId="0" fontId="25" fillId="4" borderId="0" xfId="17" applyFont="1" applyFill="1" applyBorder="1"/>
    <xf numFmtId="3" fontId="1" fillId="4" borderId="0" xfId="14" applyNumberFormat="1" applyFont="1" applyFill="1" applyBorder="1" applyAlignment="1">
      <alignment horizontal="left"/>
    </xf>
    <xf numFmtId="3" fontId="12" fillId="4" borderId="3" xfId="14" applyNumberFormat="1" applyFont="1" applyFill="1" applyBorder="1" applyAlignment="1">
      <alignment horizontal="right"/>
    </xf>
    <xf numFmtId="171" fontId="1" fillId="4" borderId="3" xfId="14" applyNumberFormat="1" applyFont="1" applyFill="1" applyBorder="1" applyAlignment="1">
      <alignment horizontal="right"/>
    </xf>
    <xf numFmtId="171" fontId="1" fillId="4" borderId="0" xfId="9" applyNumberFormat="1" applyFill="1"/>
    <xf numFmtId="3" fontId="12" fillId="4" borderId="0" xfId="12" applyNumberFormat="1" applyFont="1" applyFill="1" applyBorder="1"/>
    <xf numFmtId="3" fontId="12" fillId="4" borderId="0" xfId="14" applyNumberFormat="1" applyFont="1" applyFill="1" applyBorder="1" applyAlignment="1">
      <alignment horizontal="right"/>
    </xf>
    <xf numFmtId="3" fontId="19" fillId="4" borderId="0" xfId="10" applyNumberFormat="1" applyFill="1"/>
    <xf numFmtId="0" fontId="4" fillId="2" borderId="1" xfId="13" applyFont="1" applyFill="1" applyBorder="1" applyAlignment="1">
      <alignment horizontal="right" wrapText="1"/>
    </xf>
    <xf numFmtId="0" fontId="13" fillId="2" borderId="0" xfId="13" applyFont="1" applyFill="1" applyBorder="1" applyAlignment="1">
      <alignment horizontal="left" wrapText="1"/>
    </xf>
    <xf numFmtId="0" fontId="4" fillId="2" borderId="0" xfId="13" applyFont="1" applyFill="1" applyBorder="1" applyAlignment="1">
      <alignment horizontal="left" wrapText="1"/>
    </xf>
    <xf numFmtId="169" fontId="12" fillId="4" borderId="0" xfId="9" applyNumberFormat="1" applyFont="1" applyFill="1"/>
    <xf numFmtId="169" fontId="4" fillId="2" borderId="0" xfId="13" applyNumberFormat="1" applyFont="1" applyFill="1" applyBorder="1" applyAlignment="1">
      <alignment horizontal="left" vertical="top" wrapText="1"/>
    </xf>
    <xf numFmtId="169" fontId="12" fillId="4" borderId="3" xfId="9" applyNumberFormat="1" applyFont="1" applyFill="1" applyBorder="1"/>
    <xf numFmtId="0" fontId="15" fillId="4" borderId="0" xfId="9" applyFont="1" applyFill="1" applyAlignment="1">
      <alignment vertical="top" wrapText="1"/>
    </xf>
    <xf numFmtId="3" fontId="17" fillId="4" borderId="0" xfId="12" applyNumberFormat="1" applyFont="1" applyFill="1" applyBorder="1" applyAlignment="1">
      <alignment horizontal="right" wrapText="1"/>
    </xf>
    <xf numFmtId="0" fontId="29" fillId="4" borderId="0" xfId="9" applyFont="1" applyFill="1"/>
    <xf numFmtId="0" fontId="30" fillId="4" borderId="0" xfId="10" applyFont="1" applyFill="1"/>
    <xf numFmtId="0" fontId="31" fillId="4" borderId="0" xfId="10" applyFont="1" applyFill="1"/>
    <xf numFmtId="0" fontId="1" fillId="4" borderId="0" xfId="10" applyFont="1" applyFill="1"/>
    <xf numFmtId="0" fontId="9" fillId="4" borderId="0" xfId="10" applyFont="1" applyFill="1"/>
    <xf numFmtId="0" fontId="1" fillId="4" borderId="0" xfId="18" applyFont="1" applyFill="1" applyAlignment="1" applyProtection="1"/>
    <xf numFmtId="0" fontId="35" fillId="4" borderId="0" xfId="10" applyFont="1" applyFill="1"/>
    <xf numFmtId="0" fontId="34" fillId="4" borderId="0" xfId="19" applyFont="1" applyFill="1"/>
    <xf numFmtId="0" fontId="32" fillId="4" borderId="0" xfId="18" applyFont="1" applyFill="1" applyAlignment="1" applyProtection="1"/>
    <xf numFmtId="0" fontId="15" fillId="4" borderId="0" xfId="9" applyFont="1" applyFill="1" applyAlignment="1">
      <alignment horizontal="left" vertical="center" wrapText="1"/>
    </xf>
    <xf numFmtId="0" fontId="2" fillId="2" borderId="0" xfId="1" applyFont="1" applyFill="1" applyBorder="1" applyAlignment="1"/>
    <xf numFmtId="0" fontId="1" fillId="3" borderId="0" xfId="1" applyFill="1" applyBorder="1" applyAlignment="1"/>
    <xf numFmtId="0" fontId="3" fillId="3" borderId="0" xfId="1" applyFont="1" applyFill="1" applyBorder="1" applyAlignment="1">
      <alignment horizontal="center" wrapText="1"/>
    </xf>
    <xf numFmtId="166" fontId="2" fillId="3" borderId="0" xfId="1" applyNumberFormat="1" applyFont="1" applyFill="1" applyBorder="1" applyAlignment="1">
      <alignment horizontal="right" vertical="top"/>
    </xf>
    <xf numFmtId="165" fontId="2" fillId="3" borderId="0" xfId="1" applyNumberFormat="1" applyFont="1" applyFill="1" applyBorder="1" applyAlignment="1">
      <alignment horizontal="right" vertical="top"/>
    </xf>
    <xf numFmtId="167" fontId="2" fillId="3" borderId="0" xfId="1" applyNumberFormat="1" applyFont="1" applyFill="1" applyBorder="1" applyAlignment="1">
      <alignment horizontal="right" vertical="top"/>
    </xf>
    <xf numFmtId="0" fontId="12" fillId="4" borderId="3" xfId="12" applyNumberFormat="1" applyFont="1" applyFill="1" applyBorder="1" applyAlignment="1">
      <alignment horizontal="left"/>
    </xf>
    <xf numFmtId="169" fontId="12" fillId="4" borderId="3" xfId="14" applyNumberFormat="1" applyFont="1" applyFill="1" applyBorder="1" applyAlignment="1">
      <alignment horizontal="right"/>
    </xf>
    <xf numFmtId="0" fontId="13" fillId="2" borderId="1" xfId="13" applyFont="1" applyFill="1" applyBorder="1" applyAlignment="1">
      <alignment horizontal="right" wrapText="1"/>
    </xf>
    <xf numFmtId="1" fontId="11" fillId="3" borderId="0" xfId="7" applyNumberFormat="1" applyFont="1" applyFill="1" applyBorder="1" applyAlignment="1">
      <alignment horizontal="right" vertical="top" wrapText="1"/>
    </xf>
    <xf numFmtId="1" fontId="11" fillId="3" borderId="3" xfId="7" applyNumberFormat="1" applyFont="1" applyFill="1" applyBorder="1" applyAlignment="1">
      <alignment horizontal="right" vertical="top" wrapText="1"/>
    </xf>
    <xf numFmtId="3" fontId="19" fillId="4" borderId="0" xfId="10" applyNumberFormat="1" applyFill="1" applyBorder="1"/>
    <xf numFmtId="171" fontId="1" fillId="4" borderId="3" xfId="9" applyNumberFormat="1" applyFill="1" applyBorder="1"/>
    <xf numFmtId="0" fontId="8" fillId="2" borderId="0" xfId="13" applyFont="1" applyFill="1" applyBorder="1" applyAlignment="1">
      <alignment horizontal="left" vertical="top" wrapText="1"/>
    </xf>
    <xf numFmtId="0" fontId="1" fillId="4" borderId="0" xfId="9" applyFont="1" applyFill="1"/>
    <xf numFmtId="0" fontId="11" fillId="2" borderId="0" xfId="13" applyFont="1" applyFill="1" applyBorder="1" applyAlignment="1">
      <alignment horizontal="left" vertical="top" wrapText="1"/>
    </xf>
    <xf numFmtId="0" fontId="1" fillId="4" borderId="0" xfId="9" applyFont="1" applyFill="1" applyAlignment="1">
      <alignment horizontal="left"/>
    </xf>
    <xf numFmtId="0" fontId="1" fillId="4" borderId="0" xfId="9" applyFont="1" applyFill="1" applyBorder="1" applyAlignment="1">
      <alignment horizontal="left"/>
    </xf>
    <xf numFmtId="0" fontId="8" fillId="2" borderId="3" xfId="13" applyFont="1" applyFill="1" applyBorder="1" applyAlignment="1">
      <alignment horizontal="left" vertical="top" wrapText="1"/>
    </xf>
    <xf numFmtId="3" fontId="24" fillId="4" borderId="0" xfId="12" applyNumberFormat="1" applyFont="1" applyFill="1" applyBorder="1" applyAlignment="1">
      <alignment horizontal="right"/>
    </xf>
    <xf numFmtId="3" fontId="36" fillId="4" borderId="0" xfId="14" applyNumberFormat="1" applyFont="1" applyFill="1" applyBorder="1" applyAlignment="1">
      <alignment horizontal="right"/>
    </xf>
    <xf numFmtId="0" fontId="17" fillId="0" borderId="0" xfId="8" applyFont="1" applyFill="1"/>
    <xf numFmtId="0" fontId="11" fillId="2" borderId="1" xfId="13" applyFont="1" applyFill="1" applyBorder="1" applyAlignment="1">
      <alignment horizontal="right" wrapText="1"/>
    </xf>
    <xf numFmtId="0" fontId="8" fillId="2" borderId="1" xfId="13" applyFont="1" applyFill="1" applyBorder="1" applyAlignment="1">
      <alignment horizontal="right" wrapText="1"/>
    </xf>
    <xf numFmtId="0" fontId="37" fillId="4" borderId="0" xfId="10" applyFont="1" applyFill="1"/>
    <xf numFmtId="3" fontId="37" fillId="4" borderId="0" xfId="10" applyNumberFormat="1" applyFont="1" applyFill="1"/>
    <xf numFmtId="0" fontId="11" fillId="2" borderId="0" xfId="13" applyFont="1" applyFill="1" applyBorder="1" applyAlignment="1">
      <alignment horizontal="left" wrapText="1"/>
    </xf>
    <xf numFmtId="0" fontId="8" fillId="2" borderId="0" xfId="13" applyFont="1" applyFill="1" applyBorder="1" applyAlignment="1">
      <alignment horizontal="left" wrapText="1"/>
    </xf>
    <xf numFmtId="0" fontId="8" fillId="2" borderId="3" xfId="13" applyFont="1" applyFill="1" applyBorder="1" applyAlignment="1">
      <alignment horizontal="left" wrapText="1"/>
    </xf>
    <xf numFmtId="171" fontId="1" fillId="4" borderId="0" xfId="9" applyNumberFormat="1" applyFont="1" applyFill="1"/>
    <xf numFmtId="169" fontId="8" fillId="2" borderId="0" xfId="13" applyNumberFormat="1" applyFont="1" applyFill="1" applyBorder="1" applyAlignment="1">
      <alignment horizontal="left" vertical="top" wrapText="1"/>
    </xf>
    <xf numFmtId="169" fontId="11" fillId="2" borderId="0" xfId="13" applyNumberFormat="1" applyFont="1" applyFill="1" applyBorder="1" applyAlignment="1">
      <alignment horizontal="left" vertical="top" wrapText="1"/>
    </xf>
    <xf numFmtId="171" fontId="1" fillId="4" borderId="3" xfId="9" applyNumberFormat="1" applyFont="1" applyFill="1" applyBorder="1"/>
    <xf numFmtId="3" fontId="38" fillId="4" borderId="3" xfId="10" applyNumberFormat="1" applyFont="1" applyFill="1" applyBorder="1"/>
    <xf numFmtId="3" fontId="24" fillId="4" borderId="0" xfId="14" applyNumberFormat="1" applyFont="1" applyFill="1" applyBorder="1" applyAlignment="1">
      <alignment horizontal="right"/>
    </xf>
    <xf numFmtId="3" fontId="24" fillId="4" borderId="3" xfId="14" applyNumberFormat="1" applyFont="1" applyFill="1" applyBorder="1" applyAlignment="1">
      <alignment horizontal="right"/>
    </xf>
    <xf numFmtId="0" fontId="0" fillId="3" borderId="0" xfId="0" applyFill="1" applyBorder="1"/>
    <xf numFmtId="0" fontId="10" fillId="2" borderId="3" xfId="13" applyFont="1" applyFill="1" applyBorder="1" applyAlignment="1">
      <alignment horizontal="left" wrapText="1"/>
    </xf>
    <xf numFmtId="1" fontId="1" fillId="2" borderId="0" xfId="5" applyNumberFormat="1" applyFont="1" applyFill="1" applyBorder="1"/>
    <xf numFmtId="1" fontId="11" fillId="2" borderId="0" xfId="2" applyNumberFormat="1" applyFont="1" applyFill="1" applyBorder="1"/>
    <xf numFmtId="3" fontId="36" fillId="4" borderId="3" xfId="14" applyNumberFormat="1" applyFont="1" applyFill="1" applyBorder="1" applyAlignment="1">
      <alignment horizontal="right"/>
    </xf>
    <xf numFmtId="0" fontId="4" fillId="2" borderId="0" xfId="13" applyFont="1" applyFill="1" applyBorder="1" applyAlignment="1">
      <alignment horizontal="left" wrapText="1" indent="1"/>
    </xf>
    <xf numFmtId="0" fontId="10" fillId="2" borderId="2" xfId="13" applyFont="1" applyFill="1" applyBorder="1" applyAlignment="1">
      <alignment horizontal="left" wrapText="1" indent="1"/>
    </xf>
    <xf numFmtId="3" fontId="1" fillId="4" borderId="2" xfId="14" applyNumberFormat="1" applyFont="1" applyFill="1" applyBorder="1" applyAlignment="1">
      <alignment horizontal="right"/>
    </xf>
    <xf numFmtId="171" fontId="1" fillId="4" borderId="2" xfId="14" applyNumberFormat="1" applyFont="1" applyFill="1" applyBorder="1" applyAlignment="1">
      <alignment horizontal="right"/>
    </xf>
    <xf numFmtId="0" fontId="4" fillId="2" borderId="2" xfId="13" applyFont="1" applyFill="1" applyBorder="1" applyAlignment="1">
      <alignment horizontal="left" wrapText="1"/>
    </xf>
    <xf numFmtId="3" fontId="0" fillId="3" borderId="0" xfId="0" applyNumberFormat="1" applyFill="1"/>
    <xf numFmtId="171" fontId="12" fillId="4" borderId="3" xfId="14" applyNumberFormat="1" applyFont="1" applyFill="1" applyBorder="1" applyAlignment="1">
      <alignment horizontal="right"/>
    </xf>
    <xf numFmtId="3" fontId="17" fillId="4" borderId="3" xfId="12" applyNumberFormat="1" applyFont="1" applyFill="1" applyBorder="1" applyAlignment="1">
      <alignment horizontal="left"/>
    </xf>
    <xf numFmtId="0" fontId="28" fillId="4" borderId="3" xfId="10" applyFont="1" applyFill="1" applyBorder="1"/>
    <xf numFmtId="171" fontId="12" fillId="4" borderId="0" xfId="14" applyNumberFormat="1" applyFont="1" applyFill="1" applyBorder="1" applyAlignment="1">
      <alignment horizontal="right"/>
    </xf>
    <xf numFmtId="0" fontId="15" fillId="4" borderId="0" xfId="9" applyFont="1" applyFill="1" applyAlignment="1">
      <alignment horizontal="left" vertical="top" wrapText="1"/>
    </xf>
    <xf numFmtId="0" fontId="13" fillId="3" borderId="0" xfId="2" applyFont="1" applyFill="1" applyAlignment="1">
      <alignment vertical="center"/>
    </xf>
    <xf numFmtId="0" fontId="5" fillId="3" borderId="0" xfId="2" applyFont="1" applyFill="1"/>
    <xf numFmtId="0" fontId="13" fillId="3" borderId="0" xfId="2" applyFont="1" applyFill="1" applyAlignment="1">
      <alignment vertical="center" wrapText="1"/>
    </xf>
    <xf numFmtId="0" fontId="15" fillId="4" borderId="0" xfId="9" applyFont="1" applyFill="1" applyBorder="1" applyAlignment="1">
      <alignment horizontal="left" vertical="top" wrapText="1"/>
    </xf>
    <xf numFmtId="0" fontId="1" fillId="4" borderId="2" xfId="12" applyFont="1" applyFill="1" applyBorder="1" applyAlignment="1">
      <alignment horizontal="left"/>
    </xf>
    <xf numFmtId="3" fontId="17" fillId="4" borderId="2" xfId="12" applyNumberFormat="1" applyFont="1" applyFill="1" applyBorder="1" applyAlignment="1">
      <alignment horizontal="right" wrapText="1"/>
    </xf>
    <xf numFmtId="3" fontId="17" fillId="4" borderId="2" xfId="12" applyNumberFormat="1" applyFont="1" applyFill="1" applyBorder="1" applyAlignment="1">
      <alignment horizontal="right"/>
    </xf>
    <xf numFmtId="0" fontId="15" fillId="4" borderId="0" xfId="9" applyFont="1" applyFill="1" applyBorder="1" applyAlignment="1">
      <alignment horizontal="left" vertical="top" wrapText="1"/>
    </xf>
    <xf numFmtId="0" fontId="10" fillId="2" borderId="0" xfId="13" applyFont="1" applyFill="1" applyBorder="1" applyAlignment="1">
      <alignment horizontal="left"/>
    </xf>
    <xf numFmtId="0" fontId="15" fillId="4" borderId="0" xfId="9" applyFont="1" applyFill="1" applyBorder="1" applyAlignment="1">
      <alignment vertical="top" wrapText="1"/>
    </xf>
    <xf numFmtId="0" fontId="19" fillId="4" borderId="0" xfId="10" applyFill="1" applyBorder="1"/>
    <xf numFmtId="0" fontId="1" fillId="4" borderId="0" xfId="12" applyFont="1" applyFill="1" applyBorder="1" applyAlignment="1">
      <alignment horizontal="left"/>
    </xf>
    <xf numFmtId="3" fontId="17" fillId="4" borderId="0" xfId="12" applyNumberFormat="1" applyFont="1" applyFill="1" applyBorder="1" applyAlignment="1">
      <alignment horizontal="left"/>
    </xf>
    <xf numFmtId="0" fontId="28" fillId="4" borderId="0" xfId="10" applyFont="1" applyFill="1" applyBorder="1"/>
    <xf numFmtId="0" fontId="1" fillId="4" borderId="0" xfId="8" applyFill="1" applyBorder="1"/>
    <xf numFmtId="0" fontId="15" fillId="4" borderId="0" xfId="9" applyFont="1" applyFill="1" applyAlignment="1">
      <alignment horizontal="left" vertical="top" wrapText="1"/>
    </xf>
    <xf numFmtId="0" fontId="15" fillId="4" borderId="0" xfId="9" applyFont="1" applyFill="1" applyAlignment="1">
      <alignment horizontal="left" vertical="top"/>
    </xf>
    <xf numFmtId="0" fontId="15" fillId="4" borderId="0" xfId="9" applyFont="1" applyFill="1" applyAlignment="1">
      <alignment horizontal="left" vertical="center"/>
    </xf>
    <xf numFmtId="0" fontId="25" fillId="4" borderId="0" xfId="12" applyNumberFormat="1" applyFont="1" applyFill="1" applyBorder="1" applyAlignment="1">
      <alignment horizontal="left" indent="1"/>
    </xf>
    <xf numFmtId="0" fontId="9" fillId="2" borderId="0" xfId="4" applyFont="1" applyFill="1" applyAlignment="1">
      <alignment wrapText="1"/>
    </xf>
    <xf numFmtId="0" fontId="1" fillId="3" borderId="0" xfId="2" applyFill="1" applyAlignment="1">
      <alignment wrapText="1"/>
    </xf>
    <xf numFmtId="0" fontId="15" fillId="3" borderId="0" xfId="4" applyFont="1" applyFill="1" applyAlignment="1">
      <alignment vertical="center" wrapText="1"/>
    </xf>
    <xf numFmtId="0" fontId="1" fillId="3" borderId="0" xfId="4" applyFill="1" applyAlignment="1">
      <alignment wrapText="1"/>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13" fillId="3" borderId="0" xfId="2" applyFont="1" applyFill="1" applyAlignment="1">
      <alignment horizontal="left" vertical="center" wrapText="1"/>
    </xf>
    <xf numFmtId="0" fontId="1" fillId="0" borderId="0" xfId="4" applyAlignment="1">
      <alignment wrapText="1"/>
    </xf>
    <xf numFmtId="0" fontId="9" fillId="3" borderId="0" xfId="6" applyFont="1" applyFill="1" applyBorder="1" applyAlignment="1">
      <alignment vertical="top" wrapText="1"/>
    </xf>
    <xf numFmtId="0" fontId="1" fillId="0" borderId="0" xfId="4" applyAlignment="1">
      <alignment vertical="top" wrapText="1"/>
    </xf>
    <xf numFmtId="0" fontId="15" fillId="4" borderId="0" xfId="9" applyFont="1" applyFill="1" applyBorder="1" applyAlignment="1">
      <alignment horizontal="left" vertical="top" wrapText="1"/>
    </xf>
    <xf numFmtId="0" fontId="17" fillId="4" borderId="0" xfId="8" applyFont="1" applyFill="1" applyBorder="1" applyAlignment="1">
      <alignment horizontal="left" wrapText="1"/>
    </xf>
    <xf numFmtId="0" fontId="25" fillId="4" borderId="0" xfId="12" applyNumberFormat="1" applyFont="1" applyFill="1" applyBorder="1" applyAlignment="1">
      <alignment horizontal="left" wrapText="1"/>
    </xf>
    <xf numFmtId="0" fontId="15" fillId="4" borderId="0" xfId="9" applyFont="1" applyFill="1" applyAlignment="1">
      <alignment horizontal="left" vertical="center" wrapText="1"/>
    </xf>
    <xf numFmtId="0" fontId="25" fillId="4" borderId="0" xfId="17" applyFont="1" applyFill="1" applyBorder="1" applyAlignment="1">
      <alignment horizontal="left" wrapText="1"/>
    </xf>
    <xf numFmtId="0" fontId="17" fillId="4" borderId="3" xfId="8" applyFont="1" applyFill="1" applyBorder="1" applyAlignment="1">
      <alignment horizontal="left" wrapText="1"/>
    </xf>
    <xf numFmtId="0" fontId="15" fillId="4" borderId="0" xfId="9" applyFont="1" applyFill="1" applyAlignment="1">
      <alignment horizontal="left" vertical="top" wrapText="1"/>
    </xf>
    <xf numFmtId="0" fontId="25" fillId="4" borderId="2" xfId="12" applyNumberFormat="1" applyFont="1" applyFill="1" applyBorder="1" applyAlignment="1">
      <alignment horizontal="left" wrapText="1"/>
    </xf>
  </cellXfs>
  <cellStyles count="20">
    <cellStyle name="Comma 2 2" xfId="16"/>
    <cellStyle name="Comma 2 3" xfId="14"/>
    <cellStyle name="Comma 2 3 2" xfId="15"/>
    <cellStyle name="Comma 5 2" xfId="11"/>
    <cellStyle name="Hyperlink" xfId="19" builtinId="8"/>
    <cellStyle name="Hyperlink 2" xfId="18"/>
    <cellStyle name="Normal" xfId="0" builtinId="0"/>
    <cellStyle name="Normal 2" xfId="2"/>
    <cellStyle name="Normal 2 2" xfId="9"/>
    <cellStyle name="Normal 2 3" xfId="10"/>
    <cellStyle name="Normal 2 4" xfId="6"/>
    <cellStyle name="Normal 3 2" xfId="12"/>
    <cellStyle name="Normal 6" xfId="4"/>
    <cellStyle name="Normal_Private renter" xfId="1"/>
    <cellStyle name="Normal_Proportion on income spent on housing" xfId="8"/>
    <cellStyle name="Normal_Sheet1_1 2" xfId="3"/>
    <cellStyle name="Normal_Sheet1_2" xfId="5"/>
    <cellStyle name="Normal_storage" xfId="7"/>
    <cellStyle name="Normal_tabA1.1-1.16" xfId="17"/>
    <cellStyle name="Normal_Tables CH3 2014-15" xfId="13"/>
  </cellStyles>
  <dxfs count="0"/>
  <tableStyles count="0" defaultTableStyle="TableStyleMedium2" defaultPivotStyle="PivotStyleLight16"/>
  <colors>
    <mruColors>
      <color rgb="FF28FFFF"/>
      <color rgb="FFCC99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2376190202502"/>
          <c:y val="3.9162326931355802E-2"/>
          <c:w val="0.84251738605666993"/>
          <c:h val="0.87247205210459799"/>
        </c:manualLayout>
      </c:layout>
      <c:barChart>
        <c:barDir val="col"/>
        <c:grouping val="clustered"/>
        <c:varyColors val="0"/>
        <c:ser>
          <c:idx val="0"/>
          <c:order val="0"/>
          <c:tx>
            <c:strRef>
              <c:f>'Fig 2.1 '!$X$4</c:f>
              <c:strCache>
                <c:ptCount val="1"/>
                <c:pt idx="0">
                  <c:v>mean</c:v>
                </c:pt>
              </c:strCache>
            </c:strRef>
          </c:tx>
          <c:spPr>
            <a:solidFill>
              <a:srgbClr val="009999"/>
            </a:solidFill>
          </c:spPr>
          <c:invertIfNegative val="0"/>
          <c:cat>
            <c:strRef>
              <c:f>'Fig 2.1 '!$W$6:$W$8</c:f>
              <c:strCache>
                <c:ptCount val="3"/>
                <c:pt idx="0">
                  <c:v>London</c:v>
                </c:pt>
                <c:pt idx="1">
                  <c:v>outside London</c:v>
                </c:pt>
                <c:pt idx="2">
                  <c:v>all England</c:v>
                </c:pt>
              </c:strCache>
              <c:extLst>
                <c:ext xmlns:c15="http://schemas.microsoft.com/office/drawing/2012/chart" uri="{02D57815-91ED-43cb-92C2-25804820EDAC}">
                  <c15:fullRef>
                    <c15:sqref>'Fig 2.1 '!$W$6:$W$9</c15:sqref>
                  </c15:fullRef>
                </c:ext>
              </c:extLst>
            </c:strRef>
          </c:cat>
          <c:val>
            <c:numRef>
              <c:f>'Fig 2.1 '!$X$6:$X$8</c:f>
              <c:numCache>
                <c:formatCode>0</c:formatCode>
                <c:ptCount val="3"/>
                <c:pt idx="0">
                  <c:v>299.91535856146623</c:v>
                </c:pt>
                <c:pt idx="1">
                  <c:v>152.93426976835769</c:v>
                </c:pt>
                <c:pt idx="2">
                  <c:v>184.26686833107431</c:v>
                </c:pt>
              </c:numCache>
              <c:extLst>
                <c:ext xmlns:c15="http://schemas.microsoft.com/office/drawing/2012/chart" uri="{02D57815-91ED-43cb-92C2-25804820EDAC}">
                  <c15:fullRef>
                    <c15:sqref>'Fig 2.1 '!$X$6:$X$9</c15:sqref>
                  </c15:fullRef>
                </c:ext>
              </c:extLst>
            </c:numRef>
          </c:val>
          <c:extLst xmlns:c16r2="http://schemas.microsoft.com/office/drawing/2015/06/chart">
            <c:ext xmlns:c16="http://schemas.microsoft.com/office/drawing/2014/chart" uri="{C3380CC4-5D6E-409C-BE32-E72D297353CC}">
              <c16:uniqueId val="{00000000-7A3A-46D1-8323-BA5860727F85}"/>
            </c:ext>
          </c:extLst>
        </c:ser>
        <c:ser>
          <c:idx val="1"/>
          <c:order val="1"/>
          <c:tx>
            <c:strRef>
              <c:f>'Fig 2.1 '!$Y$4</c:f>
              <c:strCache>
                <c:ptCount val="1"/>
                <c:pt idx="0">
                  <c:v>median</c:v>
                </c:pt>
              </c:strCache>
            </c:strRef>
          </c:tx>
          <c:spPr>
            <a:solidFill>
              <a:srgbClr val="333366"/>
            </a:solidFill>
          </c:spPr>
          <c:invertIfNegative val="0"/>
          <c:cat>
            <c:strRef>
              <c:f>'Fig 2.1 '!$W$6:$W$8</c:f>
              <c:strCache>
                <c:ptCount val="3"/>
                <c:pt idx="0">
                  <c:v>London</c:v>
                </c:pt>
                <c:pt idx="1">
                  <c:v>outside London</c:v>
                </c:pt>
                <c:pt idx="2">
                  <c:v>all England</c:v>
                </c:pt>
              </c:strCache>
              <c:extLst>
                <c:ext xmlns:c15="http://schemas.microsoft.com/office/drawing/2012/chart" uri="{02D57815-91ED-43cb-92C2-25804820EDAC}">
                  <c15:fullRef>
                    <c15:sqref>'Fig 2.1 '!$W$6:$W$9</c15:sqref>
                  </c15:fullRef>
                </c:ext>
              </c:extLst>
            </c:strRef>
          </c:cat>
          <c:val>
            <c:numRef>
              <c:f>'Fig 2.1 '!$Y$6:$Y$8</c:f>
              <c:numCache>
                <c:formatCode>0</c:formatCode>
                <c:ptCount val="3"/>
                <c:pt idx="0">
                  <c:v>284.00731645645976</c:v>
                </c:pt>
                <c:pt idx="1">
                  <c:v>137.30769230769232</c:v>
                </c:pt>
                <c:pt idx="2">
                  <c:v>150</c:v>
                </c:pt>
              </c:numCache>
              <c:extLst>
                <c:ext xmlns:c15="http://schemas.microsoft.com/office/drawing/2012/chart" uri="{02D57815-91ED-43cb-92C2-25804820EDAC}">
                  <c15:fullRef>
                    <c15:sqref>'Fig 2.1 '!$Y$6:$Y$9</c15:sqref>
                  </c15:fullRef>
                </c:ext>
              </c:extLst>
            </c:numRef>
          </c:val>
          <c:extLst xmlns:c16r2="http://schemas.microsoft.com/office/drawing/2015/06/chart">
            <c:ext xmlns:c16="http://schemas.microsoft.com/office/drawing/2014/chart" uri="{C3380CC4-5D6E-409C-BE32-E72D297353CC}">
              <c16:uniqueId val="{00000001-7A3A-46D1-8323-BA5860727F85}"/>
            </c:ext>
          </c:extLst>
        </c:ser>
        <c:dLbls>
          <c:showLegendKey val="0"/>
          <c:showVal val="0"/>
          <c:showCatName val="0"/>
          <c:showSerName val="0"/>
          <c:showPercent val="0"/>
          <c:showBubbleSize val="0"/>
        </c:dLbls>
        <c:gapWidth val="50"/>
        <c:axId val="322134016"/>
        <c:axId val="322135552"/>
      </c:barChart>
      <c:catAx>
        <c:axId val="322134016"/>
        <c:scaling>
          <c:orientation val="minMax"/>
        </c:scaling>
        <c:delete val="0"/>
        <c:axPos val="b"/>
        <c:numFmt formatCode="General" sourceLinked="1"/>
        <c:majorTickMark val="out"/>
        <c:minorTickMark val="none"/>
        <c:tickLblPos val="nextTo"/>
        <c:spPr>
          <a:ln>
            <a:solidFill>
              <a:schemeClr val="bg1">
                <a:lumMod val="50000"/>
              </a:schemeClr>
            </a:solidFill>
          </a:ln>
        </c:spPr>
        <c:crossAx val="322135552"/>
        <c:crosses val="autoZero"/>
        <c:auto val="1"/>
        <c:lblAlgn val="ctr"/>
        <c:lblOffset val="100"/>
        <c:noMultiLvlLbl val="0"/>
      </c:catAx>
      <c:valAx>
        <c:axId val="322135552"/>
        <c:scaling>
          <c:orientation val="minMax"/>
        </c:scaling>
        <c:delete val="0"/>
        <c:axPos val="l"/>
        <c:title>
          <c:tx>
            <c:rich>
              <a:bodyPr/>
              <a:lstStyle/>
              <a:p>
                <a:pPr>
                  <a:defRPr sz="900"/>
                </a:pPr>
                <a:r>
                  <a:rPr lang="en-US" sz="900"/>
                  <a:t>£/week</a:t>
                </a:r>
              </a:p>
            </c:rich>
          </c:tx>
          <c:layout>
            <c:manualLayout>
              <c:xMode val="edge"/>
              <c:yMode val="edge"/>
              <c:x val="6.3654289457703616E-3"/>
              <c:y val="0.43393900323863027"/>
            </c:manualLayout>
          </c:layout>
          <c:overlay val="0"/>
          <c:spPr>
            <a:noFill/>
            <a:ln w="25400">
              <a:noFill/>
            </a:ln>
          </c:spPr>
        </c:title>
        <c:numFmt formatCode="0" sourceLinked="0"/>
        <c:majorTickMark val="out"/>
        <c:minorTickMark val="none"/>
        <c:tickLblPos val="nextTo"/>
        <c:spPr>
          <a:ln>
            <a:solidFill>
              <a:schemeClr val="bg1">
                <a:lumMod val="50000"/>
              </a:schemeClr>
            </a:solidFill>
          </a:ln>
        </c:spPr>
        <c:crossAx val="322134016"/>
        <c:crosses val="autoZero"/>
        <c:crossBetween val="between"/>
      </c:valAx>
    </c:plotArea>
    <c:legend>
      <c:legendPos val="r"/>
      <c:layout>
        <c:manualLayout>
          <c:xMode val="edge"/>
          <c:yMode val="edge"/>
          <c:x val="0.7757142222222223"/>
          <c:y val="4.6723150834215896E-2"/>
          <c:w val="0.17610800000000001"/>
          <c:h val="0.16630902777777776"/>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56288888888888"/>
          <c:y val="7.1162344706911629E-2"/>
          <c:w val="0.85805844444444435"/>
          <c:h val="0.84451777777777781"/>
        </c:manualLayout>
      </c:layout>
      <c:barChart>
        <c:barDir val="col"/>
        <c:grouping val="clustered"/>
        <c:varyColors val="0"/>
        <c:ser>
          <c:idx val="0"/>
          <c:order val="0"/>
          <c:tx>
            <c:strRef>
              <c:f>'Fig 2.2'!$X$4</c:f>
              <c:strCache>
                <c:ptCount val="1"/>
                <c:pt idx="0">
                  <c:v>London</c:v>
                </c:pt>
              </c:strCache>
            </c:strRef>
          </c:tx>
          <c:spPr>
            <a:solidFill>
              <a:srgbClr val="009999"/>
            </a:solidFill>
          </c:spPr>
          <c:invertIfNegative val="0"/>
          <c:cat>
            <c:strRef>
              <c:f>'Fig 2.2'!$W$6:$W$7</c:f>
              <c:strCache>
                <c:ptCount val="2"/>
                <c:pt idx="0">
                  <c:v>including Housing Benefit</c:v>
                </c:pt>
                <c:pt idx="1">
                  <c:v>excluding Housing Benefit</c:v>
                </c:pt>
              </c:strCache>
            </c:strRef>
          </c:cat>
          <c:val>
            <c:numRef>
              <c:f>'Fig 2.2'!$X$6:$X$7</c:f>
              <c:numCache>
                <c:formatCode>0.0</c:formatCode>
                <c:ptCount val="2"/>
                <c:pt idx="0">
                  <c:v>44.932200000000002</c:v>
                </c:pt>
                <c:pt idx="1">
                  <c:v>53.761600000000001</c:v>
                </c:pt>
              </c:numCache>
            </c:numRef>
          </c:val>
          <c:extLst xmlns:c16r2="http://schemas.microsoft.com/office/drawing/2015/06/chart">
            <c:ext xmlns:c16="http://schemas.microsoft.com/office/drawing/2014/chart" uri="{C3380CC4-5D6E-409C-BE32-E72D297353CC}">
              <c16:uniqueId val="{00000000-7A3A-46D1-8323-BA5860727F85}"/>
            </c:ext>
          </c:extLst>
        </c:ser>
        <c:ser>
          <c:idx val="1"/>
          <c:order val="1"/>
          <c:tx>
            <c:strRef>
              <c:f>'Fig 2.2'!$Y$4</c:f>
              <c:strCache>
                <c:ptCount val="1"/>
                <c:pt idx="0">
                  <c:v>outside London</c:v>
                </c:pt>
              </c:strCache>
            </c:strRef>
          </c:tx>
          <c:spPr>
            <a:solidFill>
              <a:srgbClr val="333366"/>
            </a:solidFill>
          </c:spPr>
          <c:invertIfNegative val="0"/>
          <c:cat>
            <c:strRef>
              <c:f>'Fig 2.2'!$W$6:$W$7</c:f>
              <c:strCache>
                <c:ptCount val="2"/>
                <c:pt idx="0">
                  <c:v>including Housing Benefit</c:v>
                </c:pt>
                <c:pt idx="1">
                  <c:v>excluding Housing Benefit</c:v>
                </c:pt>
              </c:strCache>
            </c:strRef>
          </c:cat>
          <c:val>
            <c:numRef>
              <c:f>'Fig 2.2'!$Y$6:$Y$7</c:f>
              <c:numCache>
                <c:formatCode>0.0</c:formatCode>
                <c:ptCount val="2"/>
                <c:pt idx="0">
                  <c:v>32.311500000000002</c:v>
                </c:pt>
                <c:pt idx="1">
                  <c:v>37.505200000000002</c:v>
                </c:pt>
              </c:numCache>
            </c:numRef>
          </c:val>
          <c:extLst xmlns:c16r2="http://schemas.microsoft.com/office/drawing/2015/06/chart">
            <c:ext xmlns:c16="http://schemas.microsoft.com/office/drawing/2014/chart" uri="{C3380CC4-5D6E-409C-BE32-E72D297353CC}">
              <c16:uniqueId val="{00000001-7A3A-46D1-8323-BA5860727F85}"/>
            </c:ext>
          </c:extLst>
        </c:ser>
        <c:dLbls>
          <c:showLegendKey val="0"/>
          <c:showVal val="0"/>
          <c:showCatName val="0"/>
          <c:showSerName val="0"/>
          <c:showPercent val="0"/>
          <c:showBubbleSize val="0"/>
        </c:dLbls>
        <c:gapWidth val="50"/>
        <c:axId val="321437056"/>
        <c:axId val="321438848"/>
      </c:barChart>
      <c:catAx>
        <c:axId val="321437056"/>
        <c:scaling>
          <c:orientation val="minMax"/>
        </c:scaling>
        <c:delete val="0"/>
        <c:axPos val="b"/>
        <c:numFmt formatCode="General" sourceLinked="1"/>
        <c:majorTickMark val="out"/>
        <c:minorTickMark val="none"/>
        <c:tickLblPos val="nextTo"/>
        <c:spPr>
          <a:ln>
            <a:solidFill>
              <a:schemeClr val="bg1">
                <a:lumMod val="50000"/>
              </a:schemeClr>
            </a:solidFill>
          </a:ln>
        </c:spPr>
        <c:crossAx val="321438848"/>
        <c:crosses val="autoZero"/>
        <c:auto val="1"/>
        <c:lblAlgn val="ctr"/>
        <c:lblOffset val="100"/>
        <c:noMultiLvlLbl val="0"/>
      </c:catAx>
      <c:valAx>
        <c:axId val="321438848"/>
        <c:scaling>
          <c:orientation val="minMax"/>
        </c:scaling>
        <c:delete val="0"/>
        <c:axPos val="l"/>
        <c:title>
          <c:tx>
            <c:rich>
              <a:bodyPr/>
              <a:lstStyle/>
              <a:p>
                <a:pPr>
                  <a:defRPr/>
                </a:pPr>
                <a:r>
                  <a:rPr lang="en-US"/>
                  <a:t>percentage</a:t>
                </a:r>
              </a:p>
            </c:rich>
          </c:tx>
          <c:layout>
            <c:manualLayout>
              <c:xMode val="edge"/>
              <c:yMode val="edge"/>
              <c:x val="1.5957777777777779E-2"/>
              <c:y val="0.36728194444444445"/>
            </c:manualLayout>
          </c:layout>
          <c:overlay val="0"/>
          <c:spPr>
            <a:noFill/>
            <a:ln w="25400">
              <a:noFill/>
            </a:ln>
          </c:spPr>
        </c:title>
        <c:numFmt formatCode="0" sourceLinked="0"/>
        <c:majorTickMark val="out"/>
        <c:minorTickMark val="none"/>
        <c:tickLblPos val="nextTo"/>
        <c:spPr>
          <a:ln>
            <a:solidFill>
              <a:schemeClr val="bg1">
                <a:lumMod val="50000"/>
              </a:schemeClr>
            </a:solidFill>
          </a:ln>
        </c:spPr>
        <c:crossAx val="321437056"/>
        <c:crosses val="autoZero"/>
        <c:crossBetween val="between"/>
      </c:valAx>
    </c:plotArea>
    <c:legend>
      <c:legendPos val="r"/>
      <c:layout>
        <c:manualLayout>
          <c:xMode val="edge"/>
          <c:yMode val="edge"/>
          <c:x val="0.13952688888888898"/>
          <c:y val="5.306388888888889E-2"/>
          <c:w val="0.21850229885057471"/>
          <c:h val="0.18863972222222222"/>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'Fig 2.3 '!$N$5:$N$11</c:f>
              <c:strCache>
                <c:ptCount val="7"/>
                <c:pt idx="0">
                  <c:v>other debts or responsibility</c:v>
                </c:pt>
                <c:pt idx="1">
                  <c:v>unemployment </c:v>
                </c:pt>
                <c:pt idx="2">
                  <c:v>reduction in or problems with Housing Benefit</c:v>
                </c:pt>
                <c:pt idx="3">
                  <c:v>working fewer hours or less overtime</c:v>
                </c:pt>
                <c:pt idx="4">
                  <c:v>illness</c:v>
                </c:pt>
                <c:pt idx="5">
                  <c:v>unexpected council tax or utility bill</c:v>
                </c:pt>
                <c:pt idx="6">
                  <c:v>domestic problems</c:v>
                </c:pt>
              </c:strCache>
            </c:strRef>
          </c:cat>
          <c:val>
            <c:numRef>
              <c:f>'Fig 2.3 '!$O$5:$O$11</c:f>
              <c:numCache>
                <c:formatCode>0</c:formatCode>
                <c:ptCount val="7"/>
                <c:pt idx="0">
                  <c:v>24.759102571975532</c:v>
                </c:pt>
                <c:pt idx="1">
                  <c:v>22.145267744622679</c:v>
                </c:pt>
                <c:pt idx="2">
                  <c:v>21.295893329630985</c:v>
                </c:pt>
                <c:pt idx="3">
                  <c:v>18.365875734573599</c:v>
                </c:pt>
                <c:pt idx="4">
                  <c:v>16.5927974880919</c:v>
                </c:pt>
                <c:pt idx="5">
                  <c:v>9.4970590355559015</c:v>
                </c:pt>
                <c:pt idx="6">
                  <c:v>7.7367523101856408</c:v>
                </c:pt>
              </c:numCache>
            </c:numRef>
          </c:val>
          <c:extLst xmlns:c16r2="http://schemas.microsoft.com/office/drawing/2015/06/chart">
            <c:ext xmlns:c16="http://schemas.microsoft.com/office/drawing/2014/chart" uri="{C3380CC4-5D6E-409C-BE32-E72D297353CC}">
              <c16:uniqueId val="{00000000-D099-4D2B-A829-79C8181E156E}"/>
            </c:ext>
          </c:extLst>
        </c:ser>
        <c:dLbls>
          <c:showLegendKey val="0"/>
          <c:showVal val="0"/>
          <c:showCatName val="0"/>
          <c:showSerName val="0"/>
          <c:showPercent val="0"/>
          <c:showBubbleSize val="0"/>
        </c:dLbls>
        <c:gapWidth val="50"/>
        <c:axId val="321742720"/>
        <c:axId val="321753472"/>
      </c:barChart>
      <c:catAx>
        <c:axId val="321742720"/>
        <c:scaling>
          <c:orientation val="maxMin"/>
        </c:scaling>
        <c:delete val="0"/>
        <c:axPos val="l"/>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1753472"/>
        <c:crosses val="autoZero"/>
        <c:auto val="1"/>
        <c:lblAlgn val="ctr"/>
        <c:lblOffset val="100"/>
        <c:noMultiLvlLbl val="0"/>
      </c:catAx>
      <c:valAx>
        <c:axId val="321753472"/>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layout/>
          <c:overlay val="0"/>
          <c:spPr>
            <a:noFill/>
            <a:ln>
              <a:noFill/>
            </a:ln>
            <a:effectLst/>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1742720"/>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38101</xdr:colOff>
      <xdr:row>2</xdr:row>
      <xdr:rowOff>95251</xdr:rowOff>
    </xdr:from>
    <xdr:to>
      <xdr:col>7</xdr:col>
      <xdr:colOff>880501</xdr:colOff>
      <xdr:row>16</xdr:row>
      <xdr:rowOff>32026</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2</xdr:row>
      <xdr:rowOff>95251</xdr:rowOff>
    </xdr:from>
    <xdr:to>
      <xdr:col>8</xdr:col>
      <xdr:colOff>137550</xdr:colOff>
      <xdr:row>13</xdr:row>
      <xdr:rowOff>127276</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129540</xdr:colOff>
      <xdr:row>2</xdr:row>
      <xdr:rowOff>100962</xdr:rowOff>
    </xdr:from>
    <xdr:to>
      <xdr:col>9</xdr:col>
      <xdr:colOff>350820</xdr:colOff>
      <xdr:row>22</xdr:row>
      <xdr:rowOff>43362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EHS theme">
  <a:themeElements>
    <a:clrScheme name="EH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2"/>
  <sheetViews>
    <sheetView tabSelected="1" workbookViewId="0"/>
  </sheetViews>
  <sheetFormatPr defaultColWidth="9.140625" defaultRowHeight="15" x14ac:dyDescent="0.2"/>
  <cols>
    <col min="1" max="16384" width="9.140625" style="41"/>
  </cols>
  <sheetData>
    <row r="2" spans="2:26" ht="15.75" x14ac:dyDescent="0.25">
      <c r="B2" s="77" t="s">
        <v>64</v>
      </c>
      <c r="C2" s="78"/>
      <c r="D2" s="79"/>
      <c r="E2" s="79"/>
      <c r="F2" s="79"/>
      <c r="G2" s="79"/>
      <c r="H2" s="79"/>
      <c r="I2" s="79"/>
      <c r="J2" s="79"/>
      <c r="K2" s="79"/>
      <c r="L2" s="79"/>
      <c r="M2" s="79"/>
      <c r="N2" s="79"/>
      <c r="O2" s="79"/>
      <c r="P2" s="79"/>
      <c r="Q2" s="79"/>
      <c r="R2" s="79"/>
      <c r="S2" s="79"/>
      <c r="T2" s="79"/>
      <c r="U2" s="79"/>
      <c r="V2" s="79"/>
      <c r="W2" s="79"/>
      <c r="X2" s="79"/>
      <c r="Y2" s="79"/>
      <c r="Z2" s="79"/>
    </row>
    <row r="3" spans="2:26" ht="15.75" x14ac:dyDescent="0.25">
      <c r="B3" s="77"/>
      <c r="C3" s="78"/>
      <c r="D3" s="79"/>
      <c r="E3" s="79"/>
      <c r="F3" s="79"/>
      <c r="G3" s="79"/>
      <c r="H3" s="79"/>
      <c r="I3" s="79"/>
      <c r="J3" s="79"/>
      <c r="K3" s="79"/>
      <c r="L3" s="79"/>
      <c r="M3" s="79"/>
      <c r="N3" s="79"/>
      <c r="O3" s="79"/>
      <c r="P3" s="79"/>
      <c r="Q3" s="79"/>
      <c r="R3" s="79"/>
      <c r="S3" s="79"/>
      <c r="T3" s="79"/>
      <c r="U3" s="79"/>
      <c r="V3" s="79"/>
      <c r="W3" s="79"/>
      <c r="X3" s="79"/>
      <c r="Y3" s="79"/>
      <c r="Z3" s="79"/>
    </row>
    <row r="4" spans="2:26" ht="15.75" x14ac:dyDescent="0.25">
      <c r="B4" s="77" t="s">
        <v>53</v>
      </c>
      <c r="C4" s="78"/>
      <c r="D4" s="79"/>
      <c r="E4" s="79"/>
      <c r="F4" s="79"/>
      <c r="G4" s="79"/>
      <c r="H4" s="79"/>
      <c r="I4" s="79"/>
      <c r="J4" s="79"/>
      <c r="K4" s="79"/>
      <c r="L4" s="79"/>
      <c r="M4" s="79"/>
      <c r="N4" s="79"/>
      <c r="O4" s="79"/>
      <c r="P4" s="79"/>
      <c r="Q4" s="79"/>
      <c r="R4" s="79"/>
      <c r="S4" s="79"/>
      <c r="T4" s="79"/>
      <c r="U4" s="79"/>
      <c r="V4" s="79"/>
      <c r="W4" s="79"/>
      <c r="X4" s="79"/>
      <c r="Y4" s="79"/>
      <c r="Z4" s="79"/>
    </row>
    <row r="5" spans="2:26" ht="15.75" x14ac:dyDescent="0.25">
      <c r="B5" s="77"/>
      <c r="C5" s="78"/>
      <c r="D5" s="79"/>
      <c r="E5" s="79"/>
      <c r="F5" s="79"/>
      <c r="G5" s="79"/>
      <c r="H5" s="79"/>
      <c r="I5" s="79"/>
      <c r="J5" s="79"/>
      <c r="K5" s="79"/>
      <c r="L5" s="79"/>
      <c r="M5" s="79"/>
      <c r="N5" s="79"/>
      <c r="O5" s="79"/>
      <c r="P5" s="79"/>
      <c r="Q5" s="79"/>
      <c r="R5" s="79"/>
      <c r="S5" s="79"/>
      <c r="T5" s="79"/>
      <c r="U5" s="79"/>
      <c r="V5" s="79"/>
      <c r="W5" s="79"/>
      <c r="X5" s="79"/>
      <c r="Y5" s="79"/>
      <c r="Z5" s="79"/>
    </row>
    <row r="6" spans="2:26" ht="15.75" x14ac:dyDescent="0.25">
      <c r="B6" s="80" t="s">
        <v>54</v>
      </c>
      <c r="C6" s="78"/>
      <c r="D6" s="79"/>
      <c r="E6" s="79"/>
      <c r="F6" s="79"/>
      <c r="G6" s="79"/>
      <c r="H6" s="79"/>
      <c r="I6" s="79"/>
      <c r="J6" s="79"/>
      <c r="K6" s="79"/>
      <c r="L6" s="79"/>
      <c r="M6" s="79"/>
      <c r="N6" s="79"/>
      <c r="O6" s="79"/>
      <c r="P6" s="79"/>
      <c r="Q6" s="79"/>
      <c r="R6" s="79"/>
      <c r="S6" s="79"/>
      <c r="T6" s="79"/>
      <c r="U6" s="79"/>
      <c r="V6" s="79"/>
      <c r="W6" s="79"/>
      <c r="X6" s="79"/>
      <c r="Y6" s="79"/>
      <c r="Z6" s="79"/>
    </row>
    <row r="7" spans="2:26" x14ac:dyDescent="0.2">
      <c r="B7" s="81" t="s">
        <v>56</v>
      </c>
      <c r="C7" s="83" t="s">
        <v>103</v>
      </c>
      <c r="D7" s="79"/>
      <c r="E7" s="79"/>
      <c r="F7" s="79"/>
      <c r="G7" s="79"/>
      <c r="H7" s="79"/>
      <c r="I7" s="79"/>
      <c r="J7" s="79"/>
      <c r="K7" s="79"/>
      <c r="L7" s="79"/>
      <c r="M7" s="79"/>
      <c r="N7" s="79"/>
      <c r="O7" s="79"/>
      <c r="P7" s="79"/>
      <c r="Q7" s="79"/>
      <c r="R7" s="79"/>
      <c r="S7" s="79"/>
      <c r="T7" s="79"/>
      <c r="U7" s="79"/>
      <c r="V7" s="79"/>
      <c r="W7" s="79"/>
      <c r="X7" s="79"/>
      <c r="Y7" s="79"/>
      <c r="Z7" s="79"/>
    </row>
    <row r="8" spans="2:26" ht="15.6" customHeight="1" x14ac:dyDescent="0.2">
      <c r="B8" s="81" t="s">
        <v>57</v>
      </c>
      <c r="C8" s="83" t="s">
        <v>120</v>
      </c>
      <c r="D8" s="83"/>
      <c r="E8" s="83"/>
      <c r="F8" s="83"/>
      <c r="G8" s="83"/>
      <c r="H8" s="83"/>
      <c r="I8" s="83"/>
      <c r="J8" s="83"/>
      <c r="K8" s="79"/>
      <c r="L8" s="79"/>
      <c r="M8" s="79"/>
      <c r="N8" s="79"/>
      <c r="O8" s="79"/>
      <c r="P8" s="79"/>
      <c r="Q8" s="79"/>
      <c r="R8" s="79"/>
      <c r="S8" s="79"/>
      <c r="T8" s="79"/>
      <c r="U8" s="79"/>
      <c r="V8" s="79"/>
      <c r="W8" s="79"/>
      <c r="X8" s="79"/>
      <c r="Y8" s="79"/>
      <c r="Z8" s="79"/>
    </row>
    <row r="9" spans="2:26" x14ac:dyDescent="0.2">
      <c r="B9" s="81" t="s">
        <v>58</v>
      </c>
      <c r="C9" s="83" t="s">
        <v>98</v>
      </c>
      <c r="D9" s="79"/>
      <c r="E9" s="79"/>
      <c r="F9" s="79"/>
      <c r="G9" s="79"/>
      <c r="H9" s="79"/>
      <c r="I9" s="79"/>
      <c r="J9" s="79"/>
      <c r="K9" s="79"/>
      <c r="L9" s="79"/>
      <c r="M9" s="79"/>
      <c r="N9" s="79"/>
      <c r="O9" s="79"/>
      <c r="P9" s="79"/>
      <c r="Q9" s="79"/>
      <c r="R9" s="79"/>
      <c r="S9" s="79"/>
      <c r="T9" s="79"/>
      <c r="U9" s="79"/>
      <c r="V9" s="79"/>
      <c r="W9" s="79"/>
      <c r="X9" s="79"/>
      <c r="Y9" s="79"/>
      <c r="Z9" s="79"/>
    </row>
    <row r="10" spans="2:26" x14ac:dyDescent="0.2">
      <c r="C10" s="82"/>
      <c r="D10" s="79"/>
      <c r="E10" s="79"/>
      <c r="F10" s="79"/>
      <c r="G10" s="79"/>
      <c r="H10" s="79"/>
      <c r="I10" s="79"/>
      <c r="J10" s="79"/>
      <c r="K10" s="79"/>
      <c r="L10" s="79"/>
      <c r="M10" s="79"/>
      <c r="N10" s="79"/>
      <c r="O10" s="79"/>
      <c r="P10" s="79"/>
      <c r="Q10" s="79"/>
      <c r="R10" s="79"/>
      <c r="S10" s="79"/>
      <c r="T10" s="79"/>
      <c r="U10" s="79"/>
      <c r="V10" s="79"/>
      <c r="W10" s="79"/>
      <c r="X10" s="79"/>
      <c r="Y10" s="79"/>
      <c r="Z10" s="79"/>
    </row>
    <row r="11" spans="2:26" ht="15.75" x14ac:dyDescent="0.25">
      <c r="B11" s="80" t="s">
        <v>55</v>
      </c>
      <c r="C11" s="82"/>
      <c r="D11" s="79"/>
      <c r="E11" s="79"/>
      <c r="F11" s="79"/>
      <c r="G11" s="79"/>
      <c r="H11" s="79"/>
      <c r="I11" s="79"/>
      <c r="J11" s="79"/>
      <c r="K11" s="79"/>
      <c r="L11" s="79"/>
      <c r="M11" s="79"/>
      <c r="N11" s="79"/>
      <c r="O11" s="79"/>
      <c r="P11" s="79"/>
      <c r="Q11" s="79"/>
      <c r="R11" s="79"/>
      <c r="S11" s="79"/>
      <c r="T11" s="79"/>
      <c r="U11" s="79"/>
      <c r="V11" s="79"/>
      <c r="W11" s="79"/>
      <c r="X11" s="79"/>
      <c r="Y11" s="79"/>
      <c r="Z11" s="79"/>
    </row>
    <row r="12" spans="2:26" x14ac:dyDescent="0.2">
      <c r="B12" s="81" t="s">
        <v>59</v>
      </c>
      <c r="C12" s="83" t="s">
        <v>79</v>
      </c>
      <c r="D12" s="79"/>
      <c r="E12" s="79"/>
      <c r="F12" s="79"/>
      <c r="G12" s="79"/>
      <c r="H12" s="79"/>
      <c r="I12" s="79"/>
      <c r="J12" s="79"/>
      <c r="K12" s="79"/>
      <c r="L12" s="79"/>
      <c r="M12" s="79"/>
      <c r="N12" s="79"/>
      <c r="O12" s="79"/>
      <c r="P12" s="79"/>
      <c r="Q12" s="79"/>
      <c r="R12" s="79"/>
      <c r="S12" s="79"/>
      <c r="T12" s="79"/>
      <c r="U12" s="79"/>
      <c r="V12" s="79"/>
      <c r="W12" s="79"/>
      <c r="X12" s="79"/>
      <c r="Y12" s="79"/>
      <c r="Z12" s="79"/>
    </row>
    <row r="13" spans="2:26" x14ac:dyDescent="0.2">
      <c r="B13" s="81" t="s">
        <v>60</v>
      </c>
      <c r="C13" s="83" t="s">
        <v>91</v>
      </c>
      <c r="D13" s="79"/>
      <c r="E13" s="79"/>
      <c r="F13" s="79"/>
      <c r="G13" s="79"/>
      <c r="H13" s="79"/>
      <c r="I13" s="79"/>
      <c r="J13" s="79"/>
      <c r="K13" s="79"/>
      <c r="L13" s="79"/>
      <c r="M13" s="79"/>
      <c r="N13" s="79"/>
      <c r="O13" s="79"/>
      <c r="P13" s="79"/>
      <c r="Q13" s="79"/>
      <c r="R13" s="79"/>
      <c r="S13" s="79"/>
      <c r="T13" s="79"/>
      <c r="U13" s="79"/>
      <c r="V13" s="79"/>
      <c r="W13" s="79"/>
      <c r="X13" s="79"/>
      <c r="Y13" s="79"/>
      <c r="Z13" s="79"/>
    </row>
    <row r="14" spans="2:26" x14ac:dyDescent="0.2">
      <c r="B14" s="81" t="s">
        <v>61</v>
      </c>
      <c r="C14" s="83" t="s">
        <v>70</v>
      </c>
      <c r="D14" s="79"/>
      <c r="E14" s="79"/>
      <c r="F14" s="79"/>
      <c r="G14" s="79"/>
      <c r="H14" s="79"/>
      <c r="I14" s="84"/>
      <c r="J14" s="79"/>
      <c r="K14" s="79"/>
      <c r="L14" s="79"/>
      <c r="M14" s="79"/>
      <c r="N14" s="79"/>
      <c r="O14" s="79"/>
      <c r="P14" s="79"/>
      <c r="Q14" s="79"/>
      <c r="R14" s="79"/>
      <c r="S14" s="79"/>
      <c r="T14" s="79"/>
      <c r="U14" s="79"/>
      <c r="V14" s="79"/>
      <c r="W14" s="79"/>
      <c r="X14" s="79"/>
      <c r="Y14" s="79"/>
      <c r="Z14" s="79"/>
    </row>
    <row r="15" spans="2:26" x14ac:dyDescent="0.2">
      <c r="B15" s="81" t="s">
        <v>62</v>
      </c>
      <c r="C15" s="83" t="s">
        <v>105</v>
      </c>
      <c r="D15" s="79"/>
      <c r="E15" s="79"/>
      <c r="F15" s="79"/>
      <c r="G15" s="79"/>
      <c r="H15" s="79"/>
      <c r="I15" s="79"/>
      <c r="J15" s="79"/>
      <c r="K15" s="79"/>
      <c r="L15" s="79"/>
      <c r="M15" s="79"/>
      <c r="N15" s="79"/>
      <c r="O15" s="79"/>
      <c r="P15" s="79"/>
      <c r="Q15" s="79"/>
      <c r="R15" s="79"/>
      <c r="S15" s="79"/>
      <c r="T15" s="79"/>
      <c r="U15" s="79"/>
      <c r="V15" s="79"/>
      <c r="W15" s="79"/>
      <c r="X15" s="79"/>
      <c r="Y15" s="79"/>
      <c r="Z15" s="79"/>
    </row>
    <row r="16" spans="2:26" x14ac:dyDescent="0.2">
      <c r="B16" s="81" t="s">
        <v>67</v>
      </c>
      <c r="C16" s="83" t="s">
        <v>63</v>
      </c>
      <c r="D16" s="79"/>
      <c r="E16" s="79"/>
      <c r="F16" s="79"/>
      <c r="G16" s="79"/>
      <c r="H16" s="79"/>
      <c r="I16" s="79"/>
      <c r="J16" s="79"/>
      <c r="K16" s="79"/>
      <c r="L16" s="79"/>
      <c r="M16" s="79"/>
      <c r="N16" s="79"/>
      <c r="O16" s="79"/>
      <c r="P16" s="79"/>
      <c r="Q16" s="79"/>
      <c r="R16" s="79"/>
      <c r="S16" s="79"/>
      <c r="T16" s="79"/>
      <c r="U16" s="79"/>
      <c r="V16" s="79"/>
      <c r="W16" s="79"/>
      <c r="X16" s="79"/>
      <c r="Y16" s="79"/>
      <c r="Z16" s="79"/>
    </row>
    <row r="17" spans="3:26" x14ac:dyDescent="0.2">
      <c r="D17" s="79"/>
      <c r="E17" s="79"/>
      <c r="F17" s="79"/>
      <c r="G17" s="79"/>
      <c r="H17" s="79"/>
      <c r="I17" s="79"/>
      <c r="J17" s="79"/>
      <c r="K17" s="79"/>
      <c r="L17" s="79"/>
      <c r="M17" s="79"/>
      <c r="N17" s="79"/>
      <c r="O17" s="79"/>
      <c r="P17" s="79"/>
      <c r="Q17" s="79"/>
      <c r="R17" s="79"/>
      <c r="S17" s="79"/>
      <c r="T17" s="79"/>
      <c r="U17" s="79"/>
      <c r="V17" s="79"/>
      <c r="W17" s="79"/>
      <c r="X17" s="79"/>
      <c r="Y17" s="79"/>
      <c r="Z17" s="79"/>
    </row>
    <row r="18" spans="3:26" x14ac:dyDescent="0.2">
      <c r="C18" s="78"/>
      <c r="D18" s="79"/>
      <c r="E18" s="79"/>
      <c r="F18" s="79"/>
      <c r="G18" s="79"/>
      <c r="H18" s="79"/>
      <c r="I18" s="79"/>
      <c r="J18" s="79"/>
      <c r="K18" s="79"/>
      <c r="L18" s="79"/>
      <c r="M18" s="79"/>
      <c r="N18" s="79"/>
      <c r="O18" s="79"/>
      <c r="P18" s="79"/>
      <c r="Q18" s="79"/>
      <c r="R18" s="79"/>
      <c r="S18" s="79"/>
      <c r="T18" s="79"/>
      <c r="U18" s="79"/>
      <c r="V18" s="79"/>
      <c r="W18" s="79"/>
      <c r="X18" s="79"/>
      <c r="Y18" s="79"/>
      <c r="Z18" s="79"/>
    </row>
    <row r="19" spans="3:26" x14ac:dyDescent="0.2">
      <c r="C19" s="78"/>
      <c r="D19" s="79"/>
      <c r="E19" s="79"/>
      <c r="F19" s="79"/>
      <c r="G19" s="79"/>
      <c r="H19" s="79"/>
      <c r="I19" s="79"/>
      <c r="J19" s="79"/>
      <c r="K19" s="79"/>
      <c r="L19" s="79"/>
      <c r="M19" s="79"/>
      <c r="N19" s="79"/>
      <c r="O19" s="79"/>
      <c r="P19" s="79"/>
      <c r="Q19" s="79"/>
      <c r="R19" s="79"/>
      <c r="S19" s="79"/>
      <c r="T19" s="79"/>
      <c r="U19" s="79"/>
      <c r="V19" s="79"/>
      <c r="W19" s="79"/>
      <c r="X19" s="79"/>
      <c r="Y19" s="79"/>
      <c r="Z19" s="79"/>
    </row>
    <row r="20" spans="3:26" x14ac:dyDescent="0.2">
      <c r="D20" s="78"/>
      <c r="E20" s="79"/>
      <c r="F20" s="79"/>
      <c r="G20" s="79"/>
      <c r="H20" s="79"/>
      <c r="I20" s="79"/>
      <c r="J20" s="79"/>
      <c r="K20" s="79"/>
      <c r="L20" s="79"/>
      <c r="M20" s="79"/>
      <c r="N20" s="79"/>
      <c r="O20" s="79"/>
      <c r="P20" s="79"/>
      <c r="Q20" s="79"/>
      <c r="R20" s="79"/>
      <c r="S20" s="79"/>
      <c r="T20" s="79"/>
      <c r="U20" s="79"/>
      <c r="V20" s="79"/>
      <c r="W20" s="79"/>
      <c r="X20" s="79"/>
      <c r="Y20" s="79"/>
      <c r="Z20" s="79"/>
    </row>
    <row r="21" spans="3:26" x14ac:dyDescent="0.2">
      <c r="D21" s="78"/>
      <c r="E21" s="79"/>
      <c r="F21" s="79"/>
      <c r="G21" s="79"/>
      <c r="H21" s="79"/>
      <c r="I21" s="79"/>
      <c r="J21" s="79"/>
      <c r="K21" s="79"/>
      <c r="L21" s="79"/>
      <c r="M21" s="79"/>
      <c r="N21" s="79"/>
      <c r="O21" s="79"/>
      <c r="P21" s="79"/>
      <c r="Q21" s="79"/>
      <c r="R21" s="79"/>
      <c r="S21" s="79"/>
      <c r="T21" s="79"/>
      <c r="U21" s="79"/>
      <c r="V21" s="79"/>
      <c r="W21" s="79"/>
      <c r="X21" s="79"/>
      <c r="Y21" s="79"/>
      <c r="Z21" s="79"/>
    </row>
    <row r="22" spans="3:26" x14ac:dyDescent="0.2">
      <c r="D22" s="78"/>
      <c r="E22" s="79"/>
      <c r="F22" s="79"/>
      <c r="G22" s="79"/>
      <c r="H22" s="79"/>
      <c r="I22" s="79"/>
      <c r="J22" s="79"/>
      <c r="K22" s="79"/>
      <c r="L22" s="79"/>
      <c r="M22" s="79"/>
      <c r="N22" s="79"/>
      <c r="O22" s="79"/>
      <c r="P22" s="79"/>
      <c r="Q22" s="79"/>
      <c r="R22" s="79"/>
      <c r="S22" s="79"/>
      <c r="T22" s="79"/>
      <c r="U22" s="79"/>
      <c r="V22" s="79"/>
      <c r="W22" s="79"/>
      <c r="X22" s="79"/>
      <c r="Y22" s="79"/>
      <c r="Z22" s="79"/>
    </row>
    <row r="23" spans="3:26" x14ac:dyDescent="0.2">
      <c r="D23" s="78"/>
      <c r="E23" s="79"/>
      <c r="F23" s="79"/>
      <c r="G23" s="79"/>
      <c r="H23" s="79"/>
      <c r="I23" s="79"/>
      <c r="J23" s="79"/>
      <c r="K23" s="79"/>
      <c r="L23" s="79"/>
      <c r="M23" s="79"/>
      <c r="N23" s="79"/>
      <c r="O23" s="79"/>
      <c r="P23" s="79"/>
      <c r="Q23" s="79"/>
      <c r="R23" s="79"/>
      <c r="S23" s="79"/>
      <c r="T23" s="79"/>
      <c r="U23" s="79"/>
      <c r="V23" s="79"/>
      <c r="W23" s="79"/>
      <c r="X23" s="79"/>
      <c r="Y23" s="79"/>
      <c r="Z23" s="79"/>
    </row>
    <row r="24" spans="3:26" x14ac:dyDescent="0.2">
      <c r="D24" s="78"/>
      <c r="E24" s="79"/>
      <c r="F24" s="79"/>
      <c r="G24" s="79"/>
      <c r="H24" s="79"/>
      <c r="I24" s="79"/>
      <c r="J24" s="79"/>
      <c r="K24" s="79"/>
      <c r="L24" s="79"/>
      <c r="M24" s="79"/>
      <c r="N24" s="79"/>
      <c r="O24" s="79"/>
      <c r="P24" s="79"/>
      <c r="Q24" s="79"/>
      <c r="R24" s="79"/>
      <c r="S24" s="79"/>
      <c r="T24" s="79"/>
      <c r="U24" s="79"/>
      <c r="V24" s="79"/>
      <c r="W24" s="79"/>
      <c r="X24" s="79"/>
      <c r="Y24" s="79"/>
      <c r="Z24" s="79"/>
    </row>
    <row r="25" spans="3:26" x14ac:dyDescent="0.2">
      <c r="D25" s="78"/>
      <c r="E25" s="79"/>
      <c r="F25" s="79"/>
      <c r="G25" s="79"/>
      <c r="H25" s="79"/>
      <c r="I25" s="79"/>
      <c r="J25" s="79"/>
      <c r="K25" s="79"/>
      <c r="L25" s="79"/>
      <c r="M25" s="79"/>
      <c r="N25" s="79"/>
      <c r="O25" s="79"/>
      <c r="P25" s="79"/>
      <c r="Q25" s="79"/>
      <c r="R25" s="79"/>
      <c r="S25" s="79"/>
      <c r="T25" s="79"/>
      <c r="U25" s="79"/>
      <c r="V25" s="79"/>
      <c r="W25" s="79"/>
      <c r="X25" s="79"/>
      <c r="Y25" s="79"/>
      <c r="Z25" s="79"/>
    </row>
    <row r="26" spans="3:26" x14ac:dyDescent="0.2">
      <c r="D26" s="78"/>
      <c r="E26" s="79"/>
      <c r="F26" s="79"/>
      <c r="G26" s="79"/>
      <c r="H26" s="79"/>
      <c r="I26" s="79"/>
      <c r="J26" s="79"/>
      <c r="K26" s="79"/>
      <c r="L26" s="79"/>
      <c r="M26" s="79"/>
      <c r="N26" s="79"/>
      <c r="O26" s="79"/>
      <c r="P26" s="79"/>
      <c r="Q26" s="79"/>
      <c r="R26" s="79"/>
      <c r="S26" s="79"/>
      <c r="T26" s="79"/>
      <c r="U26" s="79"/>
      <c r="V26" s="79"/>
      <c r="W26" s="79"/>
      <c r="X26" s="79"/>
      <c r="Y26" s="79"/>
      <c r="Z26" s="79"/>
    </row>
    <row r="27" spans="3:26" x14ac:dyDescent="0.2">
      <c r="D27" s="78"/>
      <c r="E27" s="79"/>
      <c r="F27" s="79"/>
      <c r="G27" s="79"/>
      <c r="H27" s="79"/>
      <c r="I27" s="79"/>
      <c r="J27" s="79"/>
      <c r="K27" s="79"/>
      <c r="L27" s="79"/>
      <c r="M27" s="79"/>
      <c r="N27" s="79"/>
      <c r="O27" s="79"/>
      <c r="P27" s="79"/>
      <c r="Q27" s="79"/>
      <c r="R27" s="79"/>
      <c r="S27" s="79"/>
      <c r="T27" s="79"/>
      <c r="U27" s="79"/>
      <c r="V27" s="79"/>
      <c r="W27" s="79"/>
      <c r="X27" s="79"/>
      <c r="Y27" s="79"/>
      <c r="Z27" s="79"/>
    </row>
    <row r="28" spans="3:26" x14ac:dyDescent="0.2">
      <c r="D28" s="78"/>
      <c r="E28" s="79"/>
      <c r="F28" s="79"/>
      <c r="G28" s="79"/>
      <c r="H28" s="79"/>
      <c r="I28" s="79"/>
      <c r="J28" s="79"/>
      <c r="K28" s="79"/>
      <c r="L28" s="79"/>
      <c r="M28" s="79"/>
      <c r="N28" s="79"/>
      <c r="O28" s="79"/>
      <c r="P28" s="79"/>
      <c r="Q28" s="79"/>
      <c r="R28" s="79"/>
      <c r="S28" s="79"/>
      <c r="T28" s="79"/>
      <c r="U28" s="79"/>
      <c r="V28" s="79"/>
      <c r="W28" s="79"/>
      <c r="X28" s="79"/>
      <c r="Y28" s="79"/>
      <c r="Z28" s="79"/>
    </row>
    <row r="29" spans="3:26" x14ac:dyDescent="0.2">
      <c r="D29" s="78"/>
      <c r="E29" s="79"/>
      <c r="F29" s="79"/>
      <c r="G29" s="79"/>
      <c r="H29" s="79"/>
      <c r="I29" s="79"/>
      <c r="J29" s="79"/>
      <c r="K29" s="79"/>
      <c r="L29" s="79"/>
      <c r="M29" s="79"/>
      <c r="N29" s="79"/>
      <c r="O29" s="79"/>
      <c r="P29" s="79"/>
      <c r="Q29" s="79"/>
      <c r="R29" s="79"/>
      <c r="S29" s="79"/>
      <c r="T29" s="79"/>
      <c r="U29" s="79"/>
      <c r="V29" s="79"/>
      <c r="W29" s="79"/>
      <c r="X29" s="79"/>
      <c r="Y29" s="79"/>
      <c r="Z29" s="79"/>
    </row>
    <row r="30" spans="3:26" x14ac:dyDescent="0.2">
      <c r="D30" s="78"/>
      <c r="E30" s="79"/>
      <c r="F30" s="79"/>
      <c r="G30" s="79"/>
      <c r="H30" s="79"/>
      <c r="I30" s="79"/>
      <c r="J30" s="79"/>
      <c r="K30" s="79"/>
      <c r="L30" s="79"/>
      <c r="M30" s="79"/>
      <c r="N30" s="79"/>
      <c r="O30" s="79"/>
      <c r="P30" s="79"/>
      <c r="Q30" s="79"/>
      <c r="R30" s="79"/>
      <c r="S30" s="79"/>
      <c r="T30" s="79"/>
      <c r="U30" s="79"/>
      <c r="V30" s="79"/>
      <c r="W30" s="79"/>
      <c r="X30" s="79"/>
      <c r="Y30" s="79"/>
      <c r="Z30" s="79"/>
    </row>
    <row r="31" spans="3:26" x14ac:dyDescent="0.2">
      <c r="D31" s="78"/>
      <c r="E31" s="79"/>
      <c r="F31" s="79"/>
      <c r="G31" s="79"/>
      <c r="H31" s="79"/>
      <c r="I31" s="79"/>
      <c r="J31" s="79"/>
      <c r="K31" s="79"/>
      <c r="L31" s="79"/>
      <c r="M31" s="79"/>
      <c r="N31" s="79"/>
      <c r="O31" s="79"/>
      <c r="P31" s="79"/>
      <c r="Q31" s="79"/>
      <c r="R31" s="79"/>
      <c r="S31" s="79"/>
      <c r="T31" s="79"/>
      <c r="U31" s="79"/>
      <c r="V31" s="79"/>
      <c r="W31" s="79"/>
      <c r="X31" s="79"/>
      <c r="Y31" s="79"/>
      <c r="Z31" s="79"/>
    </row>
    <row r="32" spans="3:26" x14ac:dyDescent="0.2">
      <c r="D32" s="78"/>
      <c r="E32" s="79"/>
      <c r="F32" s="79"/>
      <c r="G32" s="79"/>
      <c r="H32" s="79"/>
      <c r="I32" s="79"/>
      <c r="J32" s="79"/>
      <c r="K32" s="79"/>
      <c r="L32" s="79"/>
      <c r="M32" s="79"/>
      <c r="N32" s="79"/>
      <c r="O32" s="79"/>
      <c r="P32" s="79"/>
      <c r="Q32" s="79"/>
      <c r="R32" s="79"/>
      <c r="S32" s="79"/>
      <c r="T32" s="79"/>
      <c r="U32" s="79"/>
      <c r="V32" s="79"/>
      <c r="W32" s="79"/>
      <c r="X32" s="79"/>
      <c r="Y32" s="79"/>
      <c r="Z32" s="79"/>
    </row>
    <row r="33" spans="4:26" x14ac:dyDescent="0.2">
      <c r="D33" s="78"/>
      <c r="E33" s="79"/>
      <c r="F33" s="79"/>
      <c r="G33" s="79"/>
      <c r="H33" s="79"/>
      <c r="I33" s="79"/>
      <c r="J33" s="79"/>
      <c r="K33" s="79"/>
      <c r="L33" s="79"/>
      <c r="M33" s="79"/>
      <c r="N33" s="79"/>
      <c r="O33" s="79"/>
      <c r="P33" s="79"/>
      <c r="Q33" s="79"/>
      <c r="R33" s="79"/>
      <c r="S33" s="79"/>
      <c r="T33" s="79"/>
      <c r="U33" s="79"/>
      <c r="V33" s="79"/>
      <c r="W33" s="79"/>
      <c r="X33" s="79"/>
      <c r="Y33" s="79"/>
      <c r="Z33" s="79"/>
    </row>
    <row r="34" spans="4:26" x14ac:dyDescent="0.2">
      <c r="D34" s="78"/>
      <c r="E34" s="79"/>
      <c r="F34" s="79"/>
      <c r="G34" s="79"/>
      <c r="H34" s="79"/>
      <c r="I34" s="79"/>
      <c r="J34" s="79"/>
      <c r="K34" s="79"/>
      <c r="L34" s="79"/>
      <c r="M34" s="79"/>
      <c r="N34" s="79"/>
      <c r="O34" s="79"/>
      <c r="P34" s="79"/>
      <c r="Q34" s="79"/>
      <c r="R34" s="79"/>
      <c r="S34" s="79"/>
      <c r="T34" s="79"/>
      <c r="U34" s="79"/>
      <c r="V34" s="79"/>
      <c r="W34" s="79"/>
      <c r="X34" s="79"/>
      <c r="Y34" s="79"/>
      <c r="Z34" s="79"/>
    </row>
    <row r="35" spans="4:26" x14ac:dyDescent="0.2">
      <c r="D35" s="78"/>
      <c r="E35" s="79"/>
      <c r="F35" s="79"/>
      <c r="G35" s="79"/>
      <c r="H35" s="79"/>
      <c r="I35" s="79"/>
      <c r="J35" s="79"/>
      <c r="K35" s="79"/>
      <c r="L35" s="79"/>
      <c r="M35" s="79"/>
      <c r="N35" s="79"/>
      <c r="O35" s="79"/>
      <c r="P35" s="79"/>
      <c r="Q35" s="79"/>
      <c r="R35" s="79"/>
      <c r="S35" s="79"/>
      <c r="T35" s="79"/>
      <c r="U35" s="79"/>
      <c r="V35" s="79"/>
      <c r="W35" s="79"/>
      <c r="X35" s="79"/>
      <c r="Y35" s="79"/>
      <c r="Z35" s="79"/>
    </row>
    <row r="36" spans="4:26" x14ac:dyDescent="0.2">
      <c r="D36" s="78"/>
      <c r="E36" s="79"/>
      <c r="F36" s="79"/>
      <c r="G36" s="79"/>
      <c r="H36" s="79"/>
      <c r="I36" s="79"/>
      <c r="J36" s="79"/>
      <c r="K36" s="79"/>
      <c r="L36" s="79"/>
      <c r="M36" s="79"/>
      <c r="N36" s="79"/>
      <c r="O36" s="79"/>
      <c r="P36" s="79"/>
      <c r="Q36" s="79"/>
      <c r="R36" s="79"/>
      <c r="S36" s="79"/>
      <c r="T36" s="79"/>
      <c r="U36" s="79"/>
      <c r="V36" s="79"/>
      <c r="W36" s="79"/>
      <c r="X36" s="79"/>
      <c r="Y36" s="79"/>
      <c r="Z36" s="79"/>
    </row>
    <row r="37" spans="4:26" x14ac:dyDescent="0.2">
      <c r="D37" s="78"/>
      <c r="E37" s="79"/>
      <c r="F37" s="79"/>
      <c r="G37" s="79"/>
      <c r="H37" s="79"/>
      <c r="I37" s="79"/>
      <c r="J37" s="79"/>
      <c r="K37" s="79"/>
      <c r="L37" s="79"/>
      <c r="M37" s="79"/>
      <c r="N37" s="79"/>
      <c r="O37" s="79"/>
      <c r="P37" s="79"/>
      <c r="Q37" s="79"/>
      <c r="R37" s="79"/>
      <c r="S37" s="79"/>
      <c r="T37" s="79"/>
      <c r="U37" s="79"/>
      <c r="V37" s="79"/>
      <c r="W37" s="79"/>
      <c r="X37" s="79"/>
      <c r="Y37" s="79"/>
      <c r="Z37" s="79"/>
    </row>
    <row r="38" spans="4:26" x14ac:dyDescent="0.2">
      <c r="D38" s="78"/>
      <c r="E38" s="79"/>
      <c r="F38" s="79"/>
      <c r="G38" s="79"/>
      <c r="H38" s="79"/>
      <c r="I38" s="79"/>
      <c r="J38" s="79"/>
      <c r="K38" s="79"/>
      <c r="L38" s="79"/>
      <c r="M38" s="79"/>
      <c r="N38" s="79"/>
      <c r="O38" s="79"/>
      <c r="P38" s="79"/>
      <c r="Q38" s="79"/>
      <c r="R38" s="79"/>
      <c r="S38" s="79"/>
      <c r="T38" s="79"/>
      <c r="U38" s="79"/>
      <c r="V38" s="79"/>
      <c r="W38" s="79"/>
      <c r="X38" s="79"/>
      <c r="Y38" s="79"/>
      <c r="Z38" s="79"/>
    </row>
    <row r="39" spans="4:26" x14ac:dyDescent="0.2">
      <c r="D39" s="78"/>
      <c r="E39" s="79"/>
      <c r="F39" s="79"/>
      <c r="G39" s="79"/>
      <c r="H39" s="79"/>
      <c r="I39" s="79"/>
      <c r="J39" s="79"/>
      <c r="K39" s="79"/>
      <c r="L39" s="79"/>
      <c r="M39" s="79"/>
      <c r="N39" s="79"/>
      <c r="O39" s="79"/>
      <c r="P39" s="79"/>
      <c r="Q39" s="79"/>
      <c r="R39" s="79"/>
      <c r="S39" s="79"/>
      <c r="T39" s="79"/>
      <c r="U39" s="79"/>
      <c r="V39" s="79"/>
      <c r="W39" s="79"/>
      <c r="X39" s="79"/>
      <c r="Y39" s="79"/>
      <c r="Z39" s="79"/>
    </row>
    <row r="40" spans="4:26" x14ac:dyDescent="0.2">
      <c r="D40" s="78"/>
      <c r="E40" s="79"/>
      <c r="F40" s="79"/>
      <c r="G40" s="79"/>
      <c r="H40" s="79"/>
      <c r="I40" s="79"/>
      <c r="J40" s="79"/>
      <c r="K40" s="79"/>
      <c r="L40" s="79"/>
      <c r="M40" s="79"/>
      <c r="N40" s="79"/>
      <c r="O40" s="79"/>
      <c r="P40" s="79"/>
      <c r="Q40" s="79"/>
      <c r="R40" s="79"/>
      <c r="S40" s="79"/>
      <c r="T40" s="79"/>
      <c r="U40" s="79"/>
      <c r="V40" s="79"/>
      <c r="W40" s="79"/>
      <c r="X40" s="79"/>
      <c r="Y40" s="79"/>
      <c r="Z40" s="79"/>
    </row>
    <row r="41" spans="4:26" x14ac:dyDescent="0.2">
      <c r="D41" s="78"/>
      <c r="E41" s="79"/>
      <c r="F41" s="79"/>
      <c r="G41" s="79"/>
      <c r="H41" s="79"/>
      <c r="I41" s="79"/>
      <c r="J41" s="79"/>
      <c r="K41" s="79"/>
      <c r="L41" s="79"/>
      <c r="M41" s="79"/>
      <c r="N41" s="79"/>
      <c r="O41" s="79"/>
      <c r="P41" s="79"/>
      <c r="Q41" s="79"/>
      <c r="R41" s="79"/>
      <c r="S41" s="79"/>
      <c r="T41" s="79"/>
      <c r="U41" s="79"/>
      <c r="V41" s="79"/>
      <c r="W41" s="79"/>
      <c r="X41" s="79"/>
      <c r="Y41" s="79"/>
      <c r="Z41" s="79"/>
    </row>
    <row r="42" spans="4:26" x14ac:dyDescent="0.2">
      <c r="D42" s="78"/>
      <c r="E42" s="79"/>
      <c r="F42" s="79"/>
      <c r="G42" s="79"/>
      <c r="H42" s="79"/>
      <c r="I42" s="79"/>
      <c r="J42" s="79"/>
      <c r="K42" s="79"/>
    </row>
  </sheetData>
  <hyperlinks>
    <hyperlink ref="C8" location="'Fig 2.2'!A1" display="Rent as a proportion of income for private renters (including and excluding benefits), 2015-2016"/>
    <hyperlink ref="C9" location="'Fig 2.3 '!A1" display="Reasons for being in arrears among private renters, 2015-16 "/>
    <hyperlink ref="C12" location="AT2.1!A1" display="Ease of rental payment among private renters, 2015-16"/>
    <hyperlink ref="C16" location="AT2.5!A1" display="Savings among private renters, 2015-16"/>
    <hyperlink ref="C15" location="AT2.4!A1" display="Reasons for being in arrears, Private renters, 2015-16"/>
    <hyperlink ref="C14" location="AT2.3!A1" display="Number and proportion of households in rent arrears, private renters, 2015-16"/>
    <hyperlink ref="C13" location="AT2.2!A1" display="Annex Table 2.2: Receipt of Housing benefit, private renters, 2015-16"/>
    <hyperlink ref="C7" location="'Fig 2.1 '!A1" display="Mean and median rents of private renters, 2015-2016"/>
  </hyperlink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FFFF"/>
  </sheetPr>
  <dimension ref="A1:AA20"/>
  <sheetViews>
    <sheetView workbookViewId="0"/>
  </sheetViews>
  <sheetFormatPr defaultColWidth="9.140625" defaultRowHeight="14.25" x14ac:dyDescent="0.2"/>
  <cols>
    <col min="1" max="7" width="9.140625" style="3"/>
    <col min="8" max="8" width="16.7109375" style="3" customWidth="1"/>
    <col min="9" max="22" width="9.140625" style="3"/>
    <col min="23" max="23" width="20.7109375" style="3" customWidth="1"/>
    <col min="24" max="16384" width="9.140625" style="3"/>
  </cols>
  <sheetData>
    <row r="1" spans="1:27" ht="14.25" customHeight="1" x14ac:dyDescent="0.2">
      <c r="A1" s="2"/>
    </row>
    <row r="2" spans="1:27" ht="27" customHeight="1" x14ac:dyDescent="0.25">
      <c r="B2" s="159" t="s">
        <v>92</v>
      </c>
      <c r="C2" s="160"/>
      <c r="D2" s="160"/>
      <c r="E2" s="160"/>
      <c r="F2" s="160"/>
      <c r="G2" s="160"/>
      <c r="H2" s="160"/>
      <c r="R2" s="5"/>
      <c r="S2" s="5"/>
      <c r="T2" s="6"/>
      <c r="U2" s="6"/>
      <c r="W2" s="7"/>
      <c r="X2" s="8"/>
      <c r="Y2" s="8"/>
      <c r="Z2" s="8"/>
      <c r="AA2" s="8"/>
    </row>
    <row r="3" spans="1:27" ht="46.5" customHeight="1" x14ac:dyDescent="0.25">
      <c r="B3" s="4"/>
      <c r="R3" s="5"/>
      <c r="S3" s="5"/>
      <c r="T3" s="6"/>
      <c r="U3" s="6"/>
      <c r="W3" s="157" t="s">
        <v>93</v>
      </c>
      <c r="X3" s="158"/>
      <c r="Y3" s="158"/>
      <c r="Z3" s="8"/>
      <c r="AA3" s="8"/>
    </row>
    <row r="4" spans="1:27" ht="14.25" customHeight="1" x14ac:dyDescent="0.2">
      <c r="R4" s="8"/>
      <c r="S4" s="8"/>
      <c r="T4" s="8"/>
      <c r="U4" s="8"/>
      <c r="W4" s="9"/>
      <c r="X4" s="10" t="s">
        <v>17</v>
      </c>
      <c r="Y4" s="10" t="s">
        <v>18</v>
      </c>
    </row>
    <row r="5" spans="1:27" ht="14.25" customHeight="1" x14ac:dyDescent="0.2">
      <c r="W5" s="11"/>
      <c r="X5" s="12"/>
      <c r="Y5" s="13" t="s">
        <v>19</v>
      </c>
    </row>
    <row r="6" spans="1:27" ht="14.25" customHeight="1" x14ac:dyDescent="0.2">
      <c r="W6" s="14" t="s">
        <v>2</v>
      </c>
      <c r="X6" s="124">
        <v>299.91535856146623</v>
      </c>
      <c r="Y6" s="125">
        <v>284.00731645645976</v>
      </c>
      <c r="AA6" s="15"/>
    </row>
    <row r="7" spans="1:27" ht="14.25" customHeight="1" x14ac:dyDescent="0.2">
      <c r="W7" s="14" t="s">
        <v>65</v>
      </c>
      <c r="X7" s="124">
        <v>152.93426976835769</v>
      </c>
      <c r="Y7" s="125">
        <v>137.30769230769232</v>
      </c>
      <c r="AA7" s="15"/>
    </row>
    <row r="8" spans="1:27" ht="14.25" customHeight="1" x14ac:dyDescent="0.2">
      <c r="W8" s="14" t="s">
        <v>66</v>
      </c>
      <c r="X8" s="124">
        <v>184.26686833107431</v>
      </c>
      <c r="Y8" s="125">
        <v>150</v>
      </c>
      <c r="AA8" s="15"/>
    </row>
    <row r="9" spans="1:27" ht="14.25" customHeight="1" x14ac:dyDescent="0.2">
      <c r="W9" s="17"/>
      <c r="X9" s="18"/>
      <c r="Y9" s="19"/>
      <c r="AA9" s="15"/>
    </row>
    <row r="11" spans="1:27" x14ac:dyDescent="0.2">
      <c r="W11" s="86"/>
      <c r="X11" s="87"/>
      <c r="Y11" s="87"/>
      <c r="Z11" s="87"/>
      <c r="AA11" s="87"/>
    </row>
    <row r="12" spans="1:27" ht="14.25" customHeight="1" x14ac:dyDescent="0.2">
      <c r="Q12" s="20"/>
      <c r="R12" s="21"/>
      <c r="S12" s="22"/>
      <c r="W12" s="86"/>
      <c r="X12" s="88"/>
      <c r="Y12" s="88"/>
      <c r="Z12" s="88"/>
      <c r="AA12" s="88"/>
    </row>
    <row r="13" spans="1:27" ht="14.25" customHeight="1" x14ac:dyDescent="0.2">
      <c r="Q13" s="14"/>
      <c r="R13" s="20"/>
      <c r="S13" s="20"/>
      <c r="T13" s="15"/>
      <c r="W13" s="86"/>
      <c r="X13" s="89"/>
      <c r="Y13" s="89"/>
      <c r="Z13" s="90"/>
      <c r="AA13" s="91"/>
    </row>
    <row r="14" spans="1:27" ht="14.25" customHeight="1" x14ac:dyDescent="0.2">
      <c r="Q14" s="14"/>
      <c r="R14" s="20"/>
      <c r="S14" s="20"/>
      <c r="T14" s="15"/>
      <c r="W14" s="86"/>
      <c r="X14" s="89"/>
      <c r="Y14" s="89"/>
      <c r="Z14" s="90"/>
      <c r="AA14" s="91"/>
    </row>
    <row r="15" spans="1:27" ht="14.25" customHeight="1" x14ac:dyDescent="0.2">
      <c r="Q15" s="14"/>
      <c r="T15" s="15"/>
      <c r="W15" s="86"/>
      <c r="X15" s="89"/>
      <c r="Y15" s="89"/>
      <c r="Z15" s="90"/>
      <c r="AA15" s="91"/>
    </row>
    <row r="16" spans="1:27" ht="14.25" customHeight="1" x14ac:dyDescent="0.2">
      <c r="Q16" s="14"/>
      <c r="T16" s="15"/>
      <c r="W16" s="86"/>
      <c r="X16" s="23"/>
      <c r="Y16" s="23"/>
      <c r="Z16" s="23"/>
      <c r="AA16" s="23"/>
    </row>
    <row r="18" spans="2:8" ht="14.25" customHeight="1" x14ac:dyDescent="0.2">
      <c r="B18" s="138" t="s">
        <v>20</v>
      </c>
      <c r="C18" s="139"/>
      <c r="D18" s="139"/>
      <c r="E18" s="139"/>
      <c r="F18" s="139"/>
      <c r="G18" s="139"/>
      <c r="H18" s="139"/>
    </row>
    <row r="19" spans="2:8" ht="14.25" customHeight="1" x14ac:dyDescent="0.2">
      <c r="B19" s="138" t="s">
        <v>94</v>
      </c>
      <c r="C19" s="140"/>
      <c r="D19" s="140"/>
      <c r="E19" s="140"/>
      <c r="F19" s="140"/>
      <c r="G19" s="140"/>
      <c r="H19" s="140"/>
    </row>
    <row r="20" spans="2:8" ht="14.25" customHeight="1" x14ac:dyDescent="0.2">
      <c r="B20" s="138" t="s">
        <v>22</v>
      </c>
      <c r="C20" s="139"/>
      <c r="D20" s="139"/>
      <c r="E20" s="139"/>
      <c r="F20" s="139"/>
      <c r="G20" s="139"/>
      <c r="H20" s="139"/>
    </row>
  </sheetData>
  <mergeCells count="2">
    <mergeCell ref="W3:Y3"/>
    <mergeCell ref="B2:H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FFFF"/>
  </sheetPr>
  <dimension ref="A1:AA18"/>
  <sheetViews>
    <sheetView workbookViewId="0"/>
  </sheetViews>
  <sheetFormatPr defaultColWidth="9.140625" defaultRowHeight="14.25" x14ac:dyDescent="0.2"/>
  <cols>
    <col min="1" max="13" width="9.140625" style="3"/>
    <col min="14" max="14" width="9.7109375" style="3" customWidth="1"/>
    <col min="15" max="22" width="9.140625" style="3"/>
    <col min="23" max="23" width="31.140625" style="3" customWidth="1"/>
    <col min="24" max="24" width="17.5703125" style="3" customWidth="1"/>
    <col min="25" max="25" width="11.5703125" style="3" customWidth="1"/>
    <col min="26" max="26" width="10.5703125" style="3" customWidth="1"/>
    <col min="27" max="16384" width="9.140625" style="3"/>
  </cols>
  <sheetData>
    <row r="1" spans="1:27" ht="14.25" customHeight="1" x14ac:dyDescent="0.2">
      <c r="A1" s="2"/>
    </row>
    <row r="2" spans="1:27" ht="35.25" customHeight="1" x14ac:dyDescent="0.25">
      <c r="B2" s="161" t="s">
        <v>118</v>
      </c>
      <c r="C2" s="162"/>
      <c r="D2" s="162"/>
      <c r="E2" s="162"/>
      <c r="F2" s="162"/>
      <c r="G2" s="162"/>
      <c r="H2" s="162"/>
      <c r="I2" s="162"/>
      <c r="R2" s="5"/>
      <c r="S2" s="5"/>
      <c r="T2" s="6"/>
      <c r="U2" s="6"/>
      <c r="W2" s="7"/>
      <c r="X2" s="8"/>
      <c r="Y2" s="8"/>
      <c r="Z2" s="8"/>
      <c r="AA2" s="8"/>
    </row>
    <row r="3" spans="1:27" ht="45" customHeight="1" x14ac:dyDescent="0.25">
      <c r="B3" s="4"/>
      <c r="R3" s="5"/>
      <c r="S3" s="5"/>
      <c r="T3" s="6"/>
      <c r="U3" s="6"/>
      <c r="W3" s="157" t="s">
        <v>119</v>
      </c>
      <c r="X3" s="158"/>
      <c r="Y3" s="158"/>
      <c r="Z3" s="8"/>
      <c r="AA3" s="8"/>
    </row>
    <row r="4" spans="1:27" ht="34.5" customHeight="1" x14ac:dyDescent="0.2">
      <c r="R4" s="8"/>
      <c r="S4" s="8"/>
      <c r="T4" s="8"/>
      <c r="U4" s="8"/>
      <c r="W4" s="9"/>
      <c r="X4" s="10" t="s">
        <v>2</v>
      </c>
      <c r="Y4" s="10" t="s">
        <v>65</v>
      </c>
    </row>
    <row r="5" spans="1:27" ht="14.25" customHeight="1" x14ac:dyDescent="0.2">
      <c r="W5" s="11"/>
      <c r="X5" s="12"/>
      <c r="Y5" s="13" t="s">
        <v>117</v>
      </c>
    </row>
    <row r="6" spans="1:27" ht="14.25" customHeight="1" x14ac:dyDescent="0.2">
      <c r="W6" s="14" t="s">
        <v>115</v>
      </c>
      <c r="X6" s="15">
        <v>44.932200000000002</v>
      </c>
      <c r="Y6" s="16">
        <v>32.311500000000002</v>
      </c>
      <c r="AA6" s="15"/>
    </row>
    <row r="7" spans="1:27" ht="14.25" customHeight="1" x14ac:dyDescent="0.2">
      <c r="W7" s="17" t="s">
        <v>116</v>
      </c>
      <c r="X7" s="18">
        <v>53.761600000000001</v>
      </c>
      <c r="Y7" s="19">
        <v>37.505200000000002</v>
      </c>
      <c r="AA7" s="15"/>
    </row>
    <row r="8" spans="1:27" ht="14.25" customHeight="1" x14ac:dyDescent="0.2">
      <c r="AA8" s="15"/>
    </row>
    <row r="9" spans="1:27" ht="14.25" customHeight="1" x14ac:dyDescent="0.2">
      <c r="AA9" s="15"/>
    </row>
    <row r="10" spans="1:27" x14ac:dyDescent="0.2">
      <c r="W10" s="23"/>
      <c r="X10" s="23"/>
      <c r="Y10" s="23"/>
      <c r="Z10" s="23"/>
      <c r="AA10" s="23"/>
    </row>
    <row r="11" spans="1:27" ht="30.75" customHeight="1" x14ac:dyDescent="0.2"/>
    <row r="12" spans="1:27" ht="14.25" customHeight="1" x14ac:dyDescent="0.2">
      <c r="Q12" s="20"/>
      <c r="R12" s="21"/>
      <c r="S12" s="22"/>
    </row>
    <row r="13" spans="1:27" ht="14.25" customHeight="1" x14ac:dyDescent="0.2">
      <c r="Q13" s="14"/>
      <c r="R13" s="20"/>
      <c r="S13" s="20"/>
      <c r="T13" s="15"/>
    </row>
    <row r="14" spans="1:27" ht="14.25" customHeight="1" x14ac:dyDescent="0.2">
      <c r="Q14" s="14"/>
      <c r="R14" s="20"/>
      <c r="S14" s="20"/>
      <c r="T14" s="15"/>
    </row>
    <row r="15" spans="1:27" ht="14.25" customHeight="1" x14ac:dyDescent="0.2">
      <c r="B15" s="138" t="s">
        <v>20</v>
      </c>
      <c r="C15" s="139"/>
      <c r="D15" s="139"/>
      <c r="E15" s="139"/>
      <c r="F15" s="139"/>
      <c r="G15" s="139"/>
      <c r="H15" s="139"/>
      <c r="I15" s="139"/>
    </row>
    <row r="16" spans="1:27" ht="27.75" customHeight="1" x14ac:dyDescent="0.2">
      <c r="B16" s="163" t="s">
        <v>95</v>
      </c>
      <c r="C16" s="163"/>
      <c r="D16" s="163"/>
      <c r="E16" s="163"/>
      <c r="F16" s="163"/>
      <c r="G16" s="163"/>
      <c r="H16" s="163"/>
      <c r="I16" s="163"/>
    </row>
    <row r="17" spans="2:9" ht="14.25" customHeight="1" x14ac:dyDescent="0.2">
      <c r="B17" s="138" t="s">
        <v>41</v>
      </c>
      <c r="C17" s="139"/>
      <c r="D17" s="139"/>
      <c r="E17" s="139"/>
      <c r="F17" s="139"/>
      <c r="G17" s="139"/>
      <c r="H17" s="139"/>
      <c r="I17" s="139"/>
    </row>
    <row r="18" spans="2:9" ht="14.25" customHeight="1" x14ac:dyDescent="0.2">
      <c r="B18" s="25"/>
      <c r="C18" s="24"/>
      <c r="D18" s="24"/>
      <c r="E18" s="24"/>
      <c r="F18" s="24"/>
    </row>
  </sheetData>
  <mergeCells count="3">
    <mergeCell ref="W3:Y3"/>
    <mergeCell ref="B2:I2"/>
    <mergeCell ref="B16:I1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FFFF"/>
  </sheetPr>
  <dimension ref="B2:AD91"/>
  <sheetViews>
    <sheetView workbookViewId="0"/>
  </sheetViews>
  <sheetFormatPr defaultColWidth="9.140625" defaultRowHeight="12.75" x14ac:dyDescent="0.2"/>
  <cols>
    <col min="1" max="12" width="9.140625" style="26"/>
    <col min="13" max="13" width="34.5703125" style="26" customWidth="1"/>
    <col min="14" max="14" width="43.7109375" style="26" customWidth="1"/>
    <col min="15" max="16384" width="9.140625" style="26"/>
  </cols>
  <sheetData>
    <row r="2" spans="2:30" ht="37.5" customHeight="1" x14ac:dyDescent="0.2">
      <c r="B2" s="159" t="s">
        <v>96</v>
      </c>
      <c r="C2" s="164"/>
      <c r="D2" s="164"/>
      <c r="E2" s="164"/>
      <c r="F2" s="164"/>
      <c r="G2" s="164"/>
      <c r="H2" s="164"/>
      <c r="N2" s="27"/>
      <c r="O2" s="27"/>
      <c r="P2" s="27"/>
    </row>
    <row r="3" spans="2:30" ht="28.5" customHeight="1" x14ac:dyDescent="0.2">
      <c r="B3" s="28"/>
      <c r="N3" s="165" t="s">
        <v>97</v>
      </c>
      <c r="O3" s="166"/>
      <c r="P3" s="27"/>
    </row>
    <row r="4" spans="2:30" x14ac:dyDescent="0.2">
      <c r="N4" s="29"/>
      <c r="O4" s="30" t="s">
        <v>21</v>
      </c>
      <c r="P4" s="31"/>
    </row>
    <row r="5" spans="2:30" x14ac:dyDescent="0.2">
      <c r="N5" s="32" t="s">
        <v>43</v>
      </c>
      <c r="O5" s="95">
        <v>24.759102571975532</v>
      </c>
      <c r="P5" s="31"/>
    </row>
    <row r="6" spans="2:30" x14ac:dyDescent="0.2">
      <c r="N6" s="32" t="s">
        <v>44</v>
      </c>
      <c r="O6" s="95">
        <v>22.145267744622679</v>
      </c>
      <c r="P6" s="31"/>
    </row>
    <row r="7" spans="2:30" x14ac:dyDescent="0.2">
      <c r="N7" s="32" t="s">
        <v>123</v>
      </c>
      <c r="O7" s="95">
        <v>21.295893329630985</v>
      </c>
      <c r="P7" s="34"/>
    </row>
    <row r="8" spans="2:30" x14ac:dyDescent="0.2">
      <c r="N8" s="32" t="s">
        <v>45</v>
      </c>
      <c r="O8" s="95">
        <f>0.183658757345736*100</f>
        <v>18.365875734573599</v>
      </c>
      <c r="P8" s="34"/>
    </row>
    <row r="9" spans="2:30" x14ac:dyDescent="0.2">
      <c r="N9" s="32" t="s">
        <v>46</v>
      </c>
      <c r="O9" s="95">
        <f>0.165927974880919*100</f>
        <v>16.5927974880919</v>
      </c>
      <c r="P9" s="34"/>
    </row>
    <row r="10" spans="2:30" x14ac:dyDescent="0.2">
      <c r="N10" s="32" t="s">
        <v>47</v>
      </c>
      <c r="O10" s="95">
        <f>0.094970590355559*100</f>
        <v>9.4970590355559015</v>
      </c>
      <c r="P10" s="34"/>
    </row>
    <row r="11" spans="2:30" x14ac:dyDescent="0.2">
      <c r="N11" s="32" t="s">
        <v>48</v>
      </c>
      <c r="O11" s="95">
        <f>0.0773675231018564*100</f>
        <v>7.7367523101856408</v>
      </c>
      <c r="P11" s="34"/>
    </row>
    <row r="12" spans="2:30" x14ac:dyDescent="0.2">
      <c r="N12" s="33" t="s">
        <v>49</v>
      </c>
      <c r="O12" s="96">
        <v>23.580046831154199</v>
      </c>
      <c r="P12" s="35"/>
    </row>
    <row r="13" spans="2:30" x14ac:dyDescent="0.2">
      <c r="P13" s="35"/>
    </row>
    <row r="14" spans="2:30" ht="15.75" x14ac:dyDescent="0.2">
      <c r="N14" s="167"/>
      <c r="O14" s="167"/>
      <c r="P14" s="167"/>
      <c r="Q14" s="147"/>
    </row>
    <row r="15" spans="2:30" ht="15.75" x14ac:dyDescent="0.25">
      <c r="N15" s="168"/>
      <c r="O15" s="168"/>
      <c r="P15" s="168"/>
      <c r="Q15" s="148"/>
      <c r="R15" s="1"/>
      <c r="S15" s="1"/>
      <c r="T15" s="1"/>
      <c r="U15" s="1"/>
      <c r="V15" s="1"/>
      <c r="W15" s="1"/>
      <c r="X15" s="1"/>
      <c r="Y15" s="1"/>
      <c r="Z15" s="1"/>
      <c r="AA15" s="1"/>
      <c r="AB15" s="1"/>
      <c r="AC15" s="1"/>
      <c r="AD15" s="1"/>
    </row>
    <row r="16" spans="2:30" ht="15" customHeight="1" x14ac:dyDescent="0.25">
      <c r="N16" s="149"/>
      <c r="O16" s="75"/>
      <c r="P16" s="51"/>
      <c r="Q16" s="51"/>
      <c r="R16" s="1"/>
      <c r="S16" s="1"/>
      <c r="T16" s="1"/>
      <c r="U16" s="1"/>
      <c r="V16" s="1"/>
      <c r="W16" s="1"/>
      <c r="X16" s="1"/>
      <c r="Y16" s="1"/>
      <c r="Z16" s="1"/>
      <c r="AA16" s="1"/>
      <c r="AB16" s="1"/>
      <c r="AC16" s="1"/>
      <c r="AD16" s="1"/>
    </row>
    <row r="17" spans="2:17" ht="15" customHeight="1" x14ac:dyDescent="0.2">
      <c r="N17" s="69"/>
      <c r="O17" s="53"/>
      <c r="P17" s="53"/>
      <c r="Q17" s="66"/>
    </row>
    <row r="18" spans="2:17" ht="15" customHeight="1" x14ac:dyDescent="0.2">
      <c r="N18" s="70"/>
      <c r="O18" s="53"/>
      <c r="P18" s="55"/>
      <c r="Q18" s="66"/>
    </row>
    <row r="19" spans="2:17" ht="12.75" customHeight="1" x14ac:dyDescent="0.2">
      <c r="N19" s="70"/>
      <c r="O19" s="53"/>
      <c r="P19" s="55"/>
      <c r="Q19" s="66"/>
    </row>
    <row r="20" spans="2:17" ht="12.75" customHeight="1" x14ac:dyDescent="0.2">
      <c r="N20" s="70"/>
      <c r="O20" s="53"/>
      <c r="P20" s="55"/>
      <c r="Q20" s="66"/>
    </row>
    <row r="21" spans="2:17" x14ac:dyDescent="0.2">
      <c r="N21" s="70"/>
      <c r="O21" s="53"/>
      <c r="P21" s="55"/>
      <c r="Q21" s="66"/>
    </row>
    <row r="22" spans="2:17" x14ac:dyDescent="0.2">
      <c r="N22" s="70"/>
      <c r="O22" s="53"/>
      <c r="P22" s="55"/>
      <c r="Q22" s="66"/>
    </row>
    <row r="23" spans="2:17" x14ac:dyDescent="0.2">
      <c r="N23" s="70"/>
      <c r="O23" s="53"/>
      <c r="P23" s="55"/>
      <c r="Q23" s="66"/>
    </row>
    <row r="24" spans="2:17" ht="14.25" customHeight="1" x14ac:dyDescent="0.2">
      <c r="B24" s="36" t="s">
        <v>100</v>
      </c>
      <c r="N24" s="70"/>
      <c r="O24" s="53"/>
      <c r="P24" s="55"/>
      <c r="Q24" s="66"/>
    </row>
    <row r="25" spans="2:17" ht="14.25" customHeight="1" x14ac:dyDescent="0.2">
      <c r="B25" s="36" t="s">
        <v>99</v>
      </c>
      <c r="N25" s="70"/>
      <c r="O25" s="53"/>
      <c r="P25" s="55"/>
      <c r="Q25" s="66"/>
    </row>
    <row r="26" spans="2:17" ht="14.25" customHeight="1" x14ac:dyDescent="0.2">
      <c r="B26" s="36" t="s">
        <v>22</v>
      </c>
      <c r="N26" s="70"/>
      <c r="O26" s="53"/>
      <c r="P26" s="55"/>
      <c r="Q26" s="66"/>
    </row>
    <row r="27" spans="2:17" ht="15" customHeight="1" x14ac:dyDescent="0.2">
      <c r="N27" s="150"/>
      <c r="O27" s="120"/>
      <c r="P27" s="151"/>
      <c r="Q27" s="72"/>
    </row>
    <row r="28" spans="2:17" ht="12.75" customHeight="1" x14ac:dyDescent="0.2">
      <c r="N28" s="169"/>
      <c r="O28" s="169"/>
      <c r="P28" s="169"/>
      <c r="Q28" s="169"/>
    </row>
    <row r="29" spans="2:17" x14ac:dyDescent="0.2">
      <c r="N29" s="60"/>
      <c r="O29" s="152"/>
      <c r="P29" s="152"/>
      <c r="Q29" s="55"/>
    </row>
    <row r="30" spans="2:17" x14ac:dyDescent="0.2">
      <c r="N30" s="31"/>
      <c r="O30" s="31"/>
      <c r="P30" s="31"/>
      <c r="Q30" s="31"/>
    </row>
    <row r="34" ht="15" customHeight="1" x14ac:dyDescent="0.2"/>
    <row r="35" ht="15" customHeight="1" x14ac:dyDescent="0.2"/>
    <row r="37" ht="12.75" customHeight="1" x14ac:dyDescent="0.2"/>
    <row r="43" ht="30" customHeight="1" x14ac:dyDescent="0.2"/>
    <row r="44" ht="30" customHeight="1" x14ac:dyDescent="0.2"/>
    <row r="45" ht="15" customHeight="1" x14ac:dyDescent="0.2"/>
    <row r="52" ht="18.75" customHeight="1" x14ac:dyDescent="0.2"/>
    <row r="53" ht="27.75" customHeight="1" x14ac:dyDescent="0.2"/>
    <row r="54" ht="15" customHeight="1" x14ac:dyDescent="0.2"/>
    <row r="55" ht="12.75" customHeight="1" x14ac:dyDescent="0.2"/>
    <row r="61" ht="12" customHeight="1" x14ac:dyDescent="0.2"/>
    <row r="62" ht="30" customHeight="1" x14ac:dyDescent="0.2"/>
    <row r="63" ht="15" customHeight="1" x14ac:dyDescent="0.2"/>
    <row r="64" ht="12.75" customHeight="1" x14ac:dyDescent="0.2"/>
    <row r="70" ht="15" customHeight="1" x14ac:dyDescent="0.2"/>
    <row r="71" ht="30" customHeight="1" x14ac:dyDescent="0.2"/>
    <row r="72" ht="15" customHeight="1" x14ac:dyDescent="0.2"/>
    <row r="73" ht="12.75" customHeight="1" x14ac:dyDescent="0.2"/>
    <row r="79" ht="15" customHeight="1" x14ac:dyDescent="0.2"/>
    <row r="80" ht="15" customHeight="1" x14ac:dyDescent="0.2"/>
    <row r="81" ht="12.75" customHeight="1" x14ac:dyDescent="0.2"/>
    <row r="82" ht="12.75" customHeight="1" x14ac:dyDescent="0.2"/>
    <row r="89" ht="15" customHeight="1" x14ac:dyDescent="0.2"/>
    <row r="91" ht="12.75" customHeight="1" x14ac:dyDescent="0.2"/>
  </sheetData>
  <mergeCells count="5">
    <mergeCell ref="B2:H2"/>
    <mergeCell ref="N3:O3"/>
    <mergeCell ref="N14:P14"/>
    <mergeCell ref="N15:P15"/>
    <mergeCell ref="N28:Q28"/>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K69"/>
  <sheetViews>
    <sheetView zoomScaleNormal="100" workbookViewId="0"/>
  </sheetViews>
  <sheetFormatPr defaultColWidth="9.140625" defaultRowHeight="15" x14ac:dyDescent="0.2"/>
  <cols>
    <col min="1" max="1" width="9.140625" style="41" customWidth="1"/>
    <col min="2" max="2" width="22.5703125" style="41" customWidth="1"/>
    <col min="3" max="4" width="11.28515625" style="41" customWidth="1"/>
    <col min="5" max="5" width="12.5703125" style="41" customWidth="1"/>
    <col min="6" max="6" width="9.28515625" style="41" customWidth="1"/>
    <col min="7" max="16384" width="9.140625" style="41"/>
  </cols>
  <sheetData>
    <row r="1" spans="1:9" ht="14.25" customHeight="1" x14ac:dyDescent="0.3">
      <c r="A1" s="37"/>
      <c r="B1" s="38"/>
      <c r="C1" s="37"/>
      <c r="D1" s="37"/>
      <c r="E1" s="39"/>
      <c r="F1" s="40"/>
    </row>
    <row r="2" spans="1:9" ht="30" customHeight="1" x14ac:dyDescent="0.2">
      <c r="A2" s="42"/>
      <c r="B2" s="170" t="s">
        <v>78</v>
      </c>
      <c r="C2" s="170"/>
      <c r="D2" s="170"/>
      <c r="E2" s="170"/>
      <c r="F2" s="43"/>
    </row>
    <row r="3" spans="1:9" ht="14.25" customHeight="1" x14ac:dyDescent="0.2">
      <c r="A3" s="42"/>
      <c r="B3" s="85"/>
      <c r="C3" s="85"/>
      <c r="D3" s="85"/>
      <c r="E3" s="85"/>
      <c r="F3" s="43"/>
    </row>
    <row r="4" spans="1:9" x14ac:dyDescent="0.2">
      <c r="A4" s="44"/>
      <c r="B4" s="107" t="s">
        <v>108</v>
      </c>
      <c r="C4" s="46"/>
      <c r="D4" s="46"/>
      <c r="E4" s="47"/>
      <c r="F4" s="43"/>
    </row>
    <row r="5" spans="1:9" ht="42.75" customHeight="1" x14ac:dyDescent="0.2">
      <c r="A5" s="42"/>
      <c r="B5" s="48"/>
      <c r="C5" s="68" t="s">
        <v>13</v>
      </c>
      <c r="D5" s="68" t="s">
        <v>14</v>
      </c>
      <c r="E5" s="94" t="s">
        <v>40</v>
      </c>
      <c r="F5" s="94" t="s">
        <v>69</v>
      </c>
    </row>
    <row r="6" spans="1:9" ht="14.25" customHeight="1" x14ac:dyDescent="0.2">
      <c r="A6" s="42"/>
      <c r="B6" s="49"/>
      <c r="C6" s="50"/>
      <c r="D6" s="50"/>
      <c r="E6" s="51" t="s">
        <v>23</v>
      </c>
    </row>
    <row r="7" spans="1:9" ht="14.25" customHeight="1" x14ac:dyDescent="0.2">
      <c r="A7" s="42"/>
      <c r="B7" s="99" t="s">
        <v>28</v>
      </c>
      <c r="C7" s="53"/>
      <c r="D7" s="53"/>
      <c r="E7" s="100"/>
      <c r="G7" s="53"/>
      <c r="H7" s="53"/>
      <c r="I7" s="53"/>
    </row>
    <row r="8" spans="1:9" ht="14.25" customHeight="1" x14ac:dyDescent="0.2">
      <c r="A8" s="42"/>
      <c r="B8" s="101" t="s">
        <v>4</v>
      </c>
      <c r="C8" s="53">
        <v>808.13300000000004</v>
      </c>
      <c r="D8" s="53">
        <v>175.679</v>
      </c>
      <c r="E8" s="66">
        <v>983.81200000000001</v>
      </c>
      <c r="F8" s="106">
        <v>421</v>
      </c>
      <c r="G8" s="53"/>
      <c r="H8" s="53"/>
      <c r="I8" s="53"/>
    </row>
    <row r="9" spans="1:9" ht="28.5" customHeight="1" x14ac:dyDescent="0.2">
      <c r="A9" s="42"/>
      <c r="B9" s="101" t="s">
        <v>5</v>
      </c>
      <c r="C9" s="53">
        <v>655.98500000000001</v>
      </c>
      <c r="D9" s="53">
        <v>347.97300000000001</v>
      </c>
      <c r="E9" s="66">
        <v>1003.958</v>
      </c>
      <c r="F9" s="106">
        <v>507</v>
      </c>
      <c r="G9" s="53"/>
      <c r="H9" s="53"/>
      <c r="I9" s="53"/>
    </row>
    <row r="10" spans="1:9" ht="28.5" customHeight="1" x14ac:dyDescent="0.2">
      <c r="A10" s="42"/>
      <c r="B10" s="101" t="s">
        <v>6</v>
      </c>
      <c r="C10" s="53">
        <v>67.855000000000004</v>
      </c>
      <c r="D10" s="53">
        <v>25.753</v>
      </c>
      <c r="E10" s="66">
        <v>93.608000000000004</v>
      </c>
      <c r="F10" s="106">
        <v>41</v>
      </c>
      <c r="G10" s="53"/>
      <c r="H10" s="53"/>
      <c r="I10" s="53"/>
    </row>
    <row r="11" spans="1:9" ht="28.5" customHeight="1" x14ac:dyDescent="0.2">
      <c r="A11" s="42"/>
      <c r="B11" s="101" t="s">
        <v>76</v>
      </c>
      <c r="C11" s="53">
        <v>212.83199999999999</v>
      </c>
      <c r="D11" s="53">
        <v>221.81</v>
      </c>
      <c r="E11" s="66">
        <v>434.642</v>
      </c>
      <c r="F11" s="106">
        <v>223</v>
      </c>
      <c r="G11" s="53"/>
      <c r="H11" s="53"/>
      <c r="I11" s="53"/>
    </row>
    <row r="12" spans="1:9" ht="28.5" customHeight="1" x14ac:dyDescent="0.2">
      <c r="A12" s="42"/>
      <c r="B12" s="101" t="s">
        <v>77</v>
      </c>
      <c r="C12" s="53">
        <v>56.941000000000003</v>
      </c>
      <c r="D12" s="53">
        <v>32.529000000000003</v>
      </c>
      <c r="E12" s="66">
        <v>89.47</v>
      </c>
      <c r="F12" s="106">
        <v>39</v>
      </c>
      <c r="G12" s="53"/>
      <c r="H12" s="53"/>
      <c r="I12" s="53"/>
    </row>
    <row r="13" spans="1:9" ht="28.5" customHeight="1" x14ac:dyDescent="0.2">
      <c r="A13" s="42"/>
      <c r="B13" s="101" t="s">
        <v>121</v>
      </c>
      <c r="C13" s="53">
        <v>323.67099999999999</v>
      </c>
      <c r="D13" s="53">
        <v>115.76</v>
      </c>
      <c r="E13" s="66">
        <v>439.43099999999998</v>
      </c>
      <c r="F13" s="106">
        <v>169</v>
      </c>
      <c r="G13" s="53"/>
      <c r="H13" s="53"/>
      <c r="I13" s="53"/>
    </row>
    <row r="14" spans="1:9" ht="14.25" customHeight="1" x14ac:dyDescent="0.2">
      <c r="A14" s="42"/>
      <c r="B14" s="101" t="s">
        <v>7</v>
      </c>
      <c r="C14" s="53">
        <v>766.06200000000001</v>
      </c>
      <c r="D14" s="53">
        <v>241.22</v>
      </c>
      <c r="E14" s="66">
        <v>1007.282</v>
      </c>
      <c r="F14" s="106">
        <v>424</v>
      </c>
      <c r="G14" s="53"/>
      <c r="H14" s="53"/>
      <c r="I14" s="53"/>
    </row>
    <row r="15" spans="1:9" ht="14.25" customHeight="1" x14ac:dyDescent="0.2">
      <c r="A15" s="42"/>
      <c r="B15" s="101"/>
      <c r="C15" s="53"/>
      <c r="D15" s="53"/>
      <c r="E15" s="66"/>
      <c r="F15" s="106"/>
      <c r="G15" s="53"/>
      <c r="H15" s="53"/>
      <c r="I15" s="53"/>
    </row>
    <row r="16" spans="1:9" ht="30.75" customHeight="1" x14ac:dyDescent="0.2">
      <c r="A16" s="42"/>
      <c r="B16" s="101" t="s">
        <v>124</v>
      </c>
      <c r="C16" s="53">
        <v>2011.2560000000001</v>
      </c>
      <c r="D16" s="53">
        <v>582.66200000000003</v>
      </c>
      <c r="E16" s="66">
        <v>2593.9180000000001</v>
      </c>
      <c r="F16" s="106">
        <v>1084</v>
      </c>
      <c r="G16" s="53"/>
      <c r="H16" s="53"/>
      <c r="I16" s="53"/>
    </row>
    <row r="17" spans="1:9" ht="32.25" customHeight="1" x14ac:dyDescent="0.2">
      <c r="A17" s="42"/>
      <c r="B17" s="101" t="s">
        <v>125</v>
      </c>
      <c r="C17" s="53">
        <v>880.22299999999996</v>
      </c>
      <c r="D17" s="53">
        <v>578.06200000000001</v>
      </c>
      <c r="E17" s="66">
        <v>1458.2850000000001</v>
      </c>
      <c r="F17" s="106">
        <v>740</v>
      </c>
      <c r="G17" s="53"/>
      <c r="H17" s="53"/>
      <c r="I17" s="53"/>
    </row>
    <row r="18" spans="1:9" ht="14.25" customHeight="1" x14ac:dyDescent="0.2">
      <c r="A18" s="42"/>
      <c r="B18" s="101"/>
      <c r="C18" s="53"/>
      <c r="D18" s="53"/>
      <c r="E18" s="53"/>
      <c r="F18" s="67"/>
      <c r="G18" s="53"/>
      <c r="H18" s="53"/>
      <c r="I18" s="53"/>
    </row>
    <row r="19" spans="1:9" ht="14.25" customHeight="1" x14ac:dyDescent="0.2">
      <c r="A19" s="42"/>
      <c r="B19" s="99" t="s">
        <v>72</v>
      </c>
      <c r="C19" s="53"/>
      <c r="D19" s="53"/>
      <c r="E19" s="100"/>
      <c r="F19" s="67"/>
      <c r="G19" s="53"/>
      <c r="H19" s="53"/>
      <c r="I19" s="53"/>
    </row>
    <row r="20" spans="1:9" ht="14.25" customHeight="1" x14ac:dyDescent="0.2">
      <c r="A20" s="42"/>
      <c r="B20" s="101" t="s">
        <v>8</v>
      </c>
      <c r="C20" s="53">
        <v>1856.385</v>
      </c>
      <c r="D20" s="53">
        <v>647.221</v>
      </c>
      <c r="E20" s="66">
        <v>2503.6060000000002</v>
      </c>
      <c r="F20" s="106">
        <v>1084</v>
      </c>
      <c r="G20" s="53"/>
      <c r="H20" s="53"/>
      <c r="I20" s="53"/>
    </row>
    <row r="21" spans="1:9" ht="14.25" customHeight="1" x14ac:dyDescent="0.2">
      <c r="A21" s="42"/>
      <c r="B21" s="101" t="s">
        <v>9</v>
      </c>
      <c r="C21" s="53">
        <v>1035.0940000000001</v>
      </c>
      <c r="D21" s="53">
        <v>513.50300000000004</v>
      </c>
      <c r="E21" s="66">
        <v>1548.597</v>
      </c>
      <c r="F21" s="106">
        <v>740</v>
      </c>
      <c r="G21" s="53"/>
      <c r="H21" s="53"/>
      <c r="I21" s="53"/>
    </row>
    <row r="22" spans="1:9" ht="14.25" customHeight="1" x14ac:dyDescent="0.2">
      <c r="A22" s="42"/>
      <c r="B22" s="101"/>
      <c r="C22" s="53"/>
      <c r="D22" s="53"/>
      <c r="E22" s="53"/>
      <c r="F22" s="67"/>
      <c r="G22" s="53"/>
      <c r="H22" s="53"/>
      <c r="I22" s="53"/>
    </row>
    <row r="23" spans="1:9" ht="14.25" customHeight="1" x14ac:dyDescent="0.2">
      <c r="A23" s="42"/>
      <c r="B23" s="99" t="s">
        <v>106</v>
      </c>
      <c r="C23" s="53"/>
      <c r="D23" s="53"/>
      <c r="E23" s="100"/>
      <c r="F23" s="67"/>
      <c r="G23" s="53"/>
      <c r="H23" s="53"/>
      <c r="I23" s="53"/>
    </row>
    <row r="24" spans="1:9" ht="14.25" customHeight="1" x14ac:dyDescent="0.2">
      <c r="A24" s="42"/>
      <c r="B24" s="101" t="s">
        <v>10</v>
      </c>
      <c r="C24" s="53">
        <v>2465.4879999999998</v>
      </c>
      <c r="D24" s="53">
        <v>848.68100000000004</v>
      </c>
      <c r="E24" s="66">
        <v>3314.1689999999999</v>
      </c>
      <c r="F24" s="106">
        <v>1521</v>
      </c>
      <c r="G24" s="53"/>
      <c r="H24" s="53"/>
      <c r="I24" s="53"/>
    </row>
    <row r="25" spans="1:9" ht="14.25" customHeight="1" x14ac:dyDescent="0.2">
      <c r="A25" s="42"/>
      <c r="B25" s="101" t="s">
        <v>11</v>
      </c>
      <c r="C25" s="53">
        <v>425.99099999999999</v>
      </c>
      <c r="D25" s="53">
        <v>312.04300000000001</v>
      </c>
      <c r="E25" s="66">
        <v>738.03399999999999</v>
      </c>
      <c r="F25" s="106">
        <v>303</v>
      </c>
      <c r="G25" s="53"/>
      <c r="H25" s="53"/>
      <c r="I25" s="53"/>
    </row>
    <row r="26" spans="1:9" ht="14.25" customHeight="1" x14ac:dyDescent="0.2">
      <c r="A26" s="42"/>
      <c r="B26" s="101"/>
      <c r="C26" s="53"/>
      <c r="D26" s="53"/>
      <c r="E26" s="53"/>
      <c r="F26" s="67"/>
      <c r="G26" s="53"/>
      <c r="H26" s="53"/>
      <c r="I26" s="53"/>
    </row>
    <row r="27" spans="1:9" ht="14.25" customHeight="1" x14ac:dyDescent="0.2">
      <c r="A27" s="42"/>
      <c r="B27" s="99" t="s">
        <v>73</v>
      </c>
      <c r="C27" s="53"/>
      <c r="D27" s="53"/>
      <c r="E27" s="100"/>
      <c r="F27" s="67"/>
      <c r="G27" s="53"/>
      <c r="H27" s="53"/>
      <c r="I27" s="53"/>
    </row>
    <row r="28" spans="1:9" ht="14.25" customHeight="1" x14ac:dyDescent="0.2">
      <c r="A28" s="42"/>
      <c r="B28" s="101" t="s">
        <v>2</v>
      </c>
      <c r="C28" s="53">
        <v>497.44400000000002</v>
      </c>
      <c r="D28" s="53">
        <v>349.47500000000002</v>
      </c>
      <c r="E28" s="66">
        <v>846.91899999999998</v>
      </c>
      <c r="F28" s="106">
        <v>303</v>
      </c>
      <c r="G28" s="53"/>
      <c r="H28" s="53"/>
      <c r="I28" s="53"/>
    </row>
    <row r="29" spans="1:9" ht="14.25" customHeight="1" x14ac:dyDescent="0.2">
      <c r="A29" s="42"/>
      <c r="B29" s="101" t="s">
        <v>65</v>
      </c>
      <c r="C29" s="53">
        <v>2394.0349999999999</v>
      </c>
      <c r="D29" s="53">
        <v>811.24900000000002</v>
      </c>
      <c r="E29" s="66">
        <v>3205.2840000000001</v>
      </c>
      <c r="F29" s="106">
        <v>1521</v>
      </c>
      <c r="G29" s="53"/>
      <c r="H29" s="53"/>
      <c r="I29" s="53"/>
    </row>
    <row r="30" spans="1:9" ht="14.25" customHeight="1" x14ac:dyDescent="0.2">
      <c r="A30" s="42"/>
      <c r="B30" s="101"/>
      <c r="C30" s="53"/>
      <c r="D30" s="53"/>
      <c r="E30" s="53"/>
      <c r="F30" s="67"/>
      <c r="G30" s="53"/>
      <c r="H30" s="53"/>
      <c r="I30" s="53"/>
    </row>
    <row r="31" spans="1:9" ht="14.25" customHeight="1" x14ac:dyDescent="0.2">
      <c r="A31" s="42"/>
      <c r="B31" s="99" t="s">
        <v>31</v>
      </c>
      <c r="C31" s="53"/>
      <c r="D31" s="53"/>
      <c r="E31" s="100"/>
      <c r="F31" s="67"/>
      <c r="G31" s="53"/>
      <c r="H31" s="53"/>
      <c r="I31" s="53"/>
    </row>
    <row r="32" spans="1:9" ht="14.25" customHeight="1" x14ac:dyDescent="0.2">
      <c r="A32" s="42"/>
      <c r="B32" s="61" t="s">
        <v>15</v>
      </c>
      <c r="C32" s="53">
        <v>2362.4450000000002</v>
      </c>
      <c r="D32" s="53">
        <v>806.47199999999998</v>
      </c>
      <c r="E32" s="66">
        <v>3168.9169999999999</v>
      </c>
      <c r="F32" s="106">
        <v>1397</v>
      </c>
      <c r="G32" s="53"/>
      <c r="H32" s="53"/>
      <c r="I32" s="53"/>
    </row>
    <row r="33" spans="1:9" ht="14.25" customHeight="1" x14ac:dyDescent="0.2">
      <c r="A33" s="42"/>
      <c r="B33" s="61" t="s">
        <v>12</v>
      </c>
      <c r="C33" s="53">
        <v>66.620999999999995</v>
      </c>
      <c r="D33" s="53">
        <v>74.870999999999995</v>
      </c>
      <c r="E33" s="66">
        <v>141.49199999999999</v>
      </c>
      <c r="F33" s="106">
        <v>64</v>
      </c>
      <c r="G33" s="53"/>
      <c r="H33" s="53"/>
      <c r="I33" s="53"/>
    </row>
    <row r="34" spans="1:9" ht="14.25" customHeight="1" x14ac:dyDescent="0.2">
      <c r="A34" s="42"/>
      <c r="B34" s="102" t="s">
        <v>16</v>
      </c>
      <c r="C34" s="53">
        <v>462.41300000000001</v>
      </c>
      <c r="D34" s="53">
        <v>279.38099999999997</v>
      </c>
      <c r="E34" s="66">
        <v>741.79399999999998</v>
      </c>
      <c r="F34" s="106">
        <v>363</v>
      </c>
      <c r="G34" s="53"/>
      <c r="H34" s="53"/>
      <c r="I34" s="53"/>
    </row>
    <row r="35" spans="1:9" ht="14.25" customHeight="1" x14ac:dyDescent="0.2">
      <c r="A35" s="42"/>
      <c r="B35" s="103"/>
      <c r="C35" s="53"/>
      <c r="D35" s="53"/>
      <c r="E35" s="53"/>
      <c r="F35" s="97"/>
      <c r="G35" s="53"/>
      <c r="H35" s="53"/>
      <c r="I35" s="53"/>
    </row>
    <row r="36" spans="1:9" ht="14.25" customHeight="1" x14ac:dyDescent="0.2">
      <c r="A36" s="42"/>
      <c r="B36" s="104" t="s">
        <v>38</v>
      </c>
      <c r="C36" s="62">
        <v>2891.4789999999998</v>
      </c>
      <c r="D36" s="62">
        <v>1160.7239999999999</v>
      </c>
      <c r="E36" s="62">
        <v>4052.203</v>
      </c>
      <c r="F36" s="126">
        <v>1824</v>
      </c>
      <c r="G36" s="42"/>
      <c r="H36" s="42"/>
      <c r="I36" s="42"/>
    </row>
    <row r="37" spans="1:9" ht="14.25" customHeight="1" x14ac:dyDescent="0.2">
      <c r="A37" s="42"/>
      <c r="B37" s="49"/>
      <c r="C37" s="50"/>
      <c r="D37" s="50"/>
      <c r="E37" s="105" t="s">
        <v>21</v>
      </c>
      <c r="F37" s="42"/>
    </row>
    <row r="38" spans="1:9" ht="14.25" customHeight="1" x14ac:dyDescent="0.2">
      <c r="A38" s="42"/>
      <c r="B38" s="99" t="s">
        <v>28</v>
      </c>
      <c r="C38" s="55"/>
      <c r="D38" s="55"/>
      <c r="E38" s="99"/>
      <c r="F38" s="42"/>
      <c r="G38" s="56"/>
      <c r="H38" s="56"/>
      <c r="I38" s="55"/>
    </row>
    <row r="39" spans="1:9" ht="14.25" customHeight="1" x14ac:dyDescent="0.2">
      <c r="A39" s="42"/>
      <c r="B39" s="101" t="s">
        <v>4</v>
      </c>
      <c r="C39" s="55">
        <v>82.143031392176553</v>
      </c>
      <c r="D39" s="55">
        <v>17.856968607823447</v>
      </c>
      <c r="E39" s="71">
        <v>100</v>
      </c>
      <c r="F39" s="64"/>
      <c r="G39" s="56"/>
      <c r="H39" s="56"/>
      <c r="I39" s="55"/>
    </row>
    <row r="40" spans="1:9" ht="28.5" customHeight="1" x14ac:dyDescent="0.2">
      <c r="A40" s="42"/>
      <c r="B40" s="101" t="s">
        <v>5</v>
      </c>
      <c r="C40" s="55">
        <v>65.33988473621406</v>
      </c>
      <c r="D40" s="55">
        <v>34.660115263785933</v>
      </c>
      <c r="E40" s="71">
        <v>100</v>
      </c>
      <c r="F40" s="64"/>
      <c r="G40" s="56"/>
      <c r="H40" s="56"/>
      <c r="I40" s="55"/>
    </row>
    <row r="41" spans="1:9" ht="28.5" customHeight="1" x14ac:dyDescent="0.2">
      <c r="A41" s="42"/>
      <c r="B41" s="101" t="s">
        <v>6</v>
      </c>
      <c r="C41" s="55">
        <v>72.488462524570551</v>
      </c>
      <c r="D41" s="55">
        <v>27.511537475429449</v>
      </c>
      <c r="E41" s="71">
        <v>100</v>
      </c>
      <c r="F41" s="64"/>
      <c r="G41" s="56"/>
      <c r="H41" s="56"/>
      <c r="I41" s="55"/>
    </row>
    <row r="42" spans="1:9" ht="28.5" customHeight="1" x14ac:dyDescent="0.2">
      <c r="A42" s="42"/>
      <c r="B42" s="101" t="s">
        <v>76</v>
      </c>
      <c r="C42" s="55">
        <v>48.967195991183551</v>
      </c>
      <c r="D42" s="55">
        <v>51.032804008816449</v>
      </c>
      <c r="E42" s="71">
        <v>100</v>
      </c>
      <c r="F42" s="64"/>
      <c r="G42" s="56"/>
      <c r="H42" s="56"/>
      <c r="I42" s="55"/>
    </row>
    <row r="43" spans="1:9" ht="28.5" customHeight="1" x14ac:dyDescent="0.2">
      <c r="A43" s="42"/>
      <c r="B43" s="101" t="s">
        <v>77</v>
      </c>
      <c r="C43" s="55">
        <v>63.642561752542761</v>
      </c>
      <c r="D43" s="55">
        <v>36.357438247457246</v>
      </c>
      <c r="E43" s="71">
        <v>100</v>
      </c>
      <c r="F43" s="64"/>
      <c r="G43" s="56"/>
      <c r="H43" s="56"/>
      <c r="I43" s="55"/>
    </row>
    <row r="44" spans="1:9" ht="28.5" customHeight="1" x14ac:dyDescent="0.2">
      <c r="A44" s="42"/>
      <c r="B44" s="101" t="s">
        <v>121</v>
      </c>
      <c r="C44" s="55">
        <v>73.656842598724253</v>
      </c>
      <c r="D44" s="55">
        <v>26.343157401275739</v>
      </c>
      <c r="E44" s="71">
        <v>100</v>
      </c>
      <c r="F44" s="64"/>
      <c r="G44" s="56"/>
      <c r="H44" s="56"/>
      <c r="I44" s="55"/>
    </row>
    <row r="45" spans="1:9" ht="14.25" customHeight="1" x14ac:dyDescent="0.2">
      <c r="A45" s="42"/>
      <c r="B45" s="101" t="s">
        <v>7</v>
      </c>
      <c r="C45" s="55">
        <v>76.052386521351522</v>
      </c>
      <c r="D45" s="55">
        <v>23.947613478648481</v>
      </c>
      <c r="E45" s="71">
        <v>100</v>
      </c>
      <c r="F45" s="64"/>
      <c r="G45" s="56"/>
      <c r="H45" s="56"/>
      <c r="I45" s="55"/>
    </row>
    <row r="46" spans="1:9" ht="14.25" customHeight="1" x14ac:dyDescent="0.2">
      <c r="A46" s="42"/>
      <c r="B46" s="101"/>
      <c r="C46" s="55"/>
      <c r="D46" s="55"/>
      <c r="E46" s="71"/>
      <c r="F46" s="64"/>
      <c r="G46" s="56"/>
      <c r="H46" s="56"/>
      <c r="I46" s="55"/>
    </row>
    <row r="47" spans="1:9" ht="31.5" customHeight="1" x14ac:dyDescent="0.2">
      <c r="A47" s="42"/>
      <c r="B47" s="101" t="s">
        <v>124</v>
      </c>
      <c r="C47" s="55">
        <v>77.537377819961932</v>
      </c>
      <c r="D47" s="55">
        <v>22.462622180038075</v>
      </c>
      <c r="E47" s="71">
        <v>100</v>
      </c>
      <c r="F47" s="64"/>
      <c r="G47" s="56"/>
      <c r="H47" s="56"/>
      <c r="I47" s="55"/>
    </row>
    <row r="48" spans="1:9" ht="31.5" customHeight="1" x14ac:dyDescent="0.2">
      <c r="A48" s="42"/>
      <c r="B48" s="101" t="s">
        <v>125</v>
      </c>
      <c r="C48" s="55">
        <v>60.360149079226623</v>
      </c>
      <c r="D48" s="55">
        <v>39.639850920773377</v>
      </c>
      <c r="E48" s="71">
        <v>100</v>
      </c>
      <c r="F48" s="64"/>
      <c r="G48" s="56"/>
      <c r="H48" s="56"/>
      <c r="I48" s="55"/>
    </row>
    <row r="49" spans="1:9" ht="14.25" customHeight="1" x14ac:dyDescent="0.2">
      <c r="A49" s="42"/>
      <c r="B49" s="101"/>
      <c r="C49" s="55"/>
      <c r="D49" s="55"/>
      <c r="E49" s="101"/>
      <c r="F49" s="64"/>
      <c r="G49" s="56"/>
      <c r="H49" s="56"/>
      <c r="I49" s="55"/>
    </row>
    <row r="50" spans="1:9" ht="14.25" customHeight="1" x14ac:dyDescent="0.2">
      <c r="A50" s="42"/>
      <c r="B50" s="99" t="s">
        <v>72</v>
      </c>
      <c r="C50" s="55"/>
      <c r="D50" s="55"/>
      <c r="E50" s="101"/>
      <c r="F50" s="64"/>
      <c r="G50" s="56"/>
      <c r="H50" s="56"/>
      <c r="I50" s="55"/>
    </row>
    <row r="51" spans="1:9" ht="14.25" customHeight="1" x14ac:dyDescent="0.2">
      <c r="A51" s="42"/>
      <c r="B51" s="101" t="s">
        <v>8</v>
      </c>
      <c r="C51" s="55">
        <v>74.148448278203517</v>
      </c>
      <c r="D51" s="55">
        <v>25.851551721796479</v>
      </c>
      <c r="E51" s="71">
        <v>100</v>
      </c>
      <c r="F51" s="64"/>
      <c r="G51" s="56"/>
      <c r="H51" s="56"/>
      <c r="I51" s="55"/>
    </row>
    <row r="52" spans="1:9" ht="14.25" customHeight="1" x14ac:dyDescent="0.2">
      <c r="A52" s="42"/>
      <c r="B52" s="101" t="s">
        <v>9</v>
      </c>
      <c r="C52" s="55">
        <v>66.840759732842045</v>
      </c>
      <c r="D52" s="55">
        <v>33.159240267157948</v>
      </c>
      <c r="E52" s="71">
        <v>100</v>
      </c>
      <c r="F52" s="64"/>
      <c r="G52" s="56"/>
      <c r="H52" s="56"/>
      <c r="I52" s="55"/>
    </row>
    <row r="53" spans="1:9" ht="14.25" customHeight="1" x14ac:dyDescent="0.2">
      <c r="A53" s="42"/>
      <c r="B53" s="101"/>
      <c r="C53" s="55"/>
      <c r="D53" s="55"/>
      <c r="E53" s="101"/>
      <c r="F53" s="64"/>
      <c r="G53" s="56"/>
      <c r="H53" s="56"/>
      <c r="I53" s="55"/>
    </row>
    <row r="54" spans="1:9" ht="14.25" customHeight="1" x14ac:dyDescent="0.2">
      <c r="A54" s="42"/>
      <c r="B54" s="99" t="s">
        <v>106</v>
      </c>
      <c r="C54" s="55"/>
      <c r="D54" s="55"/>
      <c r="E54" s="101"/>
      <c r="F54" s="64"/>
      <c r="G54" s="56"/>
      <c r="H54" s="56"/>
      <c r="I54" s="55"/>
    </row>
    <row r="55" spans="1:9" ht="14.25" customHeight="1" x14ac:dyDescent="0.2">
      <c r="A55" s="42"/>
      <c r="B55" s="101" t="s">
        <v>10</v>
      </c>
      <c r="C55" s="55">
        <v>74.392343902800377</v>
      </c>
      <c r="D55" s="55">
        <v>25.607656097199634</v>
      </c>
      <c r="E55" s="71">
        <v>100</v>
      </c>
      <c r="F55" s="64"/>
      <c r="G55" s="56"/>
      <c r="H55" s="56"/>
      <c r="I55" s="55"/>
    </row>
    <row r="56" spans="1:9" ht="14.25" customHeight="1" x14ac:dyDescent="0.2">
      <c r="A56" s="42"/>
      <c r="B56" s="101" t="s">
        <v>11</v>
      </c>
      <c r="C56" s="55">
        <v>57.719698550473289</v>
      </c>
      <c r="D56" s="55">
        <v>42.280301449526718</v>
      </c>
      <c r="E56" s="71">
        <v>100</v>
      </c>
      <c r="F56" s="64"/>
      <c r="G56" s="56"/>
      <c r="H56" s="56"/>
      <c r="I56" s="55"/>
    </row>
    <row r="57" spans="1:9" ht="14.25" customHeight="1" x14ac:dyDescent="0.2">
      <c r="A57" s="42"/>
      <c r="B57" s="101"/>
      <c r="C57" s="55"/>
      <c r="D57" s="55"/>
      <c r="E57" s="101"/>
      <c r="F57" s="64"/>
      <c r="G57" s="56"/>
      <c r="H57" s="56"/>
      <c r="I57" s="55"/>
    </row>
    <row r="58" spans="1:9" ht="14.25" customHeight="1" x14ac:dyDescent="0.2">
      <c r="A58" s="42"/>
      <c r="B58" s="99" t="s">
        <v>73</v>
      </c>
      <c r="C58" s="55"/>
      <c r="D58" s="55"/>
      <c r="E58" s="101"/>
      <c r="F58" s="64"/>
      <c r="G58" s="56"/>
      <c r="H58" s="56"/>
      <c r="I58" s="55"/>
    </row>
    <row r="59" spans="1:9" ht="14.25" customHeight="1" x14ac:dyDescent="0.2">
      <c r="A59" s="42"/>
      <c r="B59" s="101" t="s">
        <v>2</v>
      </c>
      <c r="C59" s="55">
        <v>58.73572325098386</v>
      </c>
      <c r="D59" s="55">
        <v>41.26427674901614</v>
      </c>
      <c r="E59" s="71">
        <v>100</v>
      </c>
      <c r="F59" s="64"/>
      <c r="G59" s="56"/>
      <c r="H59" s="56"/>
      <c r="I59" s="55"/>
    </row>
    <row r="60" spans="1:9" ht="14.25" customHeight="1" x14ac:dyDescent="0.2">
      <c r="A60" s="42"/>
      <c r="B60" s="101" t="s">
        <v>65</v>
      </c>
      <c r="C60" s="55">
        <v>74.690261455771164</v>
      </c>
      <c r="D60" s="55">
        <v>25.309738544228843</v>
      </c>
      <c r="E60" s="71">
        <v>100</v>
      </c>
      <c r="F60" s="64"/>
      <c r="G60" s="56"/>
      <c r="H60" s="56"/>
      <c r="I60" s="55"/>
    </row>
    <row r="61" spans="1:9" ht="14.25" customHeight="1" x14ac:dyDescent="0.2">
      <c r="A61" s="42"/>
      <c r="B61" s="101"/>
      <c r="C61" s="55"/>
      <c r="D61" s="55"/>
      <c r="E61" s="101"/>
      <c r="F61" s="64"/>
      <c r="G61" s="56"/>
      <c r="H61" s="56"/>
      <c r="I61" s="55"/>
    </row>
    <row r="62" spans="1:9" ht="14.25" customHeight="1" x14ac:dyDescent="0.2">
      <c r="A62" s="42"/>
      <c r="B62" s="99" t="s">
        <v>31</v>
      </c>
      <c r="C62" s="55"/>
      <c r="D62" s="55"/>
      <c r="E62" s="101"/>
      <c r="F62" s="64"/>
      <c r="G62" s="56"/>
      <c r="H62" s="56"/>
      <c r="I62" s="55"/>
    </row>
    <row r="63" spans="1:9" ht="14.25" customHeight="1" x14ac:dyDescent="0.2">
      <c r="A63" s="42"/>
      <c r="B63" s="61" t="s">
        <v>15</v>
      </c>
      <c r="C63" s="55">
        <v>74.550548341909874</v>
      </c>
      <c r="D63" s="55">
        <v>25.449451658090126</v>
      </c>
      <c r="E63" s="71">
        <v>100</v>
      </c>
      <c r="F63" s="64"/>
      <c r="G63" s="56"/>
      <c r="H63" s="56"/>
      <c r="I63" s="55"/>
    </row>
    <row r="64" spans="1:9" ht="14.25" customHeight="1" x14ac:dyDescent="0.2">
      <c r="A64" s="42"/>
      <c r="B64" s="61" t="s">
        <v>12</v>
      </c>
      <c r="C64" s="55">
        <v>47.084640827749979</v>
      </c>
      <c r="D64" s="55">
        <v>52.915359172250021</v>
      </c>
      <c r="E64" s="71">
        <v>100</v>
      </c>
      <c r="F64" s="64"/>
      <c r="G64" s="56"/>
      <c r="H64" s="56"/>
      <c r="I64" s="55"/>
    </row>
    <row r="65" spans="1:11" ht="14.25" customHeight="1" x14ac:dyDescent="0.2">
      <c r="A65" s="42"/>
      <c r="B65" s="102" t="s">
        <v>16</v>
      </c>
      <c r="C65" s="55">
        <v>62.33711785212607</v>
      </c>
      <c r="D65" s="55">
        <v>37.662882147873937</v>
      </c>
      <c r="E65" s="71">
        <v>100</v>
      </c>
      <c r="F65" s="64"/>
      <c r="G65" s="56"/>
      <c r="H65" s="56"/>
      <c r="I65" s="55"/>
    </row>
    <row r="66" spans="1:11" ht="14.25" customHeight="1" x14ac:dyDescent="0.2">
      <c r="A66" s="42"/>
      <c r="B66" s="101"/>
      <c r="C66" s="55"/>
      <c r="D66" s="55"/>
      <c r="E66" s="101"/>
      <c r="F66" s="64"/>
      <c r="G66" s="56"/>
      <c r="H66" s="56"/>
      <c r="I66" s="55"/>
    </row>
    <row r="67" spans="1:11" ht="14.25" customHeight="1" x14ac:dyDescent="0.2">
      <c r="A67" s="42"/>
      <c r="B67" s="92" t="s">
        <v>38</v>
      </c>
      <c r="C67" s="93">
        <v>71.292092097876292</v>
      </c>
      <c r="D67" s="93">
        <v>28.707907902123715</v>
      </c>
      <c r="E67" s="73">
        <v>100</v>
      </c>
      <c r="F67" s="98"/>
      <c r="G67" s="56"/>
      <c r="H67" s="56"/>
      <c r="I67" s="55"/>
    </row>
    <row r="68" spans="1:11" ht="14.25" customHeight="1" x14ac:dyDescent="0.2">
      <c r="A68" s="59"/>
      <c r="B68" s="60" t="s">
        <v>22</v>
      </c>
      <c r="C68" s="37"/>
      <c r="D68" s="37"/>
      <c r="E68" s="55"/>
      <c r="F68" s="55"/>
      <c r="G68" s="55"/>
      <c r="H68" s="55"/>
      <c r="I68" s="55"/>
      <c r="J68" s="55"/>
      <c r="K68" s="55"/>
    </row>
    <row r="69" spans="1:11" x14ac:dyDescent="0.2">
      <c r="E69" s="55"/>
      <c r="F69" s="55"/>
      <c r="G69" s="55"/>
      <c r="H69" s="55"/>
      <c r="I69" s="55"/>
      <c r="J69" s="55"/>
      <c r="K69" s="55"/>
    </row>
  </sheetData>
  <mergeCells count="1">
    <mergeCell ref="B2:E2"/>
  </mergeCells>
  <pageMargins left="0.7" right="0.7" top="0.75" bottom="0.75" header="0.3" footer="0.3"/>
  <pageSetup paperSize="9" orientation="portrait" r:id="rId1"/>
  <rowBreaks count="1" manualBreakCount="1">
    <brk id="36"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G22"/>
  <sheetViews>
    <sheetView zoomScaleNormal="100" workbookViewId="0"/>
  </sheetViews>
  <sheetFormatPr defaultColWidth="9.140625" defaultRowHeight="15" x14ac:dyDescent="0.25"/>
  <cols>
    <col min="1" max="1" width="9.140625" style="1"/>
    <col min="2" max="2" width="24.42578125" style="1" customWidth="1"/>
    <col min="3" max="3" width="13.7109375" style="1" customWidth="1"/>
    <col min="4" max="4" width="12.5703125" style="1" customWidth="1"/>
    <col min="5" max="5" width="13" style="1" customWidth="1"/>
    <col min="6" max="24" width="9.140625" style="1"/>
    <col min="25" max="25" width="20.5703125" style="1" bestFit="1" customWidth="1"/>
    <col min="26" max="16384" width="9.140625" style="1"/>
  </cols>
  <sheetData>
    <row r="1" spans="2:4" ht="14.25" customHeight="1" x14ac:dyDescent="0.25"/>
    <row r="2" spans="2:4" ht="31.5" customHeight="1" x14ac:dyDescent="0.25">
      <c r="B2" s="167" t="s">
        <v>82</v>
      </c>
      <c r="C2" s="167"/>
      <c r="D2" s="167"/>
    </row>
    <row r="3" spans="2:4" ht="14.25" customHeight="1" x14ac:dyDescent="0.25">
      <c r="B3" s="145"/>
      <c r="C3" s="145"/>
      <c r="D3" s="145"/>
    </row>
    <row r="4" spans="2:4" ht="14.25" customHeight="1" x14ac:dyDescent="0.25">
      <c r="B4" s="107" t="s">
        <v>3</v>
      </c>
      <c r="C4" s="141"/>
      <c r="D4" s="141"/>
    </row>
    <row r="5" spans="2:4" ht="28.5" customHeight="1" x14ac:dyDescent="0.25">
      <c r="B5" s="142"/>
      <c r="C5" s="143" t="s">
        <v>23</v>
      </c>
      <c r="D5" s="144" t="s">
        <v>21</v>
      </c>
    </row>
    <row r="6" spans="2:4" ht="28.5" customHeight="1" x14ac:dyDescent="0.25">
      <c r="B6" s="69" t="s">
        <v>101</v>
      </c>
      <c r="C6" s="53"/>
      <c r="D6" s="53"/>
    </row>
    <row r="7" spans="2:4" ht="14.25" customHeight="1" x14ac:dyDescent="0.25">
      <c r="B7" s="70" t="s">
        <v>0</v>
      </c>
      <c r="C7" s="53">
        <v>3454.3939999999998</v>
      </c>
      <c r="D7" s="55">
        <v>76.289636989760822</v>
      </c>
    </row>
    <row r="8" spans="2:4" ht="14.25" customHeight="1" x14ac:dyDescent="0.25">
      <c r="B8" s="70" t="s">
        <v>1</v>
      </c>
      <c r="C8" s="53">
        <v>1073.605</v>
      </c>
      <c r="D8" s="55">
        <v>23.710363010239181</v>
      </c>
    </row>
    <row r="9" spans="2:4" ht="14.25" customHeight="1" x14ac:dyDescent="0.25">
      <c r="B9" s="127" t="s">
        <v>86</v>
      </c>
      <c r="C9" s="53">
        <v>783.65300000000002</v>
      </c>
      <c r="D9" s="55">
        <v>17.306828027126333</v>
      </c>
    </row>
    <row r="10" spans="2:4" ht="14.25" customHeight="1" x14ac:dyDescent="0.25">
      <c r="B10" s="127" t="s">
        <v>84</v>
      </c>
      <c r="C10" s="53">
        <v>239.77500000000001</v>
      </c>
      <c r="D10" s="55">
        <v>5.2953854450939586</v>
      </c>
    </row>
    <row r="11" spans="2:4" ht="14.25" customHeight="1" x14ac:dyDescent="0.25">
      <c r="B11" s="127" t="s">
        <v>85</v>
      </c>
      <c r="C11" s="53">
        <v>50.177</v>
      </c>
      <c r="D11" s="55">
        <v>1.1081495380188908</v>
      </c>
    </row>
    <row r="12" spans="2:4" ht="14.25" customHeight="1" x14ac:dyDescent="0.25">
      <c r="B12" s="128"/>
      <c r="C12" s="129"/>
      <c r="D12" s="130"/>
    </row>
    <row r="13" spans="2:4" ht="14.25" customHeight="1" x14ac:dyDescent="0.25">
      <c r="B13" s="123" t="s">
        <v>39</v>
      </c>
      <c r="C13" s="121">
        <v>2061</v>
      </c>
      <c r="D13" s="63"/>
    </row>
    <row r="14" spans="2:4" ht="14.25" customHeight="1" x14ac:dyDescent="0.25">
      <c r="B14" s="146" t="s">
        <v>109</v>
      </c>
      <c r="C14" s="53"/>
      <c r="D14" s="55"/>
    </row>
    <row r="15" spans="2:4" ht="14.25" customHeight="1" x14ac:dyDescent="0.25">
      <c r="B15" s="146"/>
      <c r="C15" s="53"/>
      <c r="D15" s="55"/>
    </row>
    <row r="16" spans="2:4" ht="57" customHeight="1" x14ac:dyDescent="0.25">
      <c r="B16" s="69" t="s">
        <v>87</v>
      </c>
      <c r="C16" s="53"/>
      <c r="D16" s="55"/>
    </row>
    <row r="17" spans="1:7" ht="17.25" customHeight="1" x14ac:dyDescent="0.25">
      <c r="B17" s="70" t="s">
        <v>0</v>
      </c>
      <c r="C17" s="53">
        <v>409.64222154297488</v>
      </c>
      <c r="D17" s="55">
        <v>38.15576903616153</v>
      </c>
      <c r="E17" s="132"/>
    </row>
    <row r="18" spans="1:7" ht="15.75" customHeight="1" x14ac:dyDescent="0.25">
      <c r="A18" s="122"/>
      <c r="B18" s="70" t="s">
        <v>1</v>
      </c>
      <c r="C18" s="53">
        <v>630.75504946618821</v>
      </c>
      <c r="D18" s="55">
        <v>58.751131402356421</v>
      </c>
      <c r="E18" s="122"/>
      <c r="F18" s="122"/>
      <c r="G18" s="122"/>
    </row>
    <row r="19" spans="1:7" ht="15.75" customHeight="1" x14ac:dyDescent="0.25">
      <c r="A19" s="122"/>
      <c r="B19" s="131"/>
      <c r="C19" s="129"/>
      <c r="D19" s="130"/>
      <c r="E19" s="122"/>
      <c r="F19" s="122"/>
      <c r="G19" s="122"/>
    </row>
    <row r="20" spans="1:7" ht="15.75" customHeight="1" x14ac:dyDescent="0.25">
      <c r="A20" s="122"/>
      <c r="B20" s="123" t="s">
        <v>83</v>
      </c>
      <c r="C20" s="121">
        <v>556</v>
      </c>
      <c r="D20" s="63"/>
      <c r="E20" s="122"/>
      <c r="F20" s="122"/>
      <c r="G20" s="122"/>
    </row>
    <row r="21" spans="1:7" ht="42.75" customHeight="1" x14ac:dyDescent="0.25">
      <c r="A21" s="122"/>
      <c r="B21" s="171" t="s">
        <v>102</v>
      </c>
      <c r="C21" s="171"/>
      <c r="D21" s="171"/>
      <c r="E21" s="171"/>
      <c r="F21" s="122"/>
      <c r="G21" s="122"/>
    </row>
    <row r="22" spans="1:7" ht="14.25" customHeight="1" x14ac:dyDescent="0.25">
      <c r="B22" s="60" t="s">
        <v>22</v>
      </c>
      <c r="C22" s="37"/>
      <c r="D22" s="37"/>
    </row>
  </sheetData>
  <mergeCells count="2">
    <mergeCell ref="B2:D2"/>
    <mergeCell ref="B21:E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V70"/>
  <sheetViews>
    <sheetView zoomScaleNormal="100" workbookViewId="0"/>
  </sheetViews>
  <sheetFormatPr defaultColWidth="9.140625" defaultRowHeight="15" x14ac:dyDescent="0.2"/>
  <cols>
    <col min="1" max="1" width="9.140625" style="41" customWidth="1"/>
    <col min="2" max="2" width="21.5703125" style="41" customWidth="1"/>
    <col min="3" max="3" width="12.28515625" style="41" customWidth="1"/>
    <col min="4" max="4" width="13.140625" style="41" customWidth="1"/>
    <col min="5" max="5" width="17.140625" style="41" customWidth="1"/>
    <col min="6" max="6" width="9.28515625" style="41" customWidth="1"/>
    <col min="7" max="16384" width="9.140625" style="41"/>
  </cols>
  <sheetData>
    <row r="1" spans="1:9" ht="14.25" customHeight="1" x14ac:dyDescent="0.3">
      <c r="A1" s="37"/>
      <c r="B1" s="38"/>
      <c r="C1" s="37"/>
      <c r="D1" s="37"/>
      <c r="E1" s="39"/>
      <c r="F1" s="40"/>
    </row>
    <row r="2" spans="1:9" ht="18.75" customHeight="1" x14ac:dyDescent="0.2">
      <c r="A2" s="42"/>
      <c r="B2" s="155" t="s">
        <v>71</v>
      </c>
      <c r="C2" s="154"/>
      <c r="D2" s="154"/>
      <c r="E2" s="154"/>
      <c r="F2" s="43"/>
    </row>
    <row r="3" spans="1:9" ht="14.25" customHeight="1" x14ac:dyDescent="0.2">
      <c r="A3" s="42"/>
      <c r="B3" s="153"/>
      <c r="C3" s="153"/>
      <c r="D3" s="153"/>
      <c r="E3" s="153"/>
      <c r="F3" s="43"/>
    </row>
    <row r="4" spans="1:9" ht="14.25" customHeight="1" x14ac:dyDescent="0.2">
      <c r="A4" s="44"/>
      <c r="B4" s="45" t="s">
        <v>37</v>
      </c>
      <c r="C4" s="46"/>
      <c r="D4" s="46"/>
      <c r="E4" s="47"/>
      <c r="F4" s="43"/>
    </row>
    <row r="5" spans="1:9" ht="28.5" customHeight="1" x14ac:dyDescent="0.2">
      <c r="A5" s="42"/>
      <c r="B5" s="48"/>
      <c r="C5" s="108" t="s">
        <v>24</v>
      </c>
      <c r="D5" s="108" t="s">
        <v>1</v>
      </c>
      <c r="E5" s="109" t="s">
        <v>40</v>
      </c>
      <c r="F5" s="109" t="s">
        <v>39</v>
      </c>
    </row>
    <row r="6" spans="1:9" ht="14.25" customHeight="1" x14ac:dyDescent="0.2">
      <c r="A6" s="42"/>
      <c r="B6" s="49"/>
      <c r="C6" s="50"/>
      <c r="D6" s="50"/>
      <c r="E6" s="105" t="s">
        <v>23</v>
      </c>
      <c r="F6" s="110"/>
    </row>
    <row r="7" spans="1:9" ht="14.25" customHeight="1" x14ac:dyDescent="0.2">
      <c r="A7" s="42"/>
      <c r="B7" s="52" t="s">
        <v>80</v>
      </c>
      <c r="C7" s="50"/>
      <c r="D7" s="50"/>
      <c r="E7" s="105"/>
      <c r="F7" s="110"/>
    </row>
    <row r="8" spans="1:9" ht="14.25" customHeight="1" x14ac:dyDescent="0.2">
      <c r="A8" s="42"/>
      <c r="B8" s="49" t="s">
        <v>111</v>
      </c>
      <c r="C8" s="50">
        <v>1749.51</v>
      </c>
      <c r="D8" s="50">
        <v>129.68799999999999</v>
      </c>
      <c r="E8" s="65">
        <v>1879.1980000000001</v>
      </c>
      <c r="F8" s="106">
        <v>799</v>
      </c>
    </row>
    <row r="9" spans="1:9" ht="14.25" customHeight="1" x14ac:dyDescent="0.2">
      <c r="A9" s="42"/>
      <c r="B9" s="112" t="s">
        <v>113</v>
      </c>
      <c r="C9" s="53">
        <v>826.92</v>
      </c>
      <c r="D9" s="53">
        <v>120.84</v>
      </c>
      <c r="E9" s="66">
        <v>947.76</v>
      </c>
      <c r="F9" s="106">
        <v>455</v>
      </c>
      <c r="G9" s="53"/>
      <c r="H9" s="53"/>
      <c r="I9" s="53"/>
    </row>
    <row r="10" spans="1:9" ht="14.25" customHeight="1" x14ac:dyDescent="0.2">
      <c r="A10" s="42"/>
      <c r="B10" s="112" t="s">
        <v>112</v>
      </c>
      <c r="C10" s="53">
        <v>859.64700000000005</v>
      </c>
      <c r="D10" s="53">
        <v>112.94</v>
      </c>
      <c r="E10" s="66">
        <v>972.58699999999999</v>
      </c>
      <c r="F10" s="106">
        <v>436</v>
      </c>
      <c r="G10" s="53"/>
      <c r="H10" s="53"/>
      <c r="I10" s="53"/>
    </row>
    <row r="11" spans="1:9" ht="14.25" customHeight="1" x14ac:dyDescent="0.2">
      <c r="A11" s="42"/>
      <c r="B11" s="112" t="s">
        <v>114</v>
      </c>
      <c r="C11" s="53">
        <v>145.52199999999999</v>
      </c>
      <c r="D11" s="53">
        <v>10.124000000000001</v>
      </c>
      <c r="E11" s="66">
        <v>155.64599999999999</v>
      </c>
      <c r="F11" s="106">
        <v>83</v>
      </c>
      <c r="G11" s="53"/>
      <c r="H11" s="53"/>
      <c r="I11" s="53"/>
    </row>
    <row r="12" spans="1:9" ht="14.25" customHeight="1" x14ac:dyDescent="0.2">
      <c r="A12" s="42"/>
      <c r="B12" s="112" t="s">
        <v>81</v>
      </c>
      <c r="C12" s="53">
        <v>93.230999999999995</v>
      </c>
      <c r="D12" s="53" t="s">
        <v>27</v>
      </c>
      <c r="E12" s="66">
        <v>95.676000000000002</v>
      </c>
      <c r="F12" s="106">
        <v>50</v>
      </c>
      <c r="G12" s="53"/>
      <c r="H12" s="53"/>
      <c r="I12" s="53"/>
    </row>
    <row r="13" spans="1:9" ht="14.25" customHeight="1" x14ac:dyDescent="0.2">
      <c r="A13" s="42"/>
      <c r="B13" s="112"/>
      <c r="C13" s="53"/>
      <c r="D13" s="53"/>
      <c r="E13" s="100"/>
      <c r="F13" s="111"/>
      <c r="G13" s="53"/>
      <c r="H13" s="53"/>
      <c r="I13" s="53"/>
    </row>
    <row r="14" spans="1:9" ht="14.25" customHeight="1" x14ac:dyDescent="0.2">
      <c r="A14" s="42"/>
      <c r="B14" s="113" t="s">
        <v>28</v>
      </c>
      <c r="C14" s="53"/>
      <c r="D14" s="53"/>
      <c r="E14" s="100"/>
      <c r="F14" s="111"/>
      <c r="G14" s="53"/>
      <c r="H14" s="53"/>
      <c r="I14" s="53"/>
    </row>
    <row r="15" spans="1:9" ht="14.25" customHeight="1" x14ac:dyDescent="0.2">
      <c r="A15" s="42"/>
      <c r="B15" s="112" t="s">
        <v>4</v>
      </c>
      <c r="C15" s="53">
        <v>942.37300000000005</v>
      </c>
      <c r="D15" s="53">
        <v>41.438000000000002</v>
      </c>
      <c r="E15" s="65">
        <v>983.81100000000004</v>
      </c>
      <c r="F15" s="106">
        <v>421</v>
      </c>
    </row>
    <row r="16" spans="1:9" ht="28.5" customHeight="1" x14ac:dyDescent="0.2">
      <c r="A16" s="42"/>
      <c r="B16" s="112" t="s">
        <v>5</v>
      </c>
      <c r="C16" s="53">
        <v>906.827</v>
      </c>
      <c r="D16" s="53">
        <v>97.131</v>
      </c>
      <c r="E16" s="66">
        <v>1003.958</v>
      </c>
      <c r="F16" s="106">
        <v>507</v>
      </c>
    </row>
    <row r="17" spans="1:9" ht="28.5" customHeight="1" x14ac:dyDescent="0.2">
      <c r="A17" s="42"/>
      <c r="B17" s="112" t="s">
        <v>6</v>
      </c>
      <c r="C17" s="53">
        <v>76.168000000000006</v>
      </c>
      <c r="D17" s="53">
        <v>17.440000000000001</v>
      </c>
      <c r="E17" s="66">
        <v>93.608000000000004</v>
      </c>
      <c r="F17" s="106">
        <v>41</v>
      </c>
    </row>
    <row r="18" spans="1:9" ht="28.5" customHeight="1" x14ac:dyDescent="0.2">
      <c r="A18" s="42"/>
      <c r="B18" s="112" t="s">
        <v>76</v>
      </c>
      <c r="C18" s="53">
        <v>358.12</v>
      </c>
      <c r="D18" s="53">
        <v>76.522000000000006</v>
      </c>
      <c r="E18" s="66">
        <v>434.642</v>
      </c>
      <c r="F18" s="106">
        <v>223</v>
      </c>
    </row>
    <row r="19" spans="1:9" ht="28.5" customHeight="1" x14ac:dyDescent="0.2">
      <c r="A19" s="42"/>
      <c r="B19" s="112" t="s">
        <v>77</v>
      </c>
      <c r="C19" s="53">
        <v>80.278999999999996</v>
      </c>
      <c r="D19" s="53" t="s">
        <v>27</v>
      </c>
      <c r="E19" s="66">
        <v>89.471000000000004</v>
      </c>
      <c r="F19" s="106">
        <v>39</v>
      </c>
    </row>
    <row r="20" spans="1:9" ht="28.5" customHeight="1" x14ac:dyDescent="0.2">
      <c r="A20" s="42"/>
      <c r="B20" s="112" t="s">
        <v>121</v>
      </c>
      <c r="C20" s="53">
        <v>399.72500000000002</v>
      </c>
      <c r="D20" s="53">
        <v>38.372</v>
      </c>
      <c r="E20" s="65">
        <v>438.09699999999998</v>
      </c>
      <c r="F20" s="106">
        <v>168</v>
      </c>
    </row>
    <row r="21" spans="1:9" ht="14.25" customHeight="1" x14ac:dyDescent="0.2">
      <c r="A21" s="42"/>
      <c r="B21" s="112" t="s">
        <v>7</v>
      </c>
      <c r="C21" s="53">
        <v>911.33900000000006</v>
      </c>
      <c r="D21" s="53">
        <v>95.941999999999993</v>
      </c>
      <c r="E21" s="66">
        <v>1007.2809999999999</v>
      </c>
      <c r="F21" s="106">
        <v>424</v>
      </c>
      <c r="G21" s="67"/>
    </row>
    <row r="22" spans="1:9" ht="14.25" customHeight="1" x14ac:dyDescent="0.2">
      <c r="A22" s="42"/>
      <c r="B22" s="112"/>
      <c r="C22" s="53"/>
      <c r="D22" s="53"/>
      <c r="E22" s="100"/>
      <c r="F22" s="111"/>
      <c r="G22" s="53"/>
      <c r="H22" s="53"/>
      <c r="I22" s="53"/>
    </row>
    <row r="23" spans="1:9" ht="14.25" customHeight="1" x14ac:dyDescent="0.2">
      <c r="A23" s="42"/>
      <c r="B23" s="101" t="s">
        <v>74</v>
      </c>
      <c r="C23" s="53">
        <v>2391.558</v>
      </c>
      <c r="D23" s="53">
        <v>201.02500000000001</v>
      </c>
      <c r="E23" s="66">
        <v>2592.5830000000001</v>
      </c>
      <c r="F23" s="106">
        <v>1083</v>
      </c>
      <c r="G23" s="53"/>
      <c r="H23" s="53"/>
      <c r="I23" s="53"/>
    </row>
    <row r="24" spans="1:9" ht="14.25" customHeight="1" x14ac:dyDescent="0.2">
      <c r="A24" s="42"/>
      <c r="B24" s="112" t="s">
        <v>75</v>
      </c>
      <c r="C24" s="53">
        <v>1283.2729999999999</v>
      </c>
      <c r="D24" s="53">
        <v>175.01300000000001</v>
      </c>
      <c r="E24" s="66">
        <v>1458.2860000000001</v>
      </c>
      <c r="F24" s="106">
        <v>740</v>
      </c>
      <c r="G24" s="53"/>
      <c r="H24" s="53"/>
      <c r="I24" s="53"/>
    </row>
    <row r="25" spans="1:9" ht="14.25" customHeight="1" x14ac:dyDescent="0.2">
      <c r="A25" s="42"/>
      <c r="B25" s="112"/>
      <c r="C25" s="53"/>
      <c r="D25" s="53"/>
      <c r="E25" s="100"/>
      <c r="F25" s="111"/>
      <c r="G25" s="53"/>
      <c r="H25" s="53"/>
      <c r="I25" s="53"/>
    </row>
    <row r="26" spans="1:9" ht="14.25" customHeight="1" x14ac:dyDescent="0.2">
      <c r="A26" s="42"/>
      <c r="B26" s="113" t="s">
        <v>72</v>
      </c>
      <c r="C26" s="53"/>
      <c r="D26" s="53"/>
      <c r="E26" s="100"/>
      <c r="F26" s="111"/>
      <c r="G26" s="53"/>
      <c r="H26" s="53"/>
      <c r="I26" s="53"/>
    </row>
    <row r="27" spans="1:9" ht="14.25" customHeight="1" x14ac:dyDescent="0.2">
      <c r="A27" s="42"/>
      <c r="B27" s="112" t="s">
        <v>8</v>
      </c>
      <c r="C27" s="53">
        <v>2305.0810000000001</v>
      </c>
      <c r="D27" s="53">
        <v>197.191</v>
      </c>
      <c r="E27" s="66">
        <v>2502.2719999999999</v>
      </c>
      <c r="F27" s="106">
        <v>1083</v>
      </c>
      <c r="G27" s="53"/>
      <c r="H27" s="53"/>
      <c r="I27" s="53"/>
    </row>
    <row r="28" spans="1:9" ht="14.25" customHeight="1" x14ac:dyDescent="0.2">
      <c r="A28" s="42"/>
      <c r="B28" s="112" t="s">
        <v>9</v>
      </c>
      <c r="C28" s="53">
        <v>1369.75</v>
      </c>
      <c r="D28" s="53">
        <v>178.84700000000001</v>
      </c>
      <c r="E28" s="66">
        <v>1548.597</v>
      </c>
      <c r="F28" s="106">
        <v>740</v>
      </c>
      <c r="G28" s="53"/>
      <c r="H28" s="53"/>
      <c r="I28" s="53"/>
    </row>
    <row r="29" spans="1:9" ht="14.25" customHeight="1" x14ac:dyDescent="0.2">
      <c r="A29" s="42"/>
      <c r="B29" s="112"/>
      <c r="C29" s="53"/>
      <c r="D29" s="53"/>
      <c r="E29" s="100"/>
      <c r="F29" s="111"/>
      <c r="G29" s="53"/>
      <c r="H29" s="53"/>
      <c r="I29" s="53"/>
    </row>
    <row r="30" spans="1:9" ht="28.5" customHeight="1" x14ac:dyDescent="0.2">
      <c r="A30" s="42"/>
      <c r="B30" s="113" t="s">
        <v>107</v>
      </c>
      <c r="C30" s="53"/>
      <c r="D30" s="53"/>
      <c r="E30" s="100"/>
      <c r="F30" s="111"/>
      <c r="G30" s="53"/>
      <c r="H30" s="53"/>
      <c r="I30" s="53"/>
    </row>
    <row r="31" spans="1:9" ht="14.25" customHeight="1" x14ac:dyDescent="0.2">
      <c r="A31" s="42"/>
      <c r="B31" s="112" t="s">
        <v>1</v>
      </c>
      <c r="C31" s="53">
        <v>665.89499999999998</v>
      </c>
      <c r="D31" s="53">
        <v>141.863</v>
      </c>
      <c r="E31" s="66">
        <v>807.75800000000004</v>
      </c>
      <c r="F31" s="106">
        <v>411</v>
      </c>
      <c r="G31" s="53"/>
      <c r="H31" s="53"/>
      <c r="I31" s="53"/>
    </row>
    <row r="32" spans="1:9" ht="14.25" customHeight="1" x14ac:dyDescent="0.2">
      <c r="A32" s="42"/>
      <c r="B32" s="112" t="s">
        <v>0</v>
      </c>
      <c r="C32" s="53">
        <v>2976.4490000000001</v>
      </c>
      <c r="D32" s="53">
        <v>229.404</v>
      </c>
      <c r="E32" s="66">
        <v>3205.8530000000001</v>
      </c>
      <c r="F32" s="106">
        <v>1396</v>
      </c>
      <c r="G32" s="53"/>
      <c r="H32" s="53"/>
      <c r="I32" s="53"/>
    </row>
    <row r="33" spans="1:22" ht="14.25" customHeight="1" x14ac:dyDescent="0.2">
      <c r="A33" s="42"/>
      <c r="B33" s="112"/>
      <c r="C33" s="53"/>
      <c r="D33" s="53"/>
      <c r="E33" s="100"/>
      <c r="F33" s="111"/>
      <c r="G33" s="53"/>
      <c r="H33" s="53"/>
      <c r="I33" s="53"/>
    </row>
    <row r="34" spans="1:22" ht="14.25" customHeight="1" x14ac:dyDescent="0.2">
      <c r="A34" s="42"/>
      <c r="B34" s="114" t="s">
        <v>38</v>
      </c>
      <c r="C34" s="62">
        <v>3674.8310000000001</v>
      </c>
      <c r="D34" s="62">
        <v>376.03800000000001</v>
      </c>
      <c r="E34" s="62">
        <v>4050.8690000000001</v>
      </c>
      <c r="F34" s="119">
        <v>1823</v>
      </c>
      <c r="G34" s="50"/>
      <c r="H34" s="55"/>
      <c r="I34" s="55"/>
    </row>
    <row r="35" spans="1:22" ht="14.25" customHeight="1" x14ac:dyDescent="0.2">
      <c r="A35" s="42"/>
      <c r="B35" s="49"/>
      <c r="C35" s="50"/>
      <c r="D35" s="50"/>
      <c r="E35" s="105" t="s">
        <v>21</v>
      </c>
      <c r="F35" s="100"/>
      <c r="G35" s="50"/>
      <c r="H35" s="55"/>
      <c r="I35" s="55"/>
    </row>
    <row r="36" spans="1:22" ht="14.25" customHeight="1" x14ac:dyDescent="0.2">
      <c r="A36" s="42"/>
      <c r="B36" s="52" t="s">
        <v>25</v>
      </c>
      <c r="C36" s="50"/>
      <c r="D36" s="50"/>
      <c r="E36" s="105"/>
      <c r="F36" s="100"/>
      <c r="G36" s="51"/>
      <c r="H36" s="55"/>
      <c r="I36" s="55"/>
    </row>
    <row r="37" spans="1:22" ht="14.25" customHeight="1" x14ac:dyDescent="0.2">
      <c r="A37" s="42"/>
      <c r="B37" s="49" t="s">
        <v>111</v>
      </c>
      <c r="C37" s="54">
        <v>93.098758087226571</v>
      </c>
      <c r="D37" s="54">
        <v>6.901241912773429</v>
      </c>
      <c r="E37" s="71">
        <v>100</v>
      </c>
      <c r="F37" s="115"/>
      <c r="G37" s="55"/>
      <c r="H37" s="55"/>
      <c r="I37" s="55"/>
    </row>
    <row r="38" spans="1:22" ht="14.25" customHeight="1" x14ac:dyDescent="0.2">
      <c r="A38" s="42"/>
      <c r="B38" s="112" t="s">
        <v>113</v>
      </c>
      <c r="C38" s="55">
        <v>87.249936692833629</v>
      </c>
      <c r="D38" s="55">
        <v>12.750063307166371</v>
      </c>
      <c r="E38" s="71">
        <v>100</v>
      </c>
      <c r="F38" s="115"/>
      <c r="G38" s="56"/>
      <c r="H38" s="56"/>
      <c r="I38" s="55"/>
    </row>
    <row r="39" spans="1:22" ht="14.25" customHeight="1" x14ac:dyDescent="0.2">
      <c r="A39" s="42"/>
      <c r="B39" s="112" t="s">
        <v>112</v>
      </c>
      <c r="C39" s="55">
        <v>88.387671231468232</v>
      </c>
      <c r="D39" s="55">
        <v>11.612328768531761</v>
      </c>
      <c r="E39" s="71">
        <v>100</v>
      </c>
      <c r="F39" s="115"/>
      <c r="G39" s="56"/>
      <c r="H39" s="56"/>
      <c r="I39" s="55"/>
    </row>
    <row r="40" spans="1:22" ht="14.25" customHeight="1" x14ac:dyDescent="0.2">
      <c r="A40" s="42"/>
      <c r="B40" s="112" t="s">
        <v>114</v>
      </c>
      <c r="C40" s="55">
        <v>93.495496190072345</v>
      </c>
      <c r="D40" s="55">
        <v>6.5045038099276562</v>
      </c>
      <c r="E40" s="71">
        <v>100</v>
      </c>
      <c r="F40" s="115"/>
      <c r="G40" s="42"/>
      <c r="H40" s="42"/>
      <c r="I40" s="42"/>
      <c r="J40" s="42"/>
      <c r="K40" s="42"/>
      <c r="L40" s="42"/>
      <c r="M40" s="42"/>
      <c r="N40" s="42"/>
      <c r="O40" s="42"/>
      <c r="P40" s="42"/>
      <c r="Q40" s="42"/>
      <c r="R40" s="42"/>
      <c r="S40" s="42"/>
      <c r="T40" s="42"/>
      <c r="U40" s="42"/>
      <c r="V40" s="42"/>
    </row>
    <row r="41" spans="1:22" ht="14.25" customHeight="1" x14ac:dyDescent="0.2">
      <c r="A41" s="42"/>
      <c r="B41" s="112" t="s">
        <v>81</v>
      </c>
      <c r="C41" s="55">
        <v>97.444500188134953</v>
      </c>
      <c r="D41" s="53" t="s">
        <v>27</v>
      </c>
      <c r="E41" s="71">
        <v>100</v>
      </c>
      <c r="F41" s="115"/>
      <c r="G41" s="42"/>
      <c r="H41" s="42"/>
      <c r="I41" s="42"/>
      <c r="J41" s="42"/>
      <c r="K41" s="42"/>
      <c r="L41" s="42"/>
      <c r="M41" s="42"/>
      <c r="N41" s="42"/>
      <c r="O41" s="42"/>
      <c r="P41" s="42"/>
      <c r="Q41" s="42"/>
      <c r="R41" s="42"/>
      <c r="S41" s="42"/>
      <c r="T41" s="42"/>
      <c r="U41" s="42"/>
      <c r="V41" s="42"/>
    </row>
    <row r="42" spans="1:22" ht="14.25" customHeight="1" x14ac:dyDescent="0.2">
      <c r="A42" s="42"/>
      <c r="B42" s="113"/>
      <c r="C42" s="55"/>
      <c r="D42" s="55"/>
      <c r="E42" s="116"/>
      <c r="F42" s="115"/>
      <c r="G42" s="42"/>
      <c r="H42" s="42"/>
      <c r="I42" s="42"/>
      <c r="J42" s="42"/>
      <c r="K42" s="42"/>
      <c r="L42" s="42"/>
      <c r="M42" s="42"/>
      <c r="N42" s="42"/>
      <c r="O42" s="42"/>
      <c r="P42" s="42"/>
      <c r="Q42" s="42"/>
      <c r="R42" s="42"/>
      <c r="S42" s="42"/>
      <c r="T42" s="42"/>
      <c r="U42" s="42"/>
      <c r="V42" s="42"/>
    </row>
    <row r="43" spans="1:22" ht="14.25" customHeight="1" x14ac:dyDescent="0.2">
      <c r="A43" s="42"/>
      <c r="B43" s="113" t="s">
        <v>28</v>
      </c>
      <c r="C43" s="55"/>
      <c r="D43" s="55"/>
      <c r="E43" s="116"/>
      <c r="F43" s="115"/>
      <c r="G43" s="42"/>
      <c r="H43" s="42"/>
      <c r="I43" s="42"/>
      <c r="J43" s="42"/>
      <c r="K43" s="42"/>
      <c r="L43" s="42"/>
      <c r="M43" s="42"/>
      <c r="N43" s="42"/>
      <c r="O43" s="42"/>
      <c r="P43" s="42"/>
      <c r="Q43" s="42"/>
      <c r="R43" s="42"/>
      <c r="S43" s="42"/>
      <c r="T43" s="42"/>
      <c r="U43" s="42"/>
      <c r="V43" s="42"/>
    </row>
    <row r="44" spans="1:22" ht="14.25" customHeight="1" x14ac:dyDescent="0.2">
      <c r="A44" s="42"/>
      <c r="B44" s="112" t="s">
        <v>4</v>
      </c>
      <c r="C44" s="55">
        <v>95.788012128345784</v>
      </c>
      <c r="D44" s="55">
        <v>4.2119878716542098</v>
      </c>
      <c r="E44" s="71">
        <v>100</v>
      </c>
      <c r="F44" s="115"/>
      <c r="G44" s="42"/>
      <c r="H44" s="42"/>
      <c r="I44" s="42"/>
      <c r="J44" s="42"/>
      <c r="K44" s="42"/>
      <c r="L44" s="42"/>
      <c r="M44" s="42"/>
      <c r="N44" s="42"/>
      <c r="O44" s="42"/>
      <c r="P44" s="42"/>
      <c r="Q44" s="42"/>
      <c r="R44" s="42"/>
      <c r="S44" s="42"/>
      <c r="T44" s="42"/>
      <c r="U44" s="42"/>
      <c r="V44" s="42"/>
    </row>
    <row r="45" spans="1:22" ht="28.5" customHeight="1" x14ac:dyDescent="0.2">
      <c r="A45" s="42"/>
      <c r="B45" s="112" t="s">
        <v>5</v>
      </c>
      <c r="C45" s="55">
        <v>90.325192886555016</v>
      </c>
      <c r="D45" s="55">
        <v>9.6748071134449845</v>
      </c>
      <c r="E45" s="71">
        <v>100</v>
      </c>
      <c r="F45" s="115"/>
      <c r="G45" s="42"/>
      <c r="H45" s="42"/>
      <c r="I45" s="42"/>
      <c r="J45" s="42"/>
      <c r="K45" s="42"/>
      <c r="L45" s="42"/>
      <c r="M45" s="42"/>
      <c r="N45" s="42"/>
      <c r="O45" s="42"/>
      <c r="P45" s="42"/>
      <c r="Q45" s="42"/>
      <c r="R45" s="42"/>
      <c r="S45" s="42"/>
      <c r="T45" s="42"/>
      <c r="U45" s="42"/>
      <c r="V45" s="42"/>
    </row>
    <row r="46" spans="1:22" ht="28.5" customHeight="1" x14ac:dyDescent="0.2">
      <c r="A46" s="42"/>
      <c r="B46" s="112" t="s">
        <v>6</v>
      </c>
      <c r="C46" s="55">
        <v>81.369113750961461</v>
      </c>
      <c r="D46" s="55">
        <v>18.630886249038543</v>
      </c>
      <c r="E46" s="71">
        <v>100</v>
      </c>
      <c r="F46" s="115"/>
      <c r="G46" s="42"/>
      <c r="H46" s="42"/>
      <c r="I46" s="42"/>
      <c r="J46" s="42"/>
      <c r="K46" s="42"/>
      <c r="L46" s="42"/>
      <c r="M46" s="42"/>
      <c r="N46" s="42"/>
      <c r="O46" s="42"/>
      <c r="P46" s="42"/>
      <c r="Q46" s="42"/>
      <c r="R46" s="42"/>
      <c r="S46" s="42"/>
      <c r="T46" s="42"/>
      <c r="U46" s="42"/>
      <c r="V46" s="42"/>
    </row>
    <row r="47" spans="1:22" ht="28.5" customHeight="1" x14ac:dyDescent="0.2">
      <c r="A47" s="42"/>
      <c r="B47" s="112" t="s">
        <v>76</v>
      </c>
      <c r="C47" s="55">
        <v>82.394246299253183</v>
      </c>
      <c r="D47" s="55">
        <v>17.605753700746821</v>
      </c>
      <c r="E47" s="71">
        <v>100</v>
      </c>
      <c r="F47" s="115"/>
      <c r="G47" s="56"/>
      <c r="H47" s="56"/>
      <c r="I47" s="55"/>
    </row>
    <row r="48" spans="1:22" ht="28.5" customHeight="1" x14ac:dyDescent="0.2">
      <c r="A48" s="42"/>
      <c r="B48" s="112" t="s">
        <v>77</v>
      </c>
      <c r="C48" s="55">
        <v>89.726280023694827</v>
      </c>
      <c r="D48" s="55" t="s">
        <v>27</v>
      </c>
      <c r="E48" s="71">
        <v>100</v>
      </c>
      <c r="F48" s="115"/>
      <c r="G48" s="56"/>
      <c r="H48" s="56"/>
      <c r="I48" s="55"/>
    </row>
    <row r="49" spans="1:11" ht="28.5" customHeight="1" x14ac:dyDescent="0.2">
      <c r="A49" s="42"/>
      <c r="B49" s="112" t="s">
        <v>121</v>
      </c>
      <c r="C49" s="55">
        <v>91.241209138615417</v>
      </c>
      <c r="D49" s="55">
        <v>8.7587908613845791</v>
      </c>
      <c r="E49" s="71">
        <v>100</v>
      </c>
      <c r="F49" s="115"/>
      <c r="G49" s="56"/>
      <c r="H49" s="56"/>
      <c r="I49" s="55"/>
    </row>
    <row r="50" spans="1:11" ht="14.25" customHeight="1" x14ac:dyDescent="0.2">
      <c r="A50" s="42"/>
      <c r="B50" s="112" t="s">
        <v>7</v>
      </c>
      <c r="C50" s="55">
        <v>90.475150429721197</v>
      </c>
      <c r="D50" s="55">
        <v>9.5248495702787999</v>
      </c>
      <c r="E50" s="71">
        <v>100</v>
      </c>
      <c r="F50" s="115"/>
      <c r="G50" s="56"/>
      <c r="H50" s="56"/>
      <c r="I50" s="55"/>
    </row>
    <row r="51" spans="1:11" ht="14.25" customHeight="1" x14ac:dyDescent="0.2">
      <c r="A51" s="42"/>
      <c r="B51" s="112"/>
      <c r="C51" s="55"/>
      <c r="D51" s="55"/>
      <c r="E51" s="117"/>
      <c r="F51" s="115"/>
      <c r="G51" s="56"/>
      <c r="H51" s="56"/>
      <c r="I51" s="55"/>
    </row>
    <row r="52" spans="1:11" ht="14.25" customHeight="1" x14ac:dyDescent="0.2">
      <c r="A52" s="42"/>
      <c r="B52" s="101" t="s">
        <v>74</v>
      </c>
      <c r="C52" s="55">
        <v>92.246149882183133</v>
      </c>
      <c r="D52" s="55">
        <v>7.7538501178168646</v>
      </c>
      <c r="E52" s="71">
        <v>100</v>
      </c>
      <c r="F52" s="115"/>
      <c r="G52" s="56"/>
      <c r="H52" s="56"/>
      <c r="I52" s="55"/>
    </row>
    <row r="53" spans="1:11" ht="14.25" customHeight="1" x14ac:dyDescent="0.2">
      <c r="A53" s="42"/>
      <c r="B53" s="112" t="s">
        <v>75</v>
      </c>
      <c r="C53" s="55">
        <v>87.998719044138113</v>
      </c>
      <c r="D53" s="55">
        <v>12.001280955861882</v>
      </c>
      <c r="E53" s="71">
        <v>100</v>
      </c>
      <c r="F53" s="115"/>
      <c r="G53" s="56"/>
      <c r="H53" s="56"/>
      <c r="I53" s="55"/>
    </row>
    <row r="54" spans="1:11" ht="14.25" customHeight="1" x14ac:dyDescent="0.2">
      <c r="A54" s="42"/>
      <c r="B54" s="112"/>
      <c r="C54" s="55"/>
      <c r="D54" s="55"/>
      <c r="E54" s="117"/>
      <c r="F54" s="115"/>
      <c r="G54" s="56"/>
      <c r="H54" s="56"/>
      <c r="I54" s="55"/>
    </row>
    <row r="55" spans="1:11" ht="14.25" customHeight="1" x14ac:dyDescent="0.2">
      <c r="A55" s="42"/>
      <c r="B55" s="113" t="s">
        <v>72</v>
      </c>
      <c r="C55" s="55"/>
      <c r="D55" s="55"/>
      <c r="E55" s="117"/>
      <c r="F55" s="115"/>
      <c r="G55" s="56"/>
      <c r="H55" s="56"/>
      <c r="I55" s="55"/>
    </row>
    <row r="56" spans="1:11" ht="14.25" customHeight="1" x14ac:dyDescent="0.2">
      <c r="A56" s="42"/>
      <c r="B56" s="112" t="s">
        <v>8</v>
      </c>
      <c r="C56" s="55">
        <v>92.119521778607606</v>
      </c>
      <c r="D56" s="55">
        <v>7.8804782213923996</v>
      </c>
      <c r="E56" s="71">
        <v>100</v>
      </c>
      <c r="F56" s="115"/>
      <c r="G56" s="56"/>
      <c r="H56" s="56"/>
      <c r="I56" s="55"/>
    </row>
    <row r="57" spans="1:11" ht="14.25" customHeight="1" x14ac:dyDescent="0.2">
      <c r="A57" s="42"/>
      <c r="B57" s="112" t="s">
        <v>9</v>
      </c>
      <c r="C57" s="55">
        <v>88.451030190553126</v>
      </c>
      <c r="D57" s="55">
        <v>11.548969809446874</v>
      </c>
      <c r="E57" s="71">
        <v>100</v>
      </c>
      <c r="F57" s="115"/>
      <c r="G57" s="56"/>
      <c r="H57" s="56"/>
      <c r="I57" s="55"/>
    </row>
    <row r="58" spans="1:11" ht="14.25" customHeight="1" x14ac:dyDescent="0.2">
      <c r="A58" s="42"/>
      <c r="B58" s="112"/>
      <c r="C58" s="55"/>
      <c r="D58" s="55"/>
      <c r="E58" s="117"/>
      <c r="F58" s="115"/>
      <c r="G58" s="56"/>
      <c r="H58" s="56"/>
      <c r="I58" s="55"/>
    </row>
    <row r="59" spans="1:11" ht="28.5" customHeight="1" x14ac:dyDescent="0.2">
      <c r="A59" s="42"/>
      <c r="B59" s="113" t="s">
        <v>107</v>
      </c>
      <c r="C59" s="55"/>
      <c r="D59" s="55"/>
      <c r="E59" s="117"/>
      <c r="F59" s="115"/>
      <c r="G59" s="56"/>
      <c r="H59" s="56"/>
      <c r="I59" s="55"/>
    </row>
    <row r="60" spans="1:11" ht="14.25" customHeight="1" x14ac:dyDescent="0.2">
      <c r="A60" s="42"/>
      <c r="B60" s="112" t="s">
        <v>1</v>
      </c>
      <c r="C60" s="55">
        <v>82.437437945523286</v>
      </c>
      <c r="D60" s="55">
        <v>17.562562054476711</v>
      </c>
      <c r="E60" s="71">
        <v>100</v>
      </c>
      <c r="F60" s="115"/>
      <c r="G60" s="56"/>
      <c r="H60" s="56"/>
      <c r="I60" s="55"/>
    </row>
    <row r="61" spans="1:11" ht="14.25" customHeight="1" x14ac:dyDescent="0.2">
      <c r="A61" s="42"/>
      <c r="B61" s="112" t="s">
        <v>0</v>
      </c>
      <c r="C61" s="55">
        <v>92.844213380962884</v>
      </c>
      <c r="D61" s="55">
        <v>7.1557866190371175</v>
      </c>
      <c r="E61" s="71">
        <v>100</v>
      </c>
      <c r="F61" s="115"/>
      <c r="G61" s="56"/>
      <c r="H61" s="56"/>
    </row>
    <row r="62" spans="1:11" ht="14.25" customHeight="1" x14ac:dyDescent="0.2">
      <c r="A62" s="42"/>
      <c r="B62" s="112"/>
      <c r="C62" s="55"/>
      <c r="D62" s="55"/>
      <c r="E62" s="117"/>
      <c r="F62" s="115"/>
      <c r="G62" s="55"/>
    </row>
    <row r="63" spans="1:11" ht="14.25" customHeight="1" x14ac:dyDescent="0.2">
      <c r="A63" s="42"/>
      <c r="B63" s="114" t="s">
        <v>38</v>
      </c>
      <c r="C63" s="133">
        <v>90.717102922854338</v>
      </c>
      <c r="D63" s="133">
        <v>9.2828970771456696</v>
      </c>
      <c r="E63" s="73">
        <v>100</v>
      </c>
      <c r="F63" s="118"/>
      <c r="G63" s="55"/>
    </row>
    <row r="64" spans="1:11" ht="14.25" customHeight="1" x14ac:dyDescent="0.2">
      <c r="A64" s="59"/>
      <c r="B64" s="57" t="s">
        <v>26</v>
      </c>
      <c r="C64" s="58"/>
      <c r="D64" s="58"/>
      <c r="E64" s="42"/>
      <c r="F64" s="42"/>
      <c r="G64" s="55"/>
      <c r="H64" s="55"/>
      <c r="I64" s="55"/>
      <c r="J64" s="55"/>
      <c r="K64" s="55"/>
    </row>
    <row r="65" spans="2:11" ht="14.25" customHeight="1" x14ac:dyDescent="0.2">
      <c r="B65" s="156" t="s">
        <v>29</v>
      </c>
      <c r="C65" s="58"/>
      <c r="D65" s="58"/>
      <c r="E65" s="42"/>
      <c r="F65" s="42"/>
      <c r="G65" s="55"/>
      <c r="H65" s="55"/>
      <c r="I65" s="55"/>
      <c r="J65" s="55"/>
      <c r="K65" s="55"/>
    </row>
    <row r="66" spans="2:11" ht="14.25" customHeight="1" x14ac:dyDescent="0.2">
      <c r="B66" s="156" t="s">
        <v>30</v>
      </c>
      <c r="C66" s="58"/>
      <c r="D66" s="58"/>
      <c r="E66" s="42"/>
      <c r="F66" s="42"/>
      <c r="G66" s="55"/>
      <c r="H66" s="55"/>
      <c r="I66" s="55"/>
      <c r="J66" s="55"/>
      <c r="K66" s="55"/>
    </row>
    <row r="67" spans="2:11" ht="14.25" customHeight="1" x14ac:dyDescent="0.25">
      <c r="B67" s="156" t="s">
        <v>88</v>
      </c>
      <c r="C67" s="58"/>
      <c r="D67" s="58"/>
      <c r="E67" s="42"/>
      <c r="F67" s="42"/>
      <c r="G67" s="1"/>
      <c r="H67" s="1"/>
      <c r="I67" s="55"/>
      <c r="J67" s="55"/>
      <c r="K67" s="55"/>
    </row>
    <row r="68" spans="2:11" ht="14.25" customHeight="1" x14ac:dyDescent="0.25">
      <c r="B68" s="60" t="s">
        <v>22</v>
      </c>
      <c r="C68" s="37"/>
      <c r="D68" s="37"/>
      <c r="E68" s="55"/>
      <c r="F68" s="55"/>
      <c r="G68" s="1"/>
      <c r="H68" s="1"/>
      <c r="I68" s="55"/>
      <c r="J68" s="55"/>
      <c r="K68" s="55"/>
    </row>
    <row r="69" spans="2:11" ht="14.25" customHeight="1" x14ac:dyDescent="0.25">
      <c r="E69" s="55"/>
      <c r="F69" s="55"/>
      <c r="G69" s="1"/>
      <c r="H69" s="1"/>
      <c r="I69" s="55"/>
      <c r="J69" s="55"/>
      <c r="K69" s="55"/>
    </row>
    <row r="70" spans="2:11" ht="15.75" x14ac:dyDescent="0.25">
      <c r="E70" s="55"/>
      <c r="F70" s="55"/>
      <c r="G70" s="1"/>
      <c r="H70" s="1"/>
      <c r="I70" s="55"/>
      <c r="J70" s="55"/>
      <c r="K70" s="55"/>
    </row>
  </sheetData>
  <pageMargins left="0.7" right="0.7" top="0.75" bottom="0.75" header="0.3" footer="0.3"/>
  <pageSetup paperSize="9" orientation="portrait" r:id="rId1"/>
  <rowBreaks count="1" manualBreakCount="1">
    <brk id="34"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K18"/>
  <sheetViews>
    <sheetView zoomScaleNormal="100" workbookViewId="0"/>
  </sheetViews>
  <sheetFormatPr defaultColWidth="9.140625" defaultRowHeight="15" x14ac:dyDescent="0.2"/>
  <cols>
    <col min="1" max="1" width="9.140625" style="41" customWidth="1"/>
    <col min="2" max="2" width="37.7109375" style="41" customWidth="1"/>
    <col min="3" max="3" width="12.28515625" style="41" customWidth="1"/>
    <col min="4" max="4" width="11.5703125" style="41" customWidth="1"/>
    <col min="5" max="5" width="15.5703125" style="41" customWidth="1"/>
    <col min="6" max="6" width="9.28515625" style="41" customWidth="1"/>
    <col min="7" max="16384" width="9.140625" style="41"/>
  </cols>
  <sheetData>
    <row r="1" spans="1:9" ht="20.25" x14ac:dyDescent="0.3">
      <c r="A1" s="37"/>
      <c r="B1" s="38"/>
      <c r="C1" s="37"/>
      <c r="D1" s="37"/>
      <c r="E1" s="39"/>
      <c r="F1" s="40"/>
    </row>
    <row r="2" spans="1:9" ht="33.75" customHeight="1" x14ac:dyDescent="0.2">
      <c r="A2" s="42"/>
      <c r="B2" s="173" t="s">
        <v>104</v>
      </c>
      <c r="C2" s="173"/>
      <c r="D2" s="173"/>
      <c r="E2" s="74"/>
      <c r="F2" s="43"/>
    </row>
    <row r="3" spans="1:9" ht="28.5" customHeight="1" x14ac:dyDescent="0.2">
      <c r="A3" s="44"/>
      <c r="B3" s="172" t="s">
        <v>37</v>
      </c>
      <c r="C3" s="172"/>
      <c r="D3" s="172"/>
      <c r="F3" s="43"/>
    </row>
    <row r="4" spans="1:9" ht="28.5" customHeight="1" x14ac:dyDescent="0.2">
      <c r="A4" s="42"/>
      <c r="B4" s="49"/>
      <c r="C4" s="75" t="s">
        <v>23</v>
      </c>
      <c r="D4" s="51" t="s">
        <v>21</v>
      </c>
      <c r="E4" s="51"/>
    </row>
    <row r="5" spans="1:9" ht="14.25" customHeight="1" x14ac:dyDescent="0.2">
      <c r="A5" s="42"/>
      <c r="B5" s="69" t="s">
        <v>42</v>
      </c>
      <c r="C5" s="53"/>
      <c r="D5" s="53"/>
      <c r="E5" s="66"/>
      <c r="F5" s="67"/>
      <c r="G5" s="53"/>
      <c r="H5" s="53"/>
      <c r="I5" s="53"/>
    </row>
    <row r="6" spans="1:9" ht="14.25" customHeight="1" x14ac:dyDescent="0.2">
      <c r="A6" s="42"/>
      <c r="B6" s="70" t="s">
        <v>43</v>
      </c>
      <c r="C6" s="53">
        <v>92.731999999999999</v>
      </c>
      <c r="D6" s="55">
        <v>24.759102571975532</v>
      </c>
      <c r="E6" s="66"/>
      <c r="F6" s="67"/>
      <c r="G6" s="53"/>
      <c r="H6" s="32"/>
      <c r="I6" s="53"/>
    </row>
    <row r="7" spans="1:9" ht="14.25" customHeight="1" x14ac:dyDescent="0.2">
      <c r="A7" s="42"/>
      <c r="B7" s="70" t="s">
        <v>44</v>
      </c>
      <c r="C7" s="53">
        <v>82.941999999999993</v>
      </c>
      <c r="D7" s="55">
        <v>22.145267744622679</v>
      </c>
      <c r="E7" s="66"/>
      <c r="F7" s="67"/>
      <c r="G7" s="53"/>
      <c r="H7" s="32"/>
      <c r="I7" s="53"/>
    </row>
    <row r="8" spans="1:9" ht="23.25" customHeight="1" x14ac:dyDescent="0.2">
      <c r="A8" s="42"/>
      <c r="B8" s="70" t="s">
        <v>122</v>
      </c>
      <c r="C8" s="53">
        <v>79.760999999999996</v>
      </c>
      <c r="D8" s="55">
        <v>21.295893329630985</v>
      </c>
      <c r="E8" s="66"/>
      <c r="F8" s="67"/>
      <c r="G8" s="53"/>
      <c r="H8" s="32"/>
      <c r="I8" s="53"/>
    </row>
    <row r="9" spans="1:9" ht="14.25" customHeight="1" x14ac:dyDescent="0.2">
      <c r="A9" s="42"/>
      <c r="B9" s="70" t="s">
        <v>45</v>
      </c>
      <c r="C9" s="53">
        <v>68.787000000000006</v>
      </c>
      <c r="D9" s="55">
        <v>18.365875734573621</v>
      </c>
      <c r="E9" s="66"/>
      <c r="F9" s="67"/>
      <c r="G9" s="53"/>
      <c r="H9" s="32"/>
      <c r="I9" s="53"/>
    </row>
    <row r="10" spans="1:9" ht="14.25" customHeight="1" x14ac:dyDescent="0.2">
      <c r="A10" s="42"/>
      <c r="B10" s="70" t="s">
        <v>46</v>
      </c>
      <c r="C10" s="53">
        <v>62.146000000000001</v>
      </c>
      <c r="D10" s="55">
        <v>16.592797488091932</v>
      </c>
      <c r="E10" s="66"/>
      <c r="F10" s="67"/>
      <c r="G10" s="53"/>
      <c r="H10" s="32"/>
      <c r="I10" s="53"/>
    </row>
    <row r="11" spans="1:9" ht="14.25" customHeight="1" x14ac:dyDescent="0.2">
      <c r="A11" s="42"/>
      <c r="B11" s="70" t="s">
        <v>47</v>
      </c>
      <c r="C11" s="53">
        <v>35.57</v>
      </c>
      <c r="D11" s="55">
        <v>9.4970590355558997</v>
      </c>
      <c r="E11" s="66"/>
      <c r="F11" s="67"/>
      <c r="G11" s="53"/>
      <c r="H11" s="32"/>
      <c r="I11" s="53"/>
    </row>
    <row r="12" spans="1:9" ht="14.25" customHeight="1" x14ac:dyDescent="0.2">
      <c r="A12" s="42"/>
      <c r="B12" s="70" t="s">
        <v>48</v>
      </c>
      <c r="C12" s="53">
        <v>28.977</v>
      </c>
      <c r="D12" s="55">
        <v>7.7367523101856417</v>
      </c>
      <c r="E12" s="66"/>
      <c r="F12" s="67"/>
      <c r="G12" s="53"/>
      <c r="H12" s="53"/>
      <c r="I12" s="53"/>
    </row>
    <row r="13" spans="1:9" ht="14.25" customHeight="1" x14ac:dyDescent="0.2">
      <c r="A13" s="42"/>
      <c r="B13" s="70" t="s">
        <v>49</v>
      </c>
      <c r="C13" s="53">
        <v>88.316000000000003</v>
      </c>
      <c r="D13" s="55">
        <v>23.580046831154199</v>
      </c>
      <c r="E13" s="66"/>
      <c r="F13" s="67"/>
      <c r="G13" s="53"/>
      <c r="H13" s="53"/>
      <c r="I13" s="53"/>
    </row>
    <row r="14" spans="1:9" ht="14.25" customHeight="1" x14ac:dyDescent="0.2">
      <c r="A14" s="42"/>
      <c r="B14" s="131"/>
      <c r="C14" s="129"/>
      <c r="D14" s="130"/>
      <c r="E14" s="66"/>
      <c r="F14" s="67"/>
      <c r="G14" s="53"/>
      <c r="H14" s="53"/>
      <c r="I14" s="53"/>
    </row>
    <row r="15" spans="1:9" ht="14.25" customHeight="1" x14ac:dyDescent="0.2">
      <c r="A15" s="42"/>
      <c r="B15" s="134" t="s">
        <v>39</v>
      </c>
      <c r="C15" s="121">
        <v>161</v>
      </c>
      <c r="D15" s="135"/>
      <c r="E15" s="72"/>
      <c r="F15" s="64"/>
      <c r="G15" s="55"/>
    </row>
    <row r="16" spans="1:9" ht="28.5" customHeight="1" x14ac:dyDescent="0.2">
      <c r="A16" s="42"/>
      <c r="B16" s="169" t="s">
        <v>110</v>
      </c>
      <c r="C16" s="169"/>
      <c r="D16" s="169"/>
      <c r="E16" s="169"/>
      <c r="F16" s="64"/>
      <c r="G16" s="55"/>
    </row>
    <row r="17" spans="2:11" ht="14.25" customHeight="1" x14ac:dyDescent="0.2">
      <c r="B17" s="60" t="s">
        <v>22</v>
      </c>
      <c r="C17" s="37"/>
      <c r="D17" s="37"/>
      <c r="E17" s="55"/>
      <c r="F17" s="42"/>
      <c r="G17" s="55"/>
      <c r="H17" s="55"/>
      <c r="I17" s="55"/>
      <c r="J17" s="55"/>
      <c r="K17" s="55"/>
    </row>
    <row r="18" spans="2:11" ht="15.75" x14ac:dyDescent="0.25">
      <c r="E18" s="55"/>
      <c r="F18" s="42"/>
      <c r="G18" s="1"/>
      <c r="H18" s="1"/>
      <c r="I18" s="55"/>
      <c r="J18" s="55"/>
      <c r="K18" s="55"/>
    </row>
  </sheetData>
  <mergeCells count="3">
    <mergeCell ref="B3:D3"/>
    <mergeCell ref="B2:D2"/>
    <mergeCell ref="B16:E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K26"/>
  <sheetViews>
    <sheetView zoomScaleNormal="100" workbookViewId="0"/>
  </sheetViews>
  <sheetFormatPr defaultColWidth="9.140625" defaultRowHeight="15" x14ac:dyDescent="0.2"/>
  <cols>
    <col min="1" max="1" width="9.140625" style="41" customWidth="1"/>
    <col min="2" max="2" width="23.7109375" style="41" customWidth="1"/>
    <col min="3" max="3" width="12.28515625" style="41" customWidth="1"/>
    <col min="4" max="4" width="11.28515625" style="41" customWidth="1"/>
    <col min="5" max="5" width="10.7109375" style="41" customWidth="1"/>
    <col min="6" max="6" width="9.28515625" style="41" customWidth="1"/>
    <col min="7" max="16384" width="9.140625" style="41"/>
  </cols>
  <sheetData>
    <row r="1" spans="1:9" ht="14.25" customHeight="1" x14ac:dyDescent="0.2">
      <c r="A1" s="37"/>
      <c r="B1" s="76"/>
      <c r="C1" s="37"/>
      <c r="D1" s="37"/>
      <c r="E1" s="39"/>
      <c r="F1" s="40"/>
    </row>
    <row r="2" spans="1:9" ht="30" customHeight="1" x14ac:dyDescent="0.2">
      <c r="A2" s="42"/>
      <c r="B2" s="173" t="s">
        <v>68</v>
      </c>
      <c r="C2" s="173"/>
      <c r="D2" s="173"/>
      <c r="E2" s="74"/>
      <c r="F2" s="43"/>
    </row>
    <row r="3" spans="1:9" ht="14.25" customHeight="1" x14ac:dyDescent="0.2">
      <c r="A3" s="42"/>
      <c r="B3" s="137"/>
      <c r="C3" s="137"/>
      <c r="D3" s="137"/>
      <c r="E3" s="74"/>
      <c r="F3" s="43"/>
    </row>
    <row r="4" spans="1:9" ht="14.25" customHeight="1" x14ac:dyDescent="0.2">
      <c r="A4" s="44"/>
      <c r="B4" s="172" t="s">
        <v>3</v>
      </c>
      <c r="C4" s="172"/>
      <c r="D4" s="172"/>
      <c r="F4" s="43"/>
    </row>
    <row r="5" spans="1:9" ht="28.5" customHeight="1" x14ac:dyDescent="0.2">
      <c r="A5" s="42"/>
      <c r="B5" s="49"/>
      <c r="C5" s="75" t="s">
        <v>23</v>
      </c>
      <c r="D5" s="51" t="s">
        <v>21</v>
      </c>
      <c r="E5" s="51"/>
    </row>
    <row r="6" spans="1:9" ht="14.25" customHeight="1" x14ac:dyDescent="0.2">
      <c r="A6" s="42"/>
      <c r="B6" s="69" t="s">
        <v>50</v>
      </c>
      <c r="C6" s="53"/>
      <c r="D6" s="53"/>
      <c r="E6" s="66"/>
      <c r="F6" s="67"/>
      <c r="G6" s="53"/>
      <c r="H6" s="53"/>
      <c r="I6" s="53"/>
    </row>
    <row r="7" spans="1:9" ht="14.25" customHeight="1" x14ac:dyDescent="0.2">
      <c r="A7" s="42"/>
      <c r="B7" s="70" t="s">
        <v>0</v>
      </c>
      <c r="C7" s="53">
        <v>2906.57</v>
      </c>
      <c r="D7" s="55">
        <v>65.567886788766856</v>
      </c>
      <c r="E7" s="120"/>
      <c r="F7" s="67"/>
      <c r="G7" s="53"/>
      <c r="H7" s="53"/>
      <c r="I7" s="53"/>
    </row>
    <row r="8" spans="1:9" ht="14.25" customHeight="1" x14ac:dyDescent="0.2">
      <c r="A8" s="42"/>
      <c r="B8" s="70" t="s">
        <v>51</v>
      </c>
      <c r="C8" s="53">
        <v>1526.347</v>
      </c>
      <c r="D8" s="55">
        <v>34.432113211233144</v>
      </c>
      <c r="E8" s="120"/>
      <c r="G8" s="53"/>
      <c r="H8" s="32"/>
      <c r="I8" s="53"/>
    </row>
    <row r="9" spans="1:9" ht="14.25" customHeight="1" x14ac:dyDescent="0.2">
      <c r="A9" s="42"/>
      <c r="B9" s="70"/>
      <c r="C9" s="53"/>
      <c r="D9" s="55"/>
      <c r="E9" s="120"/>
      <c r="G9" s="53"/>
      <c r="H9" s="32"/>
      <c r="I9" s="53"/>
    </row>
    <row r="10" spans="1:9" ht="14.25" customHeight="1" x14ac:dyDescent="0.2">
      <c r="A10" s="42"/>
      <c r="B10" s="69" t="s">
        <v>89</v>
      </c>
      <c r="C10" s="66">
        <f>SUM(C7:C8)</f>
        <v>4432.9170000000004</v>
      </c>
      <c r="D10" s="136">
        <f>SUM(D7:D8)</f>
        <v>100</v>
      </c>
      <c r="E10" s="120"/>
      <c r="G10" s="53"/>
      <c r="H10" s="32"/>
      <c r="I10" s="53"/>
    </row>
    <row r="11" spans="1:9" ht="14.25" customHeight="1" x14ac:dyDescent="0.2">
      <c r="A11" s="42"/>
      <c r="B11" s="131"/>
      <c r="C11" s="129"/>
      <c r="D11" s="130"/>
      <c r="E11" s="120"/>
      <c r="G11" s="53"/>
      <c r="H11" s="32"/>
      <c r="I11" s="53"/>
    </row>
    <row r="12" spans="1:9" ht="14.25" customHeight="1" x14ac:dyDescent="0.2">
      <c r="A12" s="42"/>
      <c r="B12" s="123" t="s">
        <v>39</v>
      </c>
      <c r="C12" s="121">
        <v>2022</v>
      </c>
      <c r="D12" s="63"/>
      <c r="E12" s="120"/>
      <c r="G12" s="53"/>
      <c r="H12" s="32"/>
      <c r="I12" s="53"/>
    </row>
    <row r="13" spans="1:9" ht="14.25" customHeight="1" x14ac:dyDescent="0.2">
      <c r="A13" s="42"/>
      <c r="D13" s="53"/>
      <c r="E13" s="66"/>
      <c r="F13" s="67"/>
      <c r="G13" s="53"/>
      <c r="H13" s="32"/>
      <c r="I13" s="53"/>
    </row>
    <row r="14" spans="1:9" ht="14.25" customHeight="1" x14ac:dyDescent="0.2">
      <c r="A14" s="42"/>
      <c r="B14" s="69" t="s">
        <v>52</v>
      </c>
      <c r="C14" s="53"/>
      <c r="D14" s="53"/>
      <c r="E14" s="66"/>
      <c r="F14" s="67"/>
      <c r="G14" s="67"/>
      <c r="H14" s="32"/>
      <c r="I14" s="53"/>
    </row>
    <row r="15" spans="1:9" ht="14.25" customHeight="1" x14ac:dyDescent="0.2">
      <c r="A15" s="42"/>
      <c r="B15" s="70" t="s">
        <v>32</v>
      </c>
      <c r="C15" s="53">
        <v>136.23500000000001</v>
      </c>
      <c r="D15" s="55">
        <v>10.658305983781943</v>
      </c>
      <c r="E15" s="120"/>
      <c r="F15" s="67"/>
      <c r="G15" s="67"/>
      <c r="H15" s="32"/>
      <c r="I15" s="53"/>
    </row>
    <row r="16" spans="1:9" ht="14.25" customHeight="1" x14ac:dyDescent="0.2">
      <c r="A16" s="42"/>
      <c r="B16" s="70" t="s">
        <v>33</v>
      </c>
      <c r="C16" s="53">
        <v>388.02100000000002</v>
      </c>
      <c r="D16" s="55">
        <v>30.356711169178652</v>
      </c>
      <c r="E16" s="120"/>
      <c r="F16" s="67"/>
      <c r="G16" s="67"/>
      <c r="H16" s="32"/>
      <c r="I16" s="53"/>
    </row>
    <row r="17" spans="1:11" ht="14.25" customHeight="1" x14ac:dyDescent="0.2">
      <c r="A17" s="42"/>
      <c r="B17" s="70" t="s">
        <v>34</v>
      </c>
      <c r="C17" s="53">
        <v>367.89499999999998</v>
      </c>
      <c r="D17" s="55">
        <v>28.782159356284794</v>
      </c>
      <c r="E17" s="120"/>
      <c r="F17" s="67"/>
      <c r="G17" s="67"/>
      <c r="H17" s="32"/>
      <c r="I17" s="53"/>
    </row>
    <row r="18" spans="1:11" ht="14.25" customHeight="1" x14ac:dyDescent="0.2">
      <c r="A18" s="42"/>
      <c r="B18" s="70" t="s">
        <v>36</v>
      </c>
      <c r="C18" s="53">
        <v>233.524</v>
      </c>
      <c r="D18" s="55">
        <v>18.269682875595073</v>
      </c>
      <c r="E18" s="120"/>
      <c r="F18" s="67"/>
      <c r="G18" s="67"/>
      <c r="H18" s="32"/>
      <c r="I18" s="53"/>
    </row>
    <row r="19" spans="1:11" ht="14.25" customHeight="1" x14ac:dyDescent="0.2">
      <c r="A19" s="42"/>
      <c r="B19" s="70" t="s">
        <v>35</v>
      </c>
      <c r="C19" s="53">
        <v>152.53</v>
      </c>
      <c r="D19" s="55">
        <v>11.933140615159541</v>
      </c>
      <c r="E19" s="120"/>
      <c r="F19" s="67"/>
      <c r="G19" s="64"/>
      <c r="H19" s="32"/>
      <c r="I19" s="53"/>
    </row>
    <row r="20" spans="1:11" ht="14.25" customHeight="1" x14ac:dyDescent="0.2">
      <c r="A20" s="42"/>
      <c r="B20" s="70"/>
      <c r="C20" s="53"/>
      <c r="D20" s="55"/>
      <c r="E20" s="120"/>
      <c r="F20" s="67"/>
      <c r="G20" s="64"/>
      <c r="H20" s="32"/>
      <c r="I20" s="53"/>
    </row>
    <row r="21" spans="1:11" ht="14.25" customHeight="1" x14ac:dyDescent="0.2">
      <c r="A21" s="42"/>
      <c r="B21" s="69" t="s">
        <v>89</v>
      </c>
      <c r="C21" s="66">
        <v>1278.2049999999999</v>
      </c>
      <c r="D21" s="136">
        <f>SUM(D15:D19)</f>
        <v>100</v>
      </c>
      <c r="E21" s="120"/>
      <c r="F21" s="67"/>
      <c r="G21" s="64"/>
      <c r="H21" s="32"/>
      <c r="I21" s="53"/>
    </row>
    <row r="22" spans="1:11" ht="14.25" customHeight="1" x14ac:dyDescent="0.2">
      <c r="A22" s="42"/>
      <c r="B22" s="131"/>
      <c r="C22" s="129"/>
      <c r="D22" s="130"/>
      <c r="E22" s="120"/>
      <c r="F22" s="67"/>
      <c r="G22" s="64"/>
      <c r="H22" s="32"/>
      <c r="I22" s="53"/>
    </row>
    <row r="23" spans="1:11" ht="14.25" customHeight="1" x14ac:dyDescent="0.2">
      <c r="A23" s="42"/>
      <c r="B23" s="123" t="s">
        <v>39</v>
      </c>
      <c r="C23" s="121">
        <v>571</v>
      </c>
      <c r="D23" s="63"/>
      <c r="E23" s="120"/>
      <c r="F23" s="67"/>
      <c r="G23" s="64"/>
      <c r="H23" s="32"/>
      <c r="I23" s="53"/>
    </row>
    <row r="24" spans="1:11" ht="42.75" customHeight="1" x14ac:dyDescent="0.2">
      <c r="A24" s="42"/>
      <c r="B24" s="174" t="s">
        <v>90</v>
      </c>
      <c r="C24" s="174"/>
      <c r="D24" s="174"/>
      <c r="E24" s="169"/>
      <c r="F24" s="64"/>
      <c r="G24" s="67"/>
    </row>
    <row r="25" spans="1:11" ht="15" customHeight="1" x14ac:dyDescent="0.2">
      <c r="B25" s="60" t="s">
        <v>22</v>
      </c>
      <c r="C25" s="37"/>
      <c r="D25" s="37"/>
      <c r="E25" s="55"/>
      <c r="F25" s="42"/>
      <c r="G25" s="55"/>
      <c r="H25" s="55"/>
      <c r="I25" s="55"/>
      <c r="J25" s="55"/>
      <c r="K25" s="55"/>
    </row>
    <row r="26" spans="1:11" ht="15" customHeight="1" x14ac:dyDescent="0.2">
      <c r="B26" s="60"/>
      <c r="C26" s="37"/>
      <c r="D26" s="37"/>
      <c r="E26" s="55"/>
      <c r="F26" s="42"/>
      <c r="G26" s="55"/>
      <c r="H26" s="55"/>
      <c r="I26" s="55"/>
      <c r="J26" s="55"/>
      <c r="K26" s="55"/>
    </row>
  </sheetData>
  <mergeCells count="3">
    <mergeCell ref="B24:E24"/>
    <mergeCell ref="B2:D2"/>
    <mergeCell ref="B4:D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A0841DB-C139-4A9E-BDFA-70EDF20DA5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List of contents</vt:lpstr>
      <vt:lpstr>Fig 2.1 </vt:lpstr>
      <vt:lpstr>Fig 2.2</vt:lpstr>
      <vt:lpstr>Fig 2.3 </vt:lpstr>
      <vt:lpstr>AT2.1</vt:lpstr>
      <vt:lpstr>AT2.2</vt:lpstr>
      <vt:lpstr>AT2.3</vt:lpstr>
      <vt:lpstr>AT2.4</vt:lpstr>
      <vt:lpstr>AT2.5</vt:lpstr>
      <vt:lpstr>AT2.1!Print_Area</vt:lpstr>
      <vt:lpstr>AT2.2!Print_Area</vt:lpstr>
      <vt:lpstr>AT2.3!Print_Area</vt:lpstr>
      <vt:lpstr>AT2.4!Print_Area</vt:lpstr>
      <vt:lpstr>AT2.5!Print_Area</vt:lpstr>
      <vt:lpstr>'Fig 2.1 '!Print_Area</vt:lpstr>
      <vt:lpstr>'Fig 2.2'!Print_Area</vt:lpstr>
      <vt:lpstr>'Fig 2.3 '!Print_Area</vt:lpstr>
      <vt:lpstr>'List of 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Garrett</dc:creator>
  <cp:lastModifiedBy>Jenny Collins</cp:lastModifiedBy>
  <cp:lastPrinted>2017-07-03T10:36:54Z</cp:lastPrinted>
  <dcterms:created xsi:type="dcterms:W3CDTF">2017-02-15T09:55:21Z</dcterms:created>
  <dcterms:modified xsi:type="dcterms:W3CDTF">2017-07-10T10:37:05Z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a65da23b-c62e-4b0a-8179-e9b67c2e279b</vt:lpwstr>
  </property>
  <property fmtid="{D5CDD505-2E9C-101B-9397-08002B2CF9AE}" pid="3" name="bjSaver">
    <vt:lpwstr>r4gB3PswEpZVNRKmmjkRGCAm3pSUv0mk</vt:lpwstr>
  </property>
  <property fmtid="{D5CDD505-2E9C-101B-9397-08002B2CF9AE}" pid="4" name="bjDocumentSecurityLabel">
    <vt:lpwstr>No Marking</vt:lpwstr>
  </property>
</Properties>
</file>