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585" yWindow="-15" windowWidth="7575" windowHeight="8550" tabRatio="908"/>
  </bookViews>
  <sheets>
    <sheet name="Introduction" sheetId="23" r:id="rId1"/>
    <sheet name="Summary &amp; Table 1" sheetId="2" r:id="rId2"/>
    <sheet name="Table 2" sheetId="5" r:id="rId3"/>
    <sheet name="Table 3" sheetId="24"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Solid Biomass CHP" sheetId="21" r:id="rId14"/>
    <sheet name="Geothermal" sheetId="20" r:id="rId15"/>
    <sheet name="Air source heat pumps" sheetId="19" r:id="rId16"/>
    <sheet name="Glossary" sheetId="3" r:id="rId17"/>
  </sheets>
  <definedNames>
    <definedName name="_xlnm.Print_Area" localSheetId="0">Introduction!$A$1:$W$41</definedName>
  </definedNames>
  <calcPr calcId="145621"/>
</workbook>
</file>

<file path=xl/calcChain.xml><?xml version="1.0" encoding="utf-8"?>
<calcChain xmlns="http://schemas.openxmlformats.org/spreadsheetml/2006/main">
  <c r="G29" i="2" l="1"/>
  <c r="G25" i="2" l="1"/>
  <c r="E29" i="2" l="1"/>
  <c r="E25" i="2"/>
  <c r="L29" i="2" l="1"/>
  <c r="J29" i="2" l="1"/>
  <c r="E30" i="2" l="1"/>
  <c r="E31" i="2"/>
  <c r="E32" i="2"/>
  <c r="L25" i="2" l="1"/>
  <c r="L31" i="2"/>
  <c r="L30" i="2"/>
  <c r="E38" i="2" l="1"/>
  <c r="E37" i="2"/>
  <c r="E36" i="2"/>
  <c r="E35" i="2"/>
  <c r="E34" i="2"/>
  <c r="E33" i="2"/>
  <c r="L38" i="2" l="1"/>
  <c r="G38" i="2"/>
  <c r="J38" i="2" s="1"/>
  <c r="L37" i="2"/>
  <c r="G37" i="2"/>
  <c r="J37" i="2" s="1"/>
  <c r="L36" i="2"/>
  <c r="G36" i="2"/>
  <c r="J36" i="2" s="1"/>
  <c r="L35" i="2"/>
  <c r="G35" i="2"/>
  <c r="J35" i="2" s="1"/>
  <c r="L34" i="2"/>
  <c r="G34" i="2"/>
  <c r="J34" i="2" s="1"/>
  <c r="L33" i="2"/>
  <c r="G33" i="2"/>
  <c r="J33" i="2" s="1"/>
  <c r="L32" i="2"/>
  <c r="G32" i="2"/>
  <c r="J32" i="2" s="1"/>
  <c r="G31" i="2"/>
  <c r="J31" i="2" s="1"/>
  <c r="G30" i="2"/>
  <c r="J30" i="2" s="1"/>
</calcChain>
</file>

<file path=xl/sharedStrings.xml><?xml version="1.0" encoding="utf-8"?>
<sst xmlns="http://schemas.openxmlformats.org/spreadsheetml/2006/main" count="251" uniqueCount="164">
  <si>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</si>
  <si>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</si>
  <si>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</si>
  <si>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</si>
  <si>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</si>
  <si>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</si>
  <si>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</si>
  <si>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</si>
  <si>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</si>
  <si>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</si>
  <si>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</si>
  <si>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</si>
  <si>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</si>
  <si>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</si>
  <si>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Forecasts for each tariff category</t>
  </si>
  <si>
    <t>Increase in expenditure forecast</t>
  </si>
  <si>
    <t>Monthly forecasts</t>
  </si>
  <si>
    <t>Quarterly forecast</t>
  </si>
  <si>
    <t>Reduction</t>
  </si>
  <si>
    <t>Regulations</t>
  </si>
  <si>
    <t xml:space="preserve">Renewable Heat Incentive Scheme Regulations 2011 </t>
  </si>
  <si>
    <t>RHI</t>
  </si>
  <si>
    <t>Renewable Heat Incentive</t>
  </si>
  <si>
    <t>Tariff Change Notice</t>
  </si>
  <si>
    <t>Tariff period</t>
  </si>
  <si>
    <t>Tariff category</t>
  </si>
  <si>
    <t>Total anticipated  expenditure</t>
  </si>
  <si>
    <t>Total forecast  expenditure (or forecast for total expenditure)</t>
  </si>
  <si>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</si>
  <si>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</si>
  <si>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</si>
  <si>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</si>
  <si>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</si>
  <si>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The following links are to additional information :-</t>
  </si>
  <si>
    <t>Expenditure thresholds contained in the schedule to the RHI Regulations.</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</si>
  <si>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</si>
  <si>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</si>
  <si>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</si>
  <si>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</si>
  <si>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</si>
  <si>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</si>
  <si>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</si>
  <si>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</si>
  <si>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Table 2: Breakdown of total forecast expenditure by application type</t>
  </si>
  <si>
    <t>Approved applications by Ofgem that will be paid once applicants have provided information to Ofgem on the amount of eligible heat they have produced</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</si>
  <si>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</si>
  <si>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</si>
  <si>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</si>
  <si>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</si>
  <si>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Space heating</t>
  </si>
  <si>
    <t>Water heating</t>
  </si>
  <si>
    <t>Space heating, Water heating</t>
  </si>
  <si>
    <t>Process heating</t>
  </si>
  <si>
    <t>Renewable Heat Teachnology</t>
  </si>
  <si>
    <t>Type of heat used</t>
  </si>
  <si>
    <t>Table 3</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</si>
  <si>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</si>
  <si>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</si>
  <si>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</si>
  <si>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</si>
  <si>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</si>
  <si>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</si>
  <si>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</si>
  <si>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</si>
  <si>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</si>
  <si>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</si>
  <si>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</si>
  <si>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</si>
  <si>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</si>
  <si>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</si>
  <si>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</si>
  <si>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</si>
  <si>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</si>
  <si>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</si>
  <si>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</si>
  <si>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</si>
  <si>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</si>
  <si>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</si>
  <si>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</si>
  <si>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</si>
  <si>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</si>
  <si>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</si>
  <si>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</si>
  <si>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t>
  </si>
  <si>
    <t>If positive, degressions can occur</t>
  </si>
  <si>
    <t>If positive, triggers additional 5% degressions for technologoes where this month's forecast is above their expenditure thresholds</t>
  </si>
  <si>
    <t>Scheme total</t>
  </si>
  <si>
    <t>If hit, it can trigger tariff reduction if forecast expenditure or scheme as a whole is above the expenditure threshold</t>
  </si>
  <si>
    <t>Yes</t>
  </si>
  <si>
    <t>No</t>
  </si>
  <si>
    <t>#</t>
  </si>
  <si>
    <t>*</t>
  </si>
  <si>
    <t>TARIFF CHANGE NOTICE AND EXPENDITURE FORECAST STATEMENT</t>
  </si>
  <si>
    <r>
      <t xml:space="preserve">A. </t>
    </r>
    <r>
      <rPr>
        <b/>
        <sz val="11"/>
        <rFont val="Arial"/>
        <family val="2"/>
      </rPr>
      <t>Tariff Change Notice</t>
    </r>
  </si>
  <si>
    <t xml:space="preserve">   any change will take effect.</t>
  </si>
  <si>
    <r>
      <t xml:space="preserve">B. The following pages provide detail for the </t>
    </r>
    <r>
      <rPr>
        <b/>
        <sz val="11"/>
        <rFont val="Arial"/>
        <family val="2"/>
      </rPr>
      <t>Expenditure forecast statement:</t>
    </r>
  </si>
  <si>
    <t>- breakdown of total forecast expenditure by tariff category by application type</t>
  </si>
  <si>
    <t>- load factors applied to this forecast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</si>
  <si>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</si>
  <si>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t>Tariff category reduction last quarter?</t>
  </si>
  <si>
    <t>This workbook contains the Tariff Change Notice and the Expenditure forecast statement. These documents are published by BEIS in accordance with Regulation 37E of the Renewable Heat Incentive Scheme Regulations 2011 ("the regulations").</t>
  </si>
  <si>
    <t>BEIS has published the methodology that it will use when preparing forecasts and this is available via the webpage, "RHI mechanism for budget management".</t>
  </si>
  <si>
    <t xml:space="preserve">Official statistics – Renewable Heat Incentive (RHI) and Renewable Heat Premium Payment (RHPP) statistics </t>
  </si>
  <si>
    <t xml:space="preserve">No. of plants to have supplied meter readings </t>
  </si>
  <si>
    <t xml:space="preserve">% reduction being applied </t>
  </si>
  <si>
    <t>Small biomass</t>
  </si>
  <si>
    <t>Biomethane</t>
  </si>
  <si>
    <t>Difference between this month's forecast and expenditure threshold (anticipated expenditure) (£m)</t>
  </si>
  <si>
    <t>Difference between this month's forecast expenditure and the expenditure threshold (anticipated expenditure) for each technology (£m)</t>
  </si>
  <si>
    <t>If positive, can trigger a degression</t>
  </si>
  <si>
    <t>As defined in Schedule 4 of the 2014 RHI Regulations</t>
  </si>
  <si>
    <t>If yes, tariff reduction this quarter depends on growth rate</t>
  </si>
  <si>
    <t>If between 50% and 150%, or over 150% differing levels of degression can be triggered if there was a tariff reduction in the previous quarter</t>
  </si>
  <si>
    <t>Other</t>
  </si>
  <si>
    <t>Existing tariff (p/kWh)</t>
  </si>
  <si>
    <t>Note: Figures may not sum due to rounding.</t>
  </si>
  <si>
    <t xml:space="preserve">Expenditure threshold </t>
  </si>
  <si>
    <r>
      <t xml:space="preserve">This is data provided to BEIS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</si>
  <si>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t>This is a quarterly statement published by BEIS which sets out:</t>
  </si>
  <si>
    <t xml:space="preserve">These are monthly reports published by BEIS on the GOV.UK </t>
  </si>
  <si>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BEIS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</si>
  <si>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BEIS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</si>
  <si>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BEIS’s model.</t>
    </r>
  </si>
  <si>
    <t>If you have any comments regarding the format of the Monthly and/or Quarterly forecast publications please email RHI@beis.gov.uk marking your email ‘RHI – forecast'</t>
  </si>
  <si>
    <t>Graphs for the total forecast expenditure and forecast expenditure for each tariff category can be found in the following tabs. The graph makes it possible to compare each subsequent 12 month forecast expenditure against the expenditure thresholds.</t>
  </si>
  <si>
    <t>Small biogas</t>
  </si>
  <si>
    <t>Medium biogas</t>
  </si>
  <si>
    <t>Large biogas</t>
  </si>
  <si>
    <t>Tier 1: 2.85                             Tier 2: 0.75</t>
  </si>
  <si>
    <t>Tier 1: 3.56
Tier 2: 2.10
Tier 3: 1.61</t>
  </si>
  <si>
    <t xml:space="preserve">Forecast expenditure for the scheme as a whole (£m) as at 30/04/2017 </t>
  </si>
  <si>
    <t xml:space="preserve">Forecast expenditure (£m) for each technology as at 30/04/2017 </t>
  </si>
  <si>
    <t>Difference between the forecast expenditure for the scheme at 30/04/2017 and the expenditure threshold (50% of total anticipated expenditure) for the scheme at 30/04/2017 (£m)</t>
  </si>
  <si>
    <t>Difference between this month's forecast expenditure at 30/04/2017 and the expenditure thresholds for each technology at 30/04/2017 (£m)</t>
  </si>
  <si>
    <t>Last quarter's forecast expenditure for the scheme as a whole (£m) as at 31/01/2017</t>
  </si>
  <si>
    <r>
      <t>Last quarter's forecast expenditure for each technology (£m) as at 31/01/2017</t>
    </r>
    <r>
      <rPr>
        <b/>
        <vertAlign val="superscript"/>
        <sz val="10"/>
        <color rgb="FF000000"/>
        <rFont val="Arial"/>
        <family val="2"/>
      </rPr>
      <t xml:space="preserve"> </t>
    </r>
  </si>
  <si>
    <t>Difference between expenditure forecast, as at 30/04/2017, and last quarter's forecast, at 31/01/2017 (£m)</t>
  </si>
  <si>
    <t>Percentage of actual growth as at 30/04/2017 in comparison to the anticipated growth rate at the next assessment at 30/04/2017</t>
  </si>
  <si>
    <t>Expenditure threshold (expenditure anticipated for the subsequent year) (£m), as at 30/04/2017</t>
  </si>
  <si>
    <t xml:space="preserve">Expenditure threshold (expenditure anticipated for the subsequent year) which BEIS estimates is necessary to incentivise significant growth in renewable heat (£m), as at 30/04/2017 </t>
  </si>
  <si>
    <t>Forecast expenditure (£m) - Accreditations that have not yet received payment as at 30/04/2017</t>
  </si>
  <si>
    <t>Quarterly forecasts for the Non-domestic RHI scheme as at 30 April 2017</t>
  </si>
  <si>
    <t>The data contained in this publication is based on the scheme data as at 30 April 2017, which has been provided by the Office of Gas and Electricity Markets (Ofgem) who administer the scheme.</t>
  </si>
  <si>
    <t>Expenditure threshold for each technology (£m), as at 30/04/2017</t>
  </si>
  <si>
    <t>Expenditure threshold (£m), as at 30/04/2017 (50% of total anticipated expenditure)</t>
  </si>
  <si>
    <t>Anticipated quarterly expenditure growth at the next assessment at 30/04/2017 (£m)</t>
  </si>
  <si>
    <t>New tariff for installations accredited on or after 1 July 2017 (p/kWh)</t>
  </si>
  <si>
    <t>Tier 1: 2.71                             Tier 2: 0.71</t>
  </si>
  <si>
    <t>Tier 1: 3.20
Tier 2: 1.89
Tier 3: 1.45</t>
  </si>
  <si>
    <t>Medium biomass</t>
  </si>
  <si>
    <t>Tier 1: 5.32                             Tier 2: 2.31</t>
  </si>
  <si>
    <t>Tier 1: 4.79                             Tier 2: 2.08</t>
  </si>
  <si>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</si>
  <si>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</si>
  <si>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These are estimates by BEIS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BEIS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Applications that were submitted four months ago or longer and are still awaiting further information from the applicant are considered to be 'dormant' and are also excluded from forecasts.  </t>
    </r>
  </si>
  <si>
    <r>
      <t xml:space="preserve">These are the dates BEIS refers to when calculating </t>
    </r>
    <r>
      <rPr>
        <b/>
        <sz val="11"/>
        <color theme="1"/>
        <rFont val="Arial"/>
        <family val="2"/>
      </rPr>
      <t xml:space="preserve">forecast expenditure </t>
    </r>
    <r>
      <rPr>
        <sz val="11"/>
        <color theme="1"/>
        <rFont val="Arial"/>
        <family val="2"/>
      </rPr>
      <t xml:space="preserve">over the next 12 months.  Ofgem provides BEIS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</si>
  <si>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These are the amounts of expenditure BEIS has modelled may be required if renewable heat is to make the contribution currently anticipated to the </t>
    </r>
    <r>
      <rPr>
        <b/>
        <sz val="11"/>
        <color theme="1"/>
        <rFont val="Arial"/>
        <family val="2"/>
      </rPr>
      <t>2020 target</t>
    </r>
    <r>
      <rPr>
        <sz val="11"/>
        <color theme="1"/>
        <rFont val="Arial"/>
        <family val="2"/>
      </rPr>
      <t xml:space="preserve">.  BEIS will compare </t>
    </r>
    <r>
      <rPr>
        <b/>
        <sz val="11"/>
        <color theme="1"/>
        <rFont val="Arial"/>
        <family val="2"/>
      </rPr>
      <t>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</si>
  <si>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</si>
  <si>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by Ofgem relating to applications received or concluded as at each of the relevant </t>
    </r>
    <r>
      <rPr>
        <b/>
        <sz val="11"/>
        <color theme="1"/>
        <rFont val="Arial"/>
        <family val="2"/>
      </rPr>
      <t>assessment dates</t>
    </r>
    <r>
      <rPr>
        <sz val="11"/>
        <color theme="1"/>
        <rFont val="Arial"/>
        <family val="2"/>
      </rPr>
      <t>.</t>
    </r>
  </si>
  <si>
    <r>
      <t>This is the change in the</t>
    </r>
    <r>
      <rPr>
        <b/>
        <sz val="11"/>
        <color theme="1"/>
        <rFont val="Arial"/>
        <family val="2"/>
      </rPr>
      <t xml:space="preserve">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</si>
  <si>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</si>
  <si>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This is a three month period commencing 1 January, 1 April, 1 July or 1 October in any given year.</t>
  </si>
  <si>
    <t>These refer to the technology specific tariffs which are currently available under the Non-domestic RHI scheme.</t>
  </si>
  <si>
    <r>
      <t xml:space="preserve">This is the </t>
    </r>
    <r>
      <rPr>
        <b/>
        <sz val="11"/>
        <color theme="1"/>
        <rFont val="Arial"/>
        <family val="2"/>
      </rPr>
      <t>forecast expenditure</t>
    </r>
    <r>
      <rPr>
        <sz val="11"/>
        <color theme="1"/>
        <rFont val="Arial"/>
        <family val="2"/>
      </rPr>
      <t xml:space="preserve"> for the next 12 months for the Non-domestic scheme as a whole.  It is based on the data provided by Ofgem relating to applications received or concluded as at each of the relevant </t>
    </r>
    <r>
      <rPr>
        <b/>
        <sz val="11"/>
        <color theme="1"/>
        <rFont val="Arial"/>
        <family val="2"/>
      </rPr>
      <t>assessment dates</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</si>
</sst>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 numFmtId="172" formatCode="#,##0.0"/>
    <numFmt numFmtId="173" formatCode="#,##0.0000"/>
    <numFmt numFmtId="174" formatCode="0.0000000%"/>
    <numFmt numFmtId="175" formatCode="0.0"/>
    <numFmt numFmtId="176" formatCode="0.0000"/>
  </numFmts>
  <fonts count="6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b/>
      <sz val="20"/>
      <color rgb="FFFF0000"/>
      <name val="Arial"/>
      <family val="2"/>
    </font>
    <font>
      <sz val="11"/>
      <color rgb="FFFF0000"/>
      <name val="Arial"/>
      <family val="2"/>
    </font>
    <font>
      <b/>
      <sz val="12"/>
      <color rgb="FFFF0000"/>
      <name val="Arial"/>
      <family val="2"/>
    </font>
    <font>
      <b/>
      <sz val="11"/>
      <name val="Arial"/>
      <family val="2"/>
    </font>
    <font>
      <sz val="10"/>
      <color rgb="FFC00000"/>
      <name val="Arial"/>
      <family val="2"/>
    </font>
    <font>
      <b/>
      <sz val="10"/>
      <color theme="4"/>
      <name val="Arial"/>
      <family val="2"/>
    </font>
    <font>
      <sz val="10"/>
      <color theme="4"/>
      <name val="Arial"/>
      <family val="2"/>
    </font>
    <font>
      <b/>
      <i/>
      <sz val="12"/>
      <color theme="1"/>
      <name val="Arial"/>
      <family val="2"/>
    </font>
    <font>
      <b/>
      <sz val="12"/>
      <color theme="1"/>
      <name val="Arial"/>
      <family val="2"/>
    </font>
    <font>
      <sz val="12"/>
      <color rgb="FFFF0000"/>
      <name val="Arial"/>
      <family val="2"/>
    </font>
    <font>
      <b/>
      <vertAlign val="superscrip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style="hair">
        <color auto="1"/>
      </right>
      <top style="dotted">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000000"/>
      </bottom>
      <diagonal/>
    </border>
  </borders>
  <cellStyleXfs count="399">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xf numFmtId="0" fontId="6" fillId="0" borderId="0"/>
    <xf numFmtId="165" fontId="26" fillId="0" borderId="20" applyNumberFormat="0">
      <alignment horizontal="center" wrapText="1"/>
    </xf>
    <xf numFmtId="165" fontId="27" fillId="0" borderId="0" applyNumberFormat="0" applyBorder="0" applyAlignment="0" applyProtection="0"/>
    <xf numFmtId="165" fontId="1" fillId="0" borderId="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9" fontId="1" fillId="0" borderId="0" applyFont="0" applyFill="0" applyBorder="0" applyAlignment="0" applyProtection="0"/>
    <xf numFmtId="165" fontId="28" fillId="0" borderId="0" applyNumberFormat="0" applyFill="0" applyBorder="0" applyProtection="0">
      <alignment horizontal="left"/>
    </xf>
    <xf numFmtId="9" fontId="6" fillId="0" borderId="0" applyFont="0" applyFill="0" applyBorder="0" applyAlignment="0" applyProtection="0"/>
    <xf numFmtId="165" fontId="1" fillId="0" borderId="0"/>
    <xf numFmtId="165" fontId="6" fillId="0" borderId="0"/>
    <xf numFmtId="9" fontId="6" fillId="0" borderId="0" applyFont="0" applyFill="0" applyBorder="0" applyAlignment="0" applyProtection="0"/>
    <xf numFmtId="170" fontId="29" fillId="0" borderId="0" applyFont="0" applyFill="0" applyBorder="0" applyAlignment="0" applyProtection="0"/>
    <xf numFmtId="165" fontId="6" fillId="0" borderId="0"/>
    <xf numFmtId="165" fontId="1" fillId="0" borderId="0"/>
    <xf numFmtId="165" fontId="18" fillId="0" borderId="0"/>
    <xf numFmtId="43" fontId="6" fillId="0" borderId="0" applyFont="0" applyFill="0" applyBorder="0" applyAlignment="0" applyProtection="0"/>
    <xf numFmtId="0" fontId="18" fillId="0" borderId="0"/>
    <xf numFmtId="0" fontId="18" fillId="0" borderId="0"/>
    <xf numFmtId="171" fontId="6" fillId="0" borderId="0"/>
    <xf numFmtId="171" fontId="25" fillId="0" borderId="0" applyNumberFormat="0" applyFill="0" applyBorder="0" applyAlignment="0" applyProtection="0">
      <alignment vertical="top"/>
      <protection locked="0"/>
    </xf>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30" fillId="13" borderId="0" applyNumberFormat="0" applyBorder="0" applyAlignment="0" applyProtection="0"/>
    <xf numFmtId="171" fontId="30" fillId="17" borderId="0" applyNumberFormat="0" applyBorder="0" applyAlignment="0" applyProtection="0"/>
    <xf numFmtId="171" fontId="30" fillId="21" borderId="0" applyNumberFormat="0" applyBorder="0" applyAlignment="0" applyProtection="0"/>
    <xf numFmtId="171" fontId="30" fillId="25" borderId="0" applyNumberFormat="0" applyBorder="0" applyAlignment="0" applyProtection="0"/>
    <xf numFmtId="171" fontId="30" fillId="29" borderId="0" applyNumberFormat="0" applyBorder="0" applyAlignment="0" applyProtection="0"/>
    <xf numFmtId="171" fontId="30" fillId="33" borderId="0" applyNumberFormat="0" applyBorder="0" applyAlignment="0" applyProtection="0"/>
    <xf numFmtId="171" fontId="30" fillId="10" borderId="0" applyNumberFormat="0" applyBorder="0" applyAlignment="0" applyProtection="0"/>
    <xf numFmtId="171" fontId="30" fillId="14" borderId="0" applyNumberFormat="0" applyBorder="0" applyAlignment="0" applyProtection="0"/>
    <xf numFmtId="171" fontId="30" fillId="18" borderId="0" applyNumberFormat="0" applyBorder="0" applyAlignment="0" applyProtection="0"/>
    <xf numFmtId="171" fontId="30" fillId="22" borderId="0" applyNumberFormat="0" applyBorder="0" applyAlignment="0" applyProtection="0"/>
    <xf numFmtId="171" fontId="30" fillId="26" borderId="0" applyNumberFormat="0" applyBorder="0" applyAlignment="0" applyProtection="0"/>
    <xf numFmtId="171" fontId="30" fillId="30" borderId="0" applyNumberFormat="0" applyBorder="0" applyAlignment="0" applyProtection="0"/>
    <xf numFmtId="171" fontId="31" fillId="4" borderId="0" applyNumberFormat="0" applyBorder="0" applyAlignment="0" applyProtection="0"/>
    <xf numFmtId="171" fontId="32" fillId="7" borderId="36" applyNumberFormat="0" applyAlignment="0" applyProtection="0"/>
    <xf numFmtId="171" fontId="33" fillId="8" borderId="39" applyNumberFormat="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35" fillId="0" borderId="0" applyNumberFormat="0" applyFill="0" applyBorder="0" applyAlignment="0" applyProtection="0"/>
    <xf numFmtId="171" fontId="36" fillId="3" borderId="0" applyNumberFormat="0" applyBorder="0" applyAlignment="0" applyProtection="0"/>
    <xf numFmtId="171" fontId="37" fillId="0" borderId="33" applyNumberFormat="0" applyFill="0" applyAlignment="0" applyProtection="0"/>
    <xf numFmtId="171" fontId="38" fillId="0" borderId="34" applyNumberFormat="0" applyFill="0" applyAlignment="0" applyProtection="0"/>
    <xf numFmtId="171" fontId="39" fillId="0" borderId="35" applyNumberFormat="0" applyFill="0" applyAlignment="0" applyProtection="0"/>
    <xf numFmtId="171" fontId="39" fillId="0" borderId="0" applyNumberFormat="0" applyFill="0" applyBorder="0" applyAlignment="0" applyProtection="0"/>
    <xf numFmtId="171" fontId="40" fillId="6" borderId="36" applyNumberFormat="0" applyAlignment="0" applyProtection="0"/>
    <xf numFmtId="171" fontId="41" fillId="0" borderId="38" applyNumberFormat="0" applyFill="0" applyAlignment="0" applyProtection="0"/>
    <xf numFmtId="171" fontId="42" fillId="5" borderId="0" applyNumberFormat="0" applyBorder="0" applyAlignment="0" applyProtection="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6" fillId="0" borderId="0"/>
    <xf numFmtId="171" fontId="18" fillId="0" borderId="0"/>
    <xf numFmtId="171" fontId="18" fillId="0" borderId="0"/>
    <xf numFmtId="171" fontId="18" fillId="0" borderId="0"/>
    <xf numFmtId="171" fontId="24" fillId="0" borderId="0"/>
    <xf numFmtId="171" fontId="24" fillId="0" borderId="0"/>
    <xf numFmtId="171" fontId="24" fillId="0" borderId="0"/>
    <xf numFmtId="171" fontId="24"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24" fillId="0" borderId="0"/>
    <xf numFmtId="171" fontId="24" fillId="0" borderId="0"/>
    <xf numFmtId="171" fontId="24" fillId="0" borderId="0"/>
    <xf numFmtId="171" fontId="18" fillId="0" borderId="0"/>
    <xf numFmtId="171" fontId="24" fillId="0" borderId="0"/>
    <xf numFmtId="171" fontId="24"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43" fillId="7" borderId="37"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171" fontId="44" fillId="0" borderId="41" applyNumberFormat="0" applyFill="0" applyAlignment="0" applyProtection="0"/>
    <xf numFmtId="171" fontId="45" fillId="0" borderId="0" applyNumberFormat="0" applyFill="0" applyBorder="0" applyAlignment="0" applyProtection="0"/>
    <xf numFmtId="0" fontId="1" fillId="0" borderId="0"/>
    <xf numFmtId="0" fontId="6" fillId="0" borderId="0"/>
    <xf numFmtId="0" fontId="46" fillId="0" borderId="0"/>
    <xf numFmtId="0" fontId="47" fillId="0" borderId="0" applyNumberFormat="0" applyFill="0" applyBorder="0" applyAlignment="0" applyProtection="0">
      <alignment vertical="top"/>
      <protection locked="0"/>
    </xf>
    <xf numFmtId="0" fontId="1" fillId="0" borderId="0"/>
    <xf numFmtId="43" fontId="24" fillId="0" borderId="0" applyFont="0" applyFill="0" applyBorder="0" applyAlignment="0" applyProtection="0"/>
    <xf numFmtId="0" fontId="24" fillId="0" borderId="0">
      <alignment horizontal="left" vertical="center"/>
    </xf>
    <xf numFmtId="0" fontId="25" fillId="0" borderId="0" applyNumberFormat="0" applyFill="0" applyBorder="0" applyAlignment="0" applyProtection="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5" fontId="1" fillId="0" borderId="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indent="5"/>
    </xf>
    <xf numFmtId="0" fontId="3"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9" fillId="2" borderId="6"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7" fillId="0" borderId="0" xfId="0" applyNumberFormat="1" applyFont="1"/>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6" fillId="2" borderId="0" xfId="0" applyFont="1" applyFill="1"/>
    <xf numFmtId="0" fontId="6" fillId="2" borderId="10" xfId="4" applyNumberFormat="1" applyFont="1" applyFill="1" applyBorder="1" applyAlignment="1"/>
    <xf numFmtId="0" fontId="6" fillId="2" borderId="17" xfId="4" applyNumberFormat="1" applyFont="1" applyFill="1" applyBorder="1"/>
    <xf numFmtId="10" fontId="6" fillId="2" borderId="17" xfId="1" applyNumberFormat="1" applyFont="1" applyFill="1" applyBorder="1"/>
    <xf numFmtId="0" fontId="6" fillId="2" borderId="6" xfId="4" applyNumberFormat="1" applyFont="1" applyFill="1" applyBorder="1"/>
    <xf numFmtId="10" fontId="6" fillId="2" borderId="0" xfId="1" applyNumberFormat="1" applyFont="1" applyFill="1" applyBorder="1"/>
    <xf numFmtId="0" fontId="6" fillId="2" borderId="6"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20" xfId="0" applyNumberFormat="1" applyFont="1" applyFill="1" applyBorder="1"/>
    <xf numFmtId="0" fontId="6" fillId="2" borderId="7" xfId="4" applyNumberFormat="1" applyFont="1" applyFill="1" applyBorder="1"/>
    <xf numFmtId="0" fontId="7" fillId="2" borderId="10" xfId="4" applyNumberFormat="1" applyFont="1" applyFill="1" applyBorder="1" applyAlignment="1">
      <alignment vertical="center" wrapText="1"/>
    </xf>
    <xf numFmtId="0" fontId="7" fillId="2" borderId="17" xfId="4" applyNumberFormat="1" applyFont="1" applyFill="1" applyBorder="1" applyAlignment="1">
      <alignment vertical="center"/>
    </xf>
    <xf numFmtId="0" fontId="7" fillId="2" borderId="18"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166" fontId="6" fillId="2" borderId="19" xfId="3" applyNumberFormat="1" applyFont="1" applyFill="1" applyBorder="1" applyAlignment="1">
      <alignment horizontal="right"/>
    </xf>
    <xf numFmtId="166" fontId="6" fillId="2" borderId="21" xfId="3" applyNumberFormat="1" applyFont="1" applyFill="1" applyBorder="1" applyAlignment="1">
      <alignment horizontal="right"/>
    </xf>
    <xf numFmtId="166" fontId="6" fillId="2" borderId="18" xfId="3" applyNumberFormat="1" applyFont="1" applyFill="1" applyBorder="1" applyAlignment="1">
      <alignment horizontal="right"/>
    </xf>
    <xf numFmtId="0" fontId="12" fillId="2" borderId="1" xfId="0" applyFont="1" applyFill="1" applyBorder="1" applyAlignment="1">
      <alignment vertical="center" wrapText="1"/>
    </xf>
    <xf numFmtId="0" fontId="6" fillId="2" borderId="7" xfId="4" applyNumberFormat="1" applyFont="1" applyFill="1" applyBorder="1" applyAlignment="1">
      <alignment wrapText="1"/>
    </xf>
    <xf numFmtId="0" fontId="9" fillId="2" borderId="0" xfId="0" applyFont="1" applyFill="1" applyBorder="1" applyAlignment="1">
      <alignment vertical="center" wrapText="1"/>
    </xf>
    <xf numFmtId="0" fontId="21" fillId="0" borderId="23" xfId="0" applyFont="1" applyBorder="1" applyAlignment="1">
      <alignment horizontal="center" vertical="center" wrapText="1"/>
    </xf>
    <xf numFmtId="0" fontId="14" fillId="0" borderId="0" xfId="0" applyFont="1"/>
    <xf numFmtId="165" fontId="18" fillId="0" borderId="0" xfId="4"/>
    <xf numFmtId="0" fontId="3" fillId="0" borderId="0" xfId="0" applyFont="1" applyFill="1"/>
    <xf numFmtId="0" fontId="0" fillId="2" borderId="0" xfId="0" applyFill="1" applyBorder="1"/>
    <xf numFmtId="0" fontId="48" fillId="2" borderId="0" xfId="0" applyFont="1" applyFill="1"/>
    <xf numFmtId="164" fontId="3" fillId="2" borderId="0" xfId="0" applyNumberFormat="1" applyFont="1" applyFill="1"/>
    <xf numFmtId="0" fontId="3" fillId="2" borderId="0" xfId="0" applyFont="1" applyFill="1"/>
    <xf numFmtId="0" fontId="3" fillId="2" borderId="0" xfId="0" applyFont="1" applyFill="1"/>
    <xf numFmtId="0" fontId="3" fillId="2" borderId="0" xfId="0" applyFont="1" applyFill="1"/>
    <xf numFmtId="0" fontId="3" fillId="2" borderId="0" xfId="0" applyFont="1" applyFill="1"/>
    <xf numFmtId="0" fontId="0" fillId="0" borderId="0" xfId="0"/>
    <xf numFmtId="0" fontId="49" fillId="0" borderId="0" xfId="0" applyNumberFormat="1" applyFont="1"/>
    <xf numFmtId="0" fontId="50" fillId="2" borderId="0" xfId="0" applyFont="1" applyFill="1"/>
    <xf numFmtId="0" fontId="3" fillId="2" borderId="0" xfId="0" applyFont="1" applyFill="1" applyAlignment="1">
      <alignment horizontal="center"/>
    </xf>
    <xf numFmtId="0" fontId="23" fillId="2" borderId="0" xfId="0" applyFont="1" applyFill="1" applyAlignment="1">
      <alignment vertical="center"/>
    </xf>
    <xf numFmtId="0" fontId="23" fillId="2" borderId="0" xfId="0" applyFont="1" applyFill="1"/>
    <xf numFmtId="0" fontId="23" fillId="2" borderId="0" xfId="0" quotePrefix="1" applyFont="1" applyFill="1" applyAlignment="1">
      <alignment vertical="center"/>
    </xf>
    <xf numFmtId="0" fontId="48" fillId="0" borderId="0" xfId="0" applyFont="1"/>
    <xf numFmtId="0" fontId="4" fillId="2" borderId="0" xfId="2" applyFont="1" applyFill="1"/>
    <xf numFmtId="0" fontId="3" fillId="0" borderId="0" xfId="0" applyFont="1" applyFill="1" applyAlignment="1">
      <alignment vertical="center"/>
    </xf>
    <xf numFmtId="10" fontId="6" fillId="2" borderId="42" xfId="1" applyNumberFormat="1" applyFont="1" applyFill="1" applyBorder="1"/>
    <xf numFmtId="166" fontId="6" fillId="2" borderId="43" xfId="3" applyNumberFormat="1" applyFont="1" applyFill="1" applyBorder="1" applyAlignment="1">
      <alignment horizontal="right"/>
    </xf>
    <xf numFmtId="10" fontId="6" fillId="2" borderId="20" xfId="1" applyNumberFormat="1" applyFont="1" applyFill="1" applyBorder="1"/>
    <xf numFmtId="164" fontId="15" fillId="0" borderId="26"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2" xfId="0" applyFont="1" applyFill="1" applyBorder="1" applyAlignment="1">
      <alignment vertical="center" wrapText="1"/>
    </xf>
    <xf numFmtId="173" fontId="3" fillId="2" borderId="0" xfId="0" applyNumberFormat="1" applyFont="1" applyFill="1"/>
    <xf numFmtId="0" fontId="6" fillId="2" borderId="6" xfId="4" applyNumberFormat="1" applyFont="1" applyFill="1" applyBorder="1" applyAlignment="1"/>
    <xf numFmtId="0" fontId="6" fillId="2" borderId="0" xfId="4" applyNumberFormat="1" applyFont="1" applyFill="1" applyBorder="1"/>
    <xf numFmtId="0" fontId="7" fillId="0" borderId="0" xfId="4" applyNumberFormat="1" applyFont="1" applyBorder="1"/>
    <xf numFmtId="0" fontId="53" fillId="0" borderId="0" xfId="4" applyNumberFormat="1" applyFont="1" applyBorder="1"/>
    <xf numFmtId="174" fontId="54" fillId="2" borderId="0" xfId="18" applyNumberFormat="1" applyFont="1" applyFill="1" applyBorder="1"/>
    <xf numFmtId="0" fontId="0" fillId="0" borderId="0" xfId="4" applyNumberFormat="1" applyFont="1" applyBorder="1"/>
    <xf numFmtId="174" fontId="55" fillId="0" borderId="0" xfId="18" applyNumberFormat="1" applyFont="1" applyBorder="1"/>
    <xf numFmtId="3" fontId="55" fillId="0" borderId="0" xfId="4" applyNumberFormat="1" applyFont="1" applyBorder="1"/>
    <xf numFmtId="0" fontId="6" fillId="0" borderId="0" xfId="4" quotePrefix="1" applyNumberFormat="1" applyFont="1" applyBorder="1"/>
    <xf numFmtId="0" fontId="6" fillId="0" borderId="0" xfId="0" applyNumberFormat="1" applyFont="1" applyBorder="1"/>
    <xf numFmtId="0" fontId="6" fillId="0" borderId="0" xfId="4" applyNumberFormat="1" applyFont="1" applyBorder="1"/>
    <xf numFmtId="174" fontId="6" fillId="0" borderId="0" xfId="4" applyNumberFormat="1" applyFont="1" applyBorder="1"/>
    <xf numFmtId="174" fontId="54" fillId="0" borderId="0" xfId="18" applyNumberFormat="1" applyFont="1" applyBorder="1"/>
    <xf numFmtId="0" fontId="15" fillId="0" borderId="1" xfId="0" applyFont="1" applyFill="1" applyBorder="1" applyAlignment="1">
      <alignment horizontal="center" vertical="center" wrapText="1"/>
    </xf>
    <xf numFmtId="164" fontId="12" fillId="0" borderId="26" xfId="0" applyNumberFormat="1" applyFont="1" applyFill="1" applyBorder="1" applyAlignment="1">
      <alignment horizontal="left" vertical="center" wrapText="1"/>
    </xf>
    <xf numFmtId="0" fontId="3" fillId="0" borderId="2" xfId="0" applyFont="1" applyFill="1" applyBorder="1"/>
    <xf numFmtId="0" fontId="20" fillId="0" borderId="1" xfId="0" applyFont="1" applyFill="1" applyBorder="1" applyAlignment="1">
      <alignment vertical="center"/>
    </xf>
    <xf numFmtId="0" fontId="15"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20" fillId="0" borderId="14" xfId="0" applyFont="1" applyFill="1" applyBorder="1" applyAlignment="1">
      <alignment vertical="center" wrapText="1"/>
    </xf>
    <xf numFmtId="0" fontId="20" fillId="0" borderId="24" xfId="0" applyFont="1" applyFill="1" applyBorder="1" applyAlignment="1">
      <alignment vertical="center" wrapText="1"/>
    </xf>
    <xf numFmtId="172" fontId="6" fillId="0" borderId="16" xfId="216" applyNumberFormat="1" applyBorder="1" applyAlignment="1">
      <alignment horizontal="center"/>
    </xf>
    <xf numFmtId="172" fontId="6" fillId="0" borderId="15" xfId="216" applyNumberFormat="1" applyBorder="1" applyAlignment="1">
      <alignment horizontal="center"/>
    </xf>
    <xf numFmtId="172" fontId="19" fillId="0" borderId="1" xfId="216" applyNumberFormat="1" applyFont="1" applyBorder="1" applyAlignment="1">
      <alignment horizontal="center" vertical="center"/>
    </xf>
    <xf numFmtId="0" fontId="3" fillId="0" borderId="0" xfId="0" applyFont="1" applyFill="1" applyBorder="1"/>
    <xf numFmtId="172" fontId="0" fillId="2" borderId="16" xfId="0" applyNumberFormat="1" applyFill="1" applyBorder="1" applyAlignment="1">
      <alignment horizontal="center"/>
    </xf>
    <xf numFmtId="172" fontId="0" fillId="2" borderId="15" xfId="0" applyNumberFormat="1" applyFill="1" applyBorder="1" applyAlignment="1">
      <alignment horizontal="center"/>
    </xf>
    <xf numFmtId="172" fontId="0" fillId="2" borderId="25" xfId="0" applyNumberFormat="1" applyFill="1" applyBorder="1" applyAlignment="1">
      <alignment horizontal="center"/>
    </xf>
    <xf numFmtId="0" fontId="13" fillId="2" borderId="23" xfId="0" applyFont="1" applyFill="1" applyBorder="1" applyAlignment="1">
      <alignment vertical="center" wrapText="1"/>
    </xf>
    <xf numFmtId="172" fontId="19" fillId="2" borderId="1" xfId="216" applyNumberFormat="1" applyFont="1" applyFill="1" applyBorder="1" applyAlignment="1">
      <alignment horizontal="center" vertical="center"/>
    </xf>
    <xf numFmtId="164" fontId="15" fillId="2" borderId="26" xfId="0" applyNumberFormat="1" applyFont="1" applyFill="1" applyBorder="1" applyAlignment="1">
      <alignment horizontal="center" vertical="center" wrapText="1"/>
    </xf>
    <xf numFmtId="172" fontId="19" fillId="2" borderId="1" xfId="0" applyNumberFormat="1" applyFont="1" applyFill="1" applyBorder="1" applyAlignment="1">
      <alignment horizontal="center" vertical="center"/>
    </xf>
    <xf numFmtId="0" fontId="13" fillId="2" borderId="2" xfId="0" applyFont="1" applyFill="1" applyBorder="1" applyAlignment="1">
      <alignment vertical="center" wrapText="1"/>
    </xf>
    <xf numFmtId="172" fontId="22" fillId="2" borderId="1" xfId="0" applyNumberFormat="1" applyFont="1" applyFill="1" applyBorder="1" applyAlignment="1">
      <alignment horizontal="center"/>
    </xf>
    <xf numFmtId="175" fontId="0" fillId="2" borderId="16" xfId="0" applyNumberFormat="1" applyFill="1" applyBorder="1" applyAlignment="1">
      <alignment horizontal="center"/>
    </xf>
    <xf numFmtId="175" fontId="0" fillId="2" borderId="24" xfId="0" applyNumberFormat="1" applyFill="1" applyBorder="1" applyAlignment="1">
      <alignment horizontal="center"/>
    </xf>
    <xf numFmtId="0" fontId="15" fillId="2" borderId="26" xfId="0" applyFont="1" applyFill="1" applyBorder="1" applyAlignment="1">
      <alignment horizontal="center" vertical="center" wrapText="1"/>
    </xf>
    <xf numFmtId="0" fontId="13" fillId="2" borderId="46" xfId="0" applyFont="1" applyFill="1" applyBorder="1" applyAlignment="1">
      <alignment vertical="center" wrapText="1"/>
    </xf>
    <xf numFmtId="175" fontId="0" fillId="2" borderId="15" xfId="0" applyNumberFormat="1" applyFill="1" applyBorder="1" applyAlignment="1">
      <alignment horizontal="center"/>
    </xf>
    <xf numFmtId="175" fontId="0" fillId="2" borderId="25" xfId="0" applyNumberFormat="1" applyFill="1" applyBorder="1" applyAlignment="1">
      <alignment horizontal="center"/>
    </xf>
    <xf numFmtId="172" fontId="19" fillId="2" borderId="27" xfId="0" applyNumberFormat="1" applyFont="1" applyFill="1" applyBorder="1" applyAlignment="1">
      <alignment horizontal="center" vertical="center"/>
    </xf>
    <xf numFmtId="164" fontId="19" fillId="2" borderId="27" xfId="0" applyNumberFormat="1" applyFont="1" applyFill="1" applyBorder="1" applyAlignment="1">
      <alignment horizontal="center" vertical="center"/>
    </xf>
    <xf numFmtId="0" fontId="15" fillId="2" borderId="22" xfId="0" applyFont="1" applyFill="1" applyBorder="1" applyAlignment="1">
      <alignment horizontal="center" vertical="center" wrapText="1"/>
    </xf>
    <xf numFmtId="172" fontId="0" fillId="2" borderId="28" xfId="0" applyNumberFormat="1" applyFill="1" applyBorder="1" applyAlignment="1">
      <alignment horizontal="center"/>
    </xf>
    <xf numFmtId="172" fontId="0" fillId="2" borderId="30" xfId="0" applyNumberFormat="1" applyFill="1" applyBorder="1" applyAlignment="1">
      <alignment horizontal="center"/>
    </xf>
    <xf numFmtId="172" fontId="0" fillId="2" borderId="32" xfId="0" applyNumberFormat="1" applyFill="1" applyBorder="1" applyAlignment="1">
      <alignment horizontal="center"/>
    </xf>
    <xf numFmtId="164" fontId="0" fillId="2" borderId="29" xfId="0" applyNumberFormat="1" applyFill="1" applyBorder="1" applyAlignment="1">
      <alignment horizontal="center"/>
    </xf>
    <xf numFmtId="9" fontId="0" fillId="2" borderId="16" xfId="0" applyNumberFormat="1" applyFill="1" applyBorder="1" applyAlignment="1">
      <alignment horizontal="center"/>
    </xf>
    <xf numFmtId="164" fontId="0" fillId="2" borderId="31" xfId="0" applyNumberFormat="1" applyFill="1" applyBorder="1" applyAlignment="1">
      <alignment horizontal="center"/>
    </xf>
    <xf numFmtId="164" fontId="0" fillId="2" borderId="24" xfId="0" applyNumberFormat="1" applyFill="1" applyBorder="1" applyAlignment="1">
      <alignment horizontal="center"/>
    </xf>
    <xf numFmtId="9" fontId="0" fillId="2" borderId="25" xfId="0" applyNumberFormat="1" applyFill="1" applyBorder="1" applyAlignment="1">
      <alignment horizontal="center"/>
    </xf>
    <xf numFmtId="0" fontId="21" fillId="2" borderId="23" xfId="0" applyFont="1" applyFill="1" applyBorder="1" applyAlignment="1">
      <alignment vertical="center" wrapText="1"/>
    </xf>
    <xf numFmtId="172" fontId="0" fillId="2" borderId="24" xfId="0" applyNumberFormat="1" applyFill="1" applyBorder="1" applyAlignment="1">
      <alignment horizontal="center"/>
    </xf>
    <xf numFmtId="0" fontId="15" fillId="2" borderId="1" xfId="0" applyFont="1" applyFill="1" applyBorder="1" applyAlignment="1">
      <alignment horizontal="center" vertical="center" wrapText="1"/>
    </xf>
    <xf numFmtId="176" fontId="0" fillId="2" borderId="0" xfId="1" applyNumberFormat="1" applyFont="1" applyFill="1"/>
    <xf numFmtId="176" fontId="54" fillId="0" borderId="0" xfId="1" applyNumberFormat="1" applyFont="1" applyBorder="1"/>
    <xf numFmtId="176" fontId="55" fillId="0" borderId="0" xfId="1" applyNumberFormat="1" applyFont="1" applyBorder="1"/>
    <xf numFmtId="176" fontId="6" fillId="0" borderId="0" xfId="1" applyNumberFormat="1" applyFont="1" applyBorder="1"/>
    <xf numFmtId="0" fontId="56" fillId="0" borderId="45" xfId="0" applyFont="1" applyFill="1" applyBorder="1" applyAlignment="1">
      <alignment vertical="center" wrapText="1"/>
    </xf>
    <xf numFmtId="0" fontId="5" fillId="0" borderId="1" xfId="0" applyFont="1" applyFill="1" applyBorder="1" applyAlignment="1">
      <alignment horizontal="center" vertical="center" wrapText="1"/>
    </xf>
    <xf numFmtId="0" fontId="57" fillId="0" borderId="1" xfId="0" applyFont="1" applyFill="1" applyBorder="1" applyAlignment="1">
      <alignment vertical="center" wrapText="1"/>
    </xf>
    <xf numFmtId="2" fontId="46" fillId="0" borderId="1" xfId="0" applyNumberFormat="1" applyFont="1" applyFill="1" applyBorder="1" applyAlignment="1">
      <alignment horizontal="center" vertical="center" wrapText="1"/>
    </xf>
    <xf numFmtId="9" fontId="57" fillId="0" borderId="1" xfId="0" applyNumberFormat="1" applyFont="1" applyFill="1" applyBorder="1" applyAlignment="1">
      <alignment horizontal="center" vertical="center" wrapText="1"/>
    </xf>
    <xf numFmtId="2" fontId="58"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2" fontId="3" fillId="2" borderId="0" xfId="0" applyNumberFormat="1" applyFont="1" applyFill="1"/>
    <xf numFmtId="0" fontId="3" fillId="2" borderId="12" xfId="0" applyFont="1" applyFill="1" applyBorder="1" applyAlignment="1">
      <alignment vertical="center" wrapText="1"/>
    </xf>
    <xf numFmtId="0" fontId="57" fillId="0" borderId="44" xfId="0" applyFont="1" applyFill="1" applyBorder="1" applyAlignment="1">
      <alignment horizontal="center" vertical="center" wrapText="1"/>
    </xf>
    <xf numFmtId="2" fontId="3" fillId="0" borderId="0" xfId="0" applyNumberFormat="1" applyFont="1" applyFill="1"/>
    <xf numFmtId="0" fontId="4" fillId="2" borderId="0" xfId="2" applyFont="1" applyFill="1" applyAlignment="1">
      <alignment horizontal="left" vertical="center"/>
    </xf>
    <xf numFmtId="0" fontId="51" fillId="2" borderId="0" xfId="0" applyFont="1" applyFill="1" applyAlignment="1">
      <alignment horizontal="left"/>
    </xf>
    <xf numFmtId="0" fontId="23"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26" xfId="0" applyFont="1" applyFill="1" applyBorder="1" applyAlignment="1">
      <alignment horizontal="center" vertical="center" wrapText="1"/>
    </xf>
    <xf numFmtId="0" fontId="0" fillId="0" borderId="2" xfId="0" applyFill="1" applyBorder="1" applyAlignment="1">
      <alignment horizontal="center" vertical="center" wrapText="1"/>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7" fillId="0" borderId="26" xfId="0" applyFont="1" applyFill="1" applyBorder="1" applyAlignment="1">
      <alignment vertical="center" wrapText="1"/>
    </xf>
    <xf numFmtId="0" fontId="57" fillId="0" borderId="2" xfId="0" applyFont="1" applyFill="1" applyBorder="1" applyAlignment="1">
      <alignment vertical="center" wrapText="1"/>
    </xf>
    <xf numFmtId="9" fontId="57" fillId="0" borderId="26" xfId="0" applyNumberFormat="1" applyFont="1" applyFill="1" applyBorder="1" applyAlignment="1">
      <alignment horizontal="center" vertical="center" wrapText="1"/>
    </xf>
    <xf numFmtId="9" fontId="57" fillId="0" borderId="2" xfId="0" applyNumberFormat="1" applyFont="1" applyFill="1" applyBorder="1" applyAlignment="1">
      <alignment horizontal="center" vertical="center" wrapText="1"/>
    </xf>
    <xf numFmtId="2" fontId="46" fillId="0" borderId="26" xfId="0" applyNumberFormat="1" applyFont="1" applyFill="1" applyBorder="1" applyAlignment="1">
      <alignment horizontal="center" vertical="center" wrapText="1"/>
    </xf>
    <xf numFmtId="2" fontId="46" fillId="0" borderId="2" xfId="0" applyNumberFormat="1" applyFont="1" applyFill="1" applyBorder="1" applyAlignment="1">
      <alignment horizontal="center" vertical="center" wrapText="1"/>
    </xf>
    <xf numFmtId="2" fontId="58" fillId="0" borderId="26" xfId="0" applyNumberFormat="1" applyFont="1" applyFill="1" applyBorder="1" applyAlignment="1">
      <alignment horizontal="center" vertical="center" wrapText="1"/>
    </xf>
    <xf numFmtId="2" fontId="58" fillId="0" borderId="2" xfId="0" applyNumberFormat="1" applyFont="1" applyFill="1" applyBorder="1" applyAlignment="1">
      <alignment horizontal="center" vertical="center" wrapText="1"/>
    </xf>
    <xf numFmtId="2" fontId="58" fillId="2" borderId="26" xfId="0" applyNumberFormat="1" applyFont="1" applyFill="1" applyBorder="1" applyAlignment="1">
      <alignment horizontal="center" vertical="center" wrapText="1"/>
    </xf>
    <xf numFmtId="2" fontId="58" fillId="2" borderId="2" xfId="0" applyNumberFormat="1" applyFont="1" applyFill="1" applyBorder="1" applyAlignment="1">
      <alignment horizontal="center" vertical="center" wrapText="1"/>
    </xf>
    <xf numFmtId="0" fontId="7" fillId="0" borderId="0" xfId="4" applyNumberFormat="1" applyFont="1" applyBorder="1" applyAlignment="1">
      <alignment horizontal="center" vertical="center" wrapText="1"/>
    </xf>
    <xf numFmtId="0" fontId="14" fillId="2" borderId="0" xfId="0" applyFont="1" applyFill="1" applyAlignment="1">
      <alignment horizontal="left" wrapText="1"/>
    </xf>
    <xf numFmtId="0" fontId="9" fillId="2" borderId="11"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3" fillId="2" borderId="12" xfId="0" applyFont="1" applyFill="1" applyBorder="1" applyAlignment="1">
      <alignment vertical="center" wrapText="1"/>
    </xf>
    <xf numFmtId="0" fontId="3" fillId="2" borderId="9" xfId="0" applyFont="1" applyFill="1" applyBorder="1" applyAlignment="1">
      <alignment vertical="center" wrapText="1"/>
    </xf>
  </cellXfs>
  <cellStyles count="399">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5"/>
    <cellStyle name="Comma 12 2" xfId="303"/>
    <cellStyle name="Comma 13" xfId="248"/>
    <cellStyle name="Comma 13 2" xfId="304"/>
    <cellStyle name="Comma 14" xfId="275"/>
    <cellStyle name="Comma 14 2" xfId="305"/>
    <cellStyle name="Comma 15" xfId="278"/>
    <cellStyle name="Comma 15 2" xfId="306"/>
    <cellStyle name="Comma 16" xfId="239"/>
    <cellStyle name="Comma 17" xfId="240"/>
    <cellStyle name="Comma 18" xfId="241"/>
    <cellStyle name="Comma 19" xfId="307"/>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4"/>
    <cellStyle name="Comma 2 5 2 2 2" xfId="308"/>
    <cellStyle name="Comma 2 5 2 3" xfId="294"/>
    <cellStyle name="Comma 2 5 2 3 2" xfId="309"/>
    <cellStyle name="Comma 2 5 2 4" xfId="310"/>
    <cellStyle name="Comma 2 5 3" xfId="251"/>
    <cellStyle name="Comma 2 5 3 2" xfId="311"/>
    <cellStyle name="Comma 2 5 4" xfId="281"/>
    <cellStyle name="Comma 2 5 4 2" xfId="312"/>
    <cellStyle name="Comma 2 5 5" xfId="313"/>
    <cellStyle name="Comma 2 6" xfId="99"/>
    <cellStyle name="Comma 2 7" xfId="100"/>
    <cellStyle name="Comma 2 8" xfId="101"/>
    <cellStyle name="Comma 20" xfId="314"/>
    <cellStyle name="Comma 21" xfId="315"/>
    <cellStyle name="Comma 22" xfId="316"/>
    <cellStyle name="Comma 23" xfId="317"/>
    <cellStyle name="Comma 24" xfId="318"/>
    <cellStyle name="Comma 25" xfId="319"/>
    <cellStyle name="Comma 26" xfId="320"/>
    <cellStyle name="Comma 3" xfId="102"/>
    <cellStyle name="Comma 3 2" xfId="103"/>
    <cellStyle name="Comma 3 3" xfId="104"/>
    <cellStyle name="Comma 3 3 2" xfId="229"/>
    <cellStyle name="Comma 3 3 2 2" xfId="266"/>
    <cellStyle name="Comma 3 3 2 2 2" xfId="321"/>
    <cellStyle name="Comma 3 3 2 3" xfId="296"/>
    <cellStyle name="Comma 3 3 2 3 2" xfId="322"/>
    <cellStyle name="Comma 3 3 2 4" xfId="323"/>
    <cellStyle name="Comma 3 3 3" xfId="253"/>
    <cellStyle name="Comma 3 3 3 2" xfId="324"/>
    <cellStyle name="Comma 3 3 4" xfId="283"/>
    <cellStyle name="Comma 3 3 4 2" xfId="325"/>
    <cellStyle name="Comma 3 3 5" xfId="326"/>
    <cellStyle name="Comma 3 4" xfId="228"/>
    <cellStyle name="Comma 3 4 2" xfId="265"/>
    <cellStyle name="Comma 3 4 2 2" xfId="327"/>
    <cellStyle name="Comma 3 4 3" xfId="295"/>
    <cellStyle name="Comma 3 4 3 2" xfId="328"/>
    <cellStyle name="Comma 3 4 4" xfId="329"/>
    <cellStyle name="Comma 3 5" xfId="252"/>
    <cellStyle name="Comma 3 5 2" xfId="330"/>
    <cellStyle name="Comma 3 6" xfId="282"/>
    <cellStyle name="Comma 3 6 2" xfId="331"/>
    <cellStyle name="Comma 3 7" xfId="332"/>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4"/>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2"/>
    <cellStyle name="Normal 10 4 2 2 2" xfId="333"/>
    <cellStyle name="Normal 10 4 2 3" xfId="302"/>
    <cellStyle name="Normal 10 4 2 3 2" xfId="334"/>
    <cellStyle name="Normal 10 4 2 4" xfId="335"/>
    <cellStyle name="Normal 10 4 3" xfId="259"/>
    <cellStyle name="Normal 10 4 3 2" xfId="336"/>
    <cellStyle name="Normal 10 4 4" xfId="289"/>
    <cellStyle name="Normal 10 4 4 2" xfId="337"/>
    <cellStyle name="Normal 10 4 5" xfId="338"/>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6"/>
    <cellStyle name="Normal 2 10 2" xfId="339"/>
    <cellStyle name="Normal 2 11" xfId="276"/>
    <cellStyle name="Normal 2 11 2" xfId="340"/>
    <cellStyle name="Normal 2 12" xfId="341"/>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7"/>
    <cellStyle name="Normal 2 5 2 2 2" xfId="342"/>
    <cellStyle name="Normal 2 5 2 3" xfId="297"/>
    <cellStyle name="Normal 2 5 2 3 2" xfId="343"/>
    <cellStyle name="Normal 2 5 2 4" xfId="344"/>
    <cellStyle name="Normal 2 5 3" xfId="254"/>
    <cellStyle name="Normal 2 5 3 2" xfId="345"/>
    <cellStyle name="Normal 2 5 4" xfId="284"/>
    <cellStyle name="Normal 2 5 4 2" xfId="346"/>
    <cellStyle name="Normal 2 5 5" xfId="347"/>
    <cellStyle name="Normal 2 6" xfId="140"/>
    <cellStyle name="Normal 2 7" xfId="141"/>
    <cellStyle name="Normal 2 8" xfId="142"/>
    <cellStyle name="Normal 2 9" xfId="223"/>
    <cellStyle name="Normal 2 9 2" xfId="260"/>
    <cellStyle name="Normal 2 9 2 2" xfId="348"/>
    <cellStyle name="Normal 2 9 3" xfId="290"/>
    <cellStyle name="Normal 2 9 3 2" xfId="349"/>
    <cellStyle name="Normal 2 9 4" xfId="350"/>
    <cellStyle name="Normal 20" xfId="143"/>
    <cellStyle name="Normal 21" xfId="215"/>
    <cellStyle name="Normal 21 2" xfId="234"/>
    <cellStyle name="Normal 21 2 2" xfId="271"/>
    <cellStyle name="Normal 21 2 2 2" xfId="351"/>
    <cellStyle name="Normal 21 2 3" xfId="301"/>
    <cellStyle name="Normal 21 2 3 2" xfId="352"/>
    <cellStyle name="Normal 21 2 4" xfId="353"/>
    <cellStyle name="Normal 21 3" xfId="258"/>
    <cellStyle name="Normal 21 3 2" xfId="354"/>
    <cellStyle name="Normal 21 4" xfId="288"/>
    <cellStyle name="Normal 21 4 2" xfId="355"/>
    <cellStyle name="Normal 21 5" xfId="356"/>
    <cellStyle name="Normal 22" xfId="216"/>
    <cellStyle name="Normal 23" xfId="6"/>
    <cellStyle name="Normal 24" xfId="242"/>
    <cellStyle name="Normal 24 2" xfId="357"/>
    <cellStyle name="Normal 25" xfId="273"/>
    <cellStyle name="Normal 25 2" xfId="358"/>
    <cellStyle name="Normal 26" xfId="359"/>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4" xfId="16"/>
    <cellStyle name="Normal 4 10" xfId="249"/>
    <cellStyle name="Normal 4 10 2" xfId="360"/>
    <cellStyle name="Normal 4 11" xfId="279"/>
    <cellStyle name="Normal 4 11 2" xfId="361"/>
    <cellStyle name="Normal 4 12" xfId="362"/>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2"/>
    <cellStyle name="Normal 4 9 2 2" xfId="363"/>
    <cellStyle name="Normal 4 9 3" xfId="292"/>
    <cellStyle name="Normal 4 9 3 2" xfId="364"/>
    <cellStyle name="Normal 4 9 4" xfId="365"/>
    <cellStyle name="Normal 5" xfId="21"/>
    <cellStyle name="Normal 5 10" xfId="280"/>
    <cellStyle name="Normal 5 10 2" xfId="366"/>
    <cellStyle name="Normal 5 11" xfId="367"/>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8"/>
    <cellStyle name="Normal 5 5 2 2 2" xfId="368"/>
    <cellStyle name="Normal 5 5 2 3" xfId="298"/>
    <cellStyle name="Normal 5 5 2 3 2" xfId="369"/>
    <cellStyle name="Normal 5 5 2 4" xfId="370"/>
    <cellStyle name="Normal 5 5 3" xfId="255"/>
    <cellStyle name="Normal 5 5 3 2" xfId="371"/>
    <cellStyle name="Normal 5 5 4" xfId="285"/>
    <cellStyle name="Normal 5 5 4 2" xfId="372"/>
    <cellStyle name="Normal 5 5 5" xfId="373"/>
    <cellStyle name="Normal 5 6" xfId="172"/>
    <cellStyle name="Normal 5 7" xfId="173"/>
    <cellStyle name="Normal 5 8" xfId="226"/>
    <cellStyle name="Normal 5 8 2" xfId="263"/>
    <cellStyle name="Normal 5 8 2 2" xfId="374"/>
    <cellStyle name="Normal 5 8 3" xfId="293"/>
    <cellStyle name="Normal 5 8 3 2" xfId="375"/>
    <cellStyle name="Normal 5 8 4" xfId="376"/>
    <cellStyle name="Normal 5 9" xfId="250"/>
    <cellStyle name="Normal 5 9 2" xfId="377"/>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4"/>
    <cellStyle name="Percent 10 2" xfId="378"/>
    <cellStyle name="Percent 11" xfId="379"/>
    <cellStyle name="Percent 2" xfId="13"/>
    <cellStyle name="Percent 2 10" xfId="247"/>
    <cellStyle name="Percent 2 10 2" xfId="380"/>
    <cellStyle name="Percent 2 11" xfId="277"/>
    <cellStyle name="Percent 2 11 2" xfId="381"/>
    <cellStyle name="Percent 2 12" xfId="382"/>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69"/>
    <cellStyle name="Percent 2 5 2 2 2" xfId="383"/>
    <cellStyle name="Percent 2 5 2 3" xfId="299"/>
    <cellStyle name="Percent 2 5 2 3 2" xfId="384"/>
    <cellStyle name="Percent 2 5 2 4" xfId="385"/>
    <cellStyle name="Percent 2 5 3" xfId="256"/>
    <cellStyle name="Percent 2 5 3 2" xfId="386"/>
    <cellStyle name="Percent 2 5 4" xfId="286"/>
    <cellStyle name="Percent 2 5 4 2" xfId="387"/>
    <cellStyle name="Percent 2 5 5" xfId="388"/>
    <cellStyle name="Percent 2 6" xfId="203"/>
    <cellStyle name="Percent 2 7" xfId="204"/>
    <cellStyle name="Percent 2 8" xfId="205"/>
    <cellStyle name="Percent 2 9" xfId="224"/>
    <cellStyle name="Percent 2 9 2" xfId="261"/>
    <cellStyle name="Percent 2 9 2 2" xfId="389"/>
    <cellStyle name="Percent 2 9 3" xfId="291"/>
    <cellStyle name="Percent 2 9 3 2" xfId="390"/>
    <cellStyle name="Percent 2 9 4" xfId="391"/>
    <cellStyle name="Percent 3" xfId="5"/>
    <cellStyle name="Percent 3 2" xfId="18"/>
    <cellStyle name="Percent 3 3" xfId="206"/>
    <cellStyle name="Percent 3 3 2" xfId="233"/>
    <cellStyle name="Percent 3 3 2 2" xfId="270"/>
    <cellStyle name="Percent 3 3 2 2 2" xfId="392"/>
    <cellStyle name="Percent 3 3 2 3" xfId="300"/>
    <cellStyle name="Percent 3 3 2 3 2" xfId="393"/>
    <cellStyle name="Percent 3 3 2 4" xfId="394"/>
    <cellStyle name="Percent 3 3 3" xfId="257"/>
    <cellStyle name="Percent 3 3 3 2" xfId="395"/>
    <cellStyle name="Percent 3 3 4" xfId="287"/>
    <cellStyle name="Percent 3 3 4 2" xfId="396"/>
    <cellStyle name="Percent 3 3 5" xfId="397"/>
    <cellStyle name="Percent 4" xfId="207"/>
    <cellStyle name="Percent 4 2" xfId="208"/>
    <cellStyle name="Percent 5" xfId="209"/>
    <cellStyle name="Percent 5 2" xfId="210"/>
    <cellStyle name="Percent 6" xfId="211"/>
    <cellStyle name="Percent 7" xfId="212"/>
    <cellStyle name="Percent 8" xfId="15"/>
    <cellStyle name="Percent 9" xfId="243"/>
    <cellStyle name="Percent 9 2" xfId="398"/>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chartsheet" Target="chartsheets/sheet10.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61399424"/>
        <c:axId val="6140134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61399424"/>
        <c:axId val="61401344"/>
      </c:lineChart>
      <c:catAx>
        <c:axId val="61399424"/>
        <c:scaling>
          <c:orientation val="minMax"/>
        </c:scaling>
        <c:delete val="0"/>
        <c:axPos val="b"/>
        <c:majorTickMark val="out"/>
        <c:minorTickMark val="none"/>
        <c:tickLblPos val="nextTo"/>
        <c:txPr>
          <a:bodyPr rot="-5400000" vert="horz"/>
          <a:lstStyle/>
          <a:p>
            <a:pPr>
              <a:defRPr sz="900"/>
            </a:pPr>
            <a:endParaRPr lang="en-US"/>
          </a:p>
        </c:txPr>
        <c:crossAx val="61401344"/>
        <c:crosses val="autoZero"/>
        <c:auto val="1"/>
        <c:lblAlgn val="ctr"/>
        <c:lblOffset val="100"/>
        <c:noMultiLvlLbl val="0"/>
      </c:catAx>
      <c:valAx>
        <c:axId val="61401344"/>
        <c:scaling>
          <c:orientation val="minMax"/>
        </c:scaling>
        <c:delete val="0"/>
        <c:axPos val="l"/>
        <c:majorGridlines/>
        <c:numFmt formatCode="&quot;£&quot;#,##0" sourceLinked="0"/>
        <c:majorTickMark val="out"/>
        <c:minorTickMark val="none"/>
        <c:tickLblPos val="nextTo"/>
        <c:crossAx val="61399424"/>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"Solid biomass CHP systems forecast expenditure, as at 31.01.2017"</c:f>
          <c:strCache>
            <c:ptCount val="1"/>
            <c:pt idx="0">
              <c:v>Solid biomass CHP systems forecast expenditure, as at 31.01.2017</c:v>
            </c:pt>
          </c:strCache>
        </c:strRef>
      </c:tx>
      <c:layout>
        <c:manualLayout>
          <c:xMode val="edge"/>
          <c:yMode val="edge"/>
          <c:x val="0.11975868686868688"/>
          <c:y val="1.0856060606060605E-2"/>
        </c:manualLayout>
      </c:layout>
      <c:overlay val="1"/>
      <c:txPr>
        <a:bodyPr/>
        <a:lstStyle/>
        <a:p>
          <a:pPr>
            <a:defRPr/>
          </a:pPr>
          <a:endParaRPr lang="en-US"/>
        </a:p>
      </c:txPr>
    </c:title>
    <c:autoTitleDeleted val="0"/>
    <c:plotArea>
      <c:layout>
        <c:manualLayout>
          <c:layoutTarget val="inner"/>
          <c:xMode val="edge"/>
          <c:yMode val="edge"/>
          <c:x val="5.7096767676767676E-2"/>
          <c:y val="0.11331177156177157"/>
          <c:w val="0.73595777777777771"/>
          <c:h val="0.66320318570318582"/>
        </c:manualLayout>
      </c:layout>
      <c:barChart>
        <c:barDir val="col"/>
        <c:grouping val="stacked"/>
        <c:varyColors val="0"/>
        <c:dLbls>
          <c:showLegendKey val="0"/>
          <c:showVal val="0"/>
          <c:showCatName val="0"/>
          <c:showSerName val="0"/>
          <c:showPercent val="0"/>
          <c:showBubbleSize val="0"/>
        </c:dLbls>
        <c:gapWidth val="150"/>
        <c:overlap val="100"/>
        <c:axId val="64238720"/>
        <c:axId val="64240256"/>
      </c:barChart>
      <c:catAx>
        <c:axId val="64238720"/>
        <c:scaling>
          <c:orientation val="minMax"/>
        </c:scaling>
        <c:delete val="0"/>
        <c:axPos val="b"/>
        <c:majorTickMark val="out"/>
        <c:minorTickMark val="none"/>
        <c:tickLblPos val="nextTo"/>
        <c:txPr>
          <a:bodyPr rot="-5400000" vert="horz"/>
          <a:lstStyle/>
          <a:p>
            <a:pPr>
              <a:defRPr sz="900"/>
            </a:pPr>
            <a:endParaRPr lang="en-US"/>
          </a:p>
        </c:txPr>
        <c:crossAx val="64240256"/>
        <c:crosses val="autoZero"/>
        <c:auto val="1"/>
        <c:lblAlgn val="ctr"/>
        <c:lblOffset val="100"/>
        <c:noMultiLvlLbl val="0"/>
      </c:catAx>
      <c:valAx>
        <c:axId val="64240256"/>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64238720"/>
        <c:crosses val="autoZero"/>
        <c:crossBetween val="between"/>
      </c:valAx>
    </c:plotArea>
    <c:legend>
      <c:legendPos val="r"/>
      <c:layout>
        <c:manualLayout>
          <c:xMode val="edge"/>
          <c:yMode val="edge"/>
          <c:x val="0.79122404040404037"/>
          <c:y val="9.0156177156177159E-2"/>
          <c:w val="0.2087759595959596"/>
          <c:h val="0.7652249417249416"/>
        </c:manualLayout>
      </c:layout>
      <c:overlay val="0"/>
    </c:legend>
    <c:plotVisOnly val="1"/>
    <c:dispBlanksAs val="span"/>
    <c:showDLblsOverMax val="0"/>
  </c:chart>
  <c:spPr>
    <a:ln>
      <a:noFill/>
    </a:ln>
  </c:spPr>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plants forecast expenditure, as at 31.01.2017"</c:f>
          <c:strCache>
            <c:ptCount val="1"/>
            <c:pt idx="0">
              <c:v>Deep geothermal plants forecast expenditure, as at 31.01.2017</c:v>
            </c:pt>
          </c:strCache>
        </c:strRef>
      </c:tx>
      <c:layout>
        <c:manualLayout>
          <c:xMode val="edge"/>
          <c:yMode val="edge"/>
          <c:x val="0.12982676767676768"/>
          <c:y val="1.7288267288267288E-2"/>
        </c:manualLayout>
      </c:layout>
      <c:overlay val="1"/>
      <c:txPr>
        <a:bodyPr/>
        <a:lstStyle/>
        <a:p>
          <a:pPr>
            <a:defRPr/>
          </a:pPr>
          <a:endParaRPr lang="en-US"/>
        </a:p>
      </c:txPr>
    </c:title>
    <c:autoTitleDeleted val="0"/>
    <c:plotArea>
      <c:layout>
        <c:manualLayout>
          <c:layoutTarget val="inner"/>
          <c:xMode val="edge"/>
          <c:yMode val="edge"/>
          <c:x val="5.4437474747474748E-2"/>
          <c:y val="0.10457478632478633"/>
          <c:w val="0.73631515151515159"/>
          <c:h val="0.66699922299922298"/>
        </c:manualLayout>
      </c:layout>
      <c:barChart>
        <c:barDir val="col"/>
        <c:grouping val="stacked"/>
        <c:varyColors val="0"/>
        <c:dLbls>
          <c:showLegendKey val="0"/>
          <c:showVal val="0"/>
          <c:showCatName val="0"/>
          <c:showSerName val="0"/>
          <c:showPercent val="0"/>
          <c:showBubbleSize val="0"/>
        </c:dLbls>
        <c:gapWidth val="150"/>
        <c:overlap val="100"/>
        <c:axId val="64285696"/>
        <c:axId val="64373504"/>
      </c:barChart>
      <c:catAx>
        <c:axId val="64285696"/>
        <c:scaling>
          <c:orientation val="minMax"/>
        </c:scaling>
        <c:delete val="0"/>
        <c:axPos val="b"/>
        <c:majorTickMark val="out"/>
        <c:minorTickMark val="none"/>
        <c:tickLblPos val="nextTo"/>
        <c:txPr>
          <a:bodyPr rot="-5400000" vert="horz"/>
          <a:lstStyle/>
          <a:p>
            <a:pPr>
              <a:defRPr sz="900"/>
            </a:pPr>
            <a:endParaRPr lang="en-US"/>
          </a:p>
        </c:txPr>
        <c:crossAx val="64373504"/>
        <c:crosses val="autoZero"/>
        <c:auto val="1"/>
        <c:lblAlgn val="ctr"/>
        <c:lblOffset val="100"/>
        <c:noMultiLvlLbl val="0"/>
      </c:catAx>
      <c:valAx>
        <c:axId val="64373504"/>
        <c:scaling>
          <c:orientation val="minMax"/>
        </c:scaling>
        <c:delete val="0"/>
        <c:axPos val="l"/>
        <c:majorGridlines/>
        <c:title>
          <c:tx>
            <c:rich>
              <a:bodyPr rot="-5400000" vert="horz"/>
              <a:lstStyle/>
              <a:p>
                <a:pPr>
                  <a:defRPr sz="1200"/>
                </a:pPr>
                <a:r>
                  <a:rPr lang="en-GB" sz="1200"/>
                  <a:t>£ million</a:t>
                </a:r>
              </a:p>
            </c:rich>
          </c:tx>
          <c:layout>
            <c:manualLayout>
              <c:xMode val="edge"/>
              <c:yMode val="edge"/>
              <c:x val="7.5297979797979801E-3"/>
              <c:y val="0.37118842268842267"/>
            </c:manualLayout>
          </c:layout>
          <c:overlay val="0"/>
        </c:title>
        <c:numFmt formatCode="#,##0" sourceLinked="0"/>
        <c:majorTickMark val="out"/>
        <c:minorTickMark val="none"/>
        <c:tickLblPos val="nextTo"/>
        <c:crossAx val="64285696"/>
        <c:crosses val="autoZero"/>
        <c:crossBetween val="between"/>
      </c:valAx>
    </c:plotArea>
    <c:legend>
      <c:legendPos val="r"/>
      <c:layout>
        <c:manualLayout>
          <c:xMode val="edge"/>
          <c:yMode val="edge"/>
          <c:x val="0.79204313131313131"/>
          <c:y val="8.5288655788655784E-2"/>
          <c:w val="0.20595262626262625"/>
          <c:h val="0.68598815073815078"/>
        </c:manualLayout>
      </c:layout>
      <c:overlay val="0"/>
    </c:legend>
    <c:plotVisOnly val="1"/>
    <c:dispBlanksAs val="span"/>
    <c:showDLblsOverMax val="0"/>
  </c:chart>
  <c:spPr>
    <a:ln>
      <a:noFill/>
    </a:ln>
  </c:spPr>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31.01.2017"</c:f>
          <c:strCache>
            <c:ptCount val="1"/>
            <c:pt idx="0">
              <c:v>Air source heat pumps forecast expenditure, as at 31.01.2017</c:v>
            </c:pt>
          </c:strCache>
        </c:strRef>
      </c:tx>
      <c:layout/>
      <c:overlay val="1"/>
      <c:txPr>
        <a:bodyPr/>
        <a:lstStyle/>
        <a:p>
          <a:pPr>
            <a:defRPr/>
          </a:pPr>
          <a:endParaRPr lang="en-US"/>
        </a:p>
      </c:txPr>
    </c:title>
    <c:autoTitleDeleted val="0"/>
    <c:plotArea>
      <c:layout>
        <c:manualLayout>
          <c:layoutTarget val="inner"/>
          <c:xMode val="edge"/>
          <c:yMode val="edge"/>
          <c:x val="5.1285050505050507E-2"/>
          <c:y val="0.10608682983682984"/>
          <c:w val="0.73987262626262629"/>
          <c:h val="0.66629079254079249"/>
        </c:manualLayout>
      </c:layout>
      <c:barChart>
        <c:barDir val="col"/>
        <c:grouping val="stacked"/>
        <c:varyColors val="0"/>
        <c:dLbls>
          <c:showLegendKey val="0"/>
          <c:showVal val="0"/>
          <c:showCatName val="0"/>
          <c:showSerName val="0"/>
          <c:showPercent val="0"/>
          <c:showBubbleSize val="0"/>
        </c:dLbls>
        <c:gapWidth val="150"/>
        <c:overlap val="100"/>
        <c:axId val="64706048"/>
        <c:axId val="64707584"/>
      </c:barChart>
      <c:catAx>
        <c:axId val="64706048"/>
        <c:scaling>
          <c:orientation val="minMax"/>
        </c:scaling>
        <c:delete val="0"/>
        <c:axPos val="b"/>
        <c:majorTickMark val="out"/>
        <c:minorTickMark val="none"/>
        <c:tickLblPos val="nextTo"/>
        <c:txPr>
          <a:bodyPr rot="-5400000" vert="horz"/>
          <a:lstStyle/>
          <a:p>
            <a:pPr>
              <a:defRPr sz="900"/>
            </a:pPr>
            <a:endParaRPr lang="en-US"/>
          </a:p>
        </c:txPr>
        <c:crossAx val="64707584"/>
        <c:crosses val="autoZero"/>
        <c:auto val="1"/>
        <c:lblAlgn val="ctr"/>
        <c:lblOffset val="100"/>
        <c:noMultiLvlLbl val="0"/>
      </c:catAx>
      <c:valAx>
        <c:axId val="64707584"/>
        <c:scaling>
          <c:orientation val="minMax"/>
        </c:scaling>
        <c:delete val="0"/>
        <c:axPos val="l"/>
        <c:majorGridlines/>
        <c:title>
          <c:tx>
            <c:rich>
              <a:bodyPr rot="-5400000" vert="horz"/>
              <a:lstStyle/>
              <a:p>
                <a:pPr>
                  <a:defRPr/>
                </a:pPr>
                <a:r>
                  <a:rPr lang="en-GB" sz="1200"/>
                  <a:t>£ million</a:t>
                </a:r>
              </a:p>
            </c:rich>
          </c:tx>
          <c:layout/>
          <c:overlay val="0"/>
        </c:title>
        <c:numFmt formatCode="#,##0" sourceLinked="0"/>
        <c:majorTickMark val="out"/>
        <c:minorTickMark val="none"/>
        <c:tickLblPos val="nextTo"/>
        <c:crossAx val="64706048"/>
        <c:crosses val="autoZero"/>
        <c:crossBetween val="between"/>
      </c:valAx>
    </c:plotArea>
    <c:legend>
      <c:legendPos val="r"/>
      <c:layout>
        <c:manualLayout>
          <c:xMode val="edge"/>
          <c:yMode val="edge"/>
          <c:x val="0.78949595959595964"/>
          <c:y val="9.8320318570318574E-2"/>
          <c:w val="0.20922121212121214"/>
          <c:h val="0.71359634809634809"/>
        </c:manualLayout>
      </c:layout>
      <c:overlay val="0"/>
    </c:legend>
    <c:plotVisOnly val="1"/>
    <c:dispBlanksAs val="span"/>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"Total forecast expenditure, as at 31.01.2017"</c:f>
          <c:strCache>
            <c:ptCount val="1"/>
            <c:pt idx="0">
              <c:v>Total forecast expenditure, as at 31.01.2017</c:v>
            </c:pt>
          </c:strCache>
        </c:strRef>
      </c:tx>
      <c:layout>
        <c:manualLayout>
          <c:xMode val="edge"/>
          <c:yMode val="edge"/>
          <c:x val="0.27663696969696971"/>
          <c:y val="1.0119848022639686E-2"/>
        </c:manualLayout>
      </c:layout>
      <c:overlay val="1"/>
    </c:title>
    <c:autoTitleDeleted val="0"/>
    <c:plotArea>
      <c:layout>
        <c:manualLayout>
          <c:layoutTarget val="inner"/>
          <c:xMode val="edge"/>
          <c:yMode val="edge"/>
          <c:x val="5.583240474099635E-2"/>
          <c:y val="0.10271969094933027"/>
          <c:w val="0.69261515151515152"/>
          <c:h val="0.69192365864287719"/>
        </c:manualLayout>
      </c:layout>
      <c:barChart>
        <c:barDir val="col"/>
        <c:grouping val="stacked"/>
        <c:varyColors val="0"/>
        <c:dLbls>
          <c:showLegendKey val="0"/>
          <c:showVal val="0"/>
          <c:showCatName val="0"/>
          <c:showSerName val="0"/>
          <c:showPercent val="0"/>
          <c:showBubbleSize val="0"/>
        </c:dLbls>
        <c:gapWidth val="150"/>
        <c:overlap val="100"/>
        <c:axId val="63928960"/>
        <c:axId val="63959424"/>
      </c:barChart>
      <c:catAx>
        <c:axId val="63928960"/>
        <c:scaling>
          <c:orientation val="minMax"/>
        </c:scaling>
        <c:delete val="0"/>
        <c:axPos val="b"/>
        <c:majorTickMark val="out"/>
        <c:minorTickMark val="none"/>
        <c:tickLblPos val="nextTo"/>
        <c:txPr>
          <a:bodyPr rot="-5400000"/>
          <a:lstStyle/>
          <a:p>
            <a:pPr>
              <a:defRPr sz="900"/>
            </a:pPr>
            <a:endParaRPr lang="en-US"/>
          </a:p>
        </c:txPr>
        <c:crossAx val="63959424"/>
        <c:crosses val="autoZero"/>
        <c:auto val="1"/>
        <c:lblAlgn val="ctr"/>
        <c:lblOffset val="100"/>
        <c:noMultiLvlLbl val="0"/>
      </c:catAx>
      <c:valAx>
        <c:axId val="63959424"/>
        <c:scaling>
          <c:orientation val="minMax"/>
        </c:scaling>
        <c:delete val="0"/>
        <c:axPos val="l"/>
        <c:majorGridlines/>
        <c:title>
          <c:tx>
            <c:rich>
              <a:bodyPr rot="-5400000" vert="horz"/>
              <a:lstStyle/>
              <a:p>
                <a:pPr>
                  <a:defRPr sz="1200"/>
                </a:pPr>
                <a:r>
                  <a:rPr lang="en-GB" sz="1200"/>
                  <a:t>£ million</a:t>
                </a:r>
              </a:p>
            </c:rich>
          </c:tx>
          <c:layout/>
          <c:overlay val="0"/>
        </c:title>
        <c:numFmt formatCode="#,##0" sourceLinked="0"/>
        <c:majorTickMark val="out"/>
        <c:minorTickMark val="none"/>
        <c:tickLblPos val="nextTo"/>
        <c:crossAx val="63928960"/>
        <c:crosses val="autoZero"/>
        <c:crossBetween val="between"/>
      </c:valAx>
    </c:plotArea>
    <c:legend>
      <c:legendPos val="r"/>
      <c:layout>
        <c:manualLayout>
          <c:xMode val="edge"/>
          <c:yMode val="edge"/>
          <c:x val="0.74589272727272737"/>
          <c:y val="7.6541971277801477E-2"/>
          <c:w val="0.24644023835413578"/>
          <c:h val="0.69777914498363613"/>
        </c:manualLayout>
      </c:layout>
      <c:overlay val="0"/>
    </c:legend>
    <c:plotVisOnly val="1"/>
    <c:dispBlanksAs val="span"/>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biomass plants forecast expenditure, as at 31.01.2017"</c:f>
          <c:strCache>
            <c:ptCount val="1"/>
            <c:pt idx="0">
              <c:v>Small biomass plants forecast expenditure, as at 31.01.2017</c:v>
            </c:pt>
          </c:strCache>
        </c:strRef>
      </c:tx>
      <c:layout/>
      <c:overlay val="1"/>
    </c:title>
    <c:autoTitleDeleted val="0"/>
    <c:plotArea>
      <c:layout>
        <c:manualLayout>
          <c:layoutTarget val="inner"/>
          <c:xMode val="edge"/>
          <c:yMode val="edge"/>
          <c:x val="5.9218484848484847E-2"/>
          <c:y val="0.10489102564102563"/>
          <c:w val="0.68708202020202025"/>
          <c:h val="0.68953224553224557"/>
        </c:manualLayout>
      </c:layout>
      <c:lineChart>
        <c:grouping val="standard"/>
        <c:varyColors val="0"/>
        <c:dLbls>
          <c:showLegendKey val="0"/>
          <c:showVal val="0"/>
          <c:showCatName val="0"/>
          <c:showSerName val="0"/>
          <c:showPercent val="0"/>
          <c:showBubbleSize val="0"/>
        </c:dLbls>
        <c:marker val="1"/>
        <c:smooth val="0"/>
        <c:axId val="61960960"/>
        <c:axId val="61962496"/>
      </c:lineChart>
      <c:catAx>
        <c:axId val="61960960"/>
        <c:scaling>
          <c:orientation val="minMax"/>
        </c:scaling>
        <c:delete val="0"/>
        <c:axPos val="b"/>
        <c:numFmt formatCode="m/d/yyyy" sourceLinked="1"/>
        <c:majorTickMark val="out"/>
        <c:minorTickMark val="none"/>
        <c:tickLblPos val="nextTo"/>
        <c:txPr>
          <a:bodyPr rot="-5400000" vert="horz"/>
          <a:lstStyle/>
          <a:p>
            <a:pPr>
              <a:defRPr sz="900"/>
            </a:pPr>
            <a:endParaRPr lang="en-US"/>
          </a:p>
        </c:txPr>
        <c:crossAx val="61962496"/>
        <c:crosses val="autoZero"/>
        <c:auto val="0"/>
        <c:lblAlgn val="ctr"/>
        <c:lblOffset val="100"/>
        <c:noMultiLvlLbl val="0"/>
      </c:catAx>
      <c:valAx>
        <c:axId val="61962496"/>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61960960"/>
        <c:crosses val="autoZero"/>
        <c:crossBetween val="between"/>
      </c:valAx>
    </c:plotArea>
    <c:legend>
      <c:legendPos val="r"/>
      <c:layout>
        <c:manualLayout>
          <c:xMode val="edge"/>
          <c:yMode val="edge"/>
          <c:x val="0.75089545454545448"/>
          <c:y val="6.1652292152292155E-2"/>
          <c:w val="0.24654858585858586"/>
          <c:h val="0.73213442113442118"/>
        </c:manualLayout>
      </c:layout>
      <c:overlay val="0"/>
    </c:legend>
    <c:plotVisOnly val="1"/>
    <c:dispBlanksAs val="span"/>
    <c:showDLblsOverMax val="0"/>
  </c:chart>
  <c:spPr>
    <a:ln>
      <a:noFill/>
    </a:ln>
  </c:sp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31.01.2017"</c:f>
          <c:strCache>
            <c:ptCount val="1"/>
            <c:pt idx="0">
              <c:v>Medium biomass plants forecast expenditure, as at 31.01.2017</c:v>
            </c:pt>
          </c:strCache>
        </c:strRef>
      </c:tx>
      <c:layout>
        <c:manualLayout>
          <c:xMode val="edge"/>
          <c:yMode val="edge"/>
          <c:x val="0.18396787878787879"/>
          <c:y val="1.4892773892773893E-2"/>
        </c:manualLayout>
      </c:layout>
      <c:overlay val="1"/>
    </c:title>
    <c:autoTitleDeleted val="0"/>
    <c:plotArea>
      <c:layout>
        <c:manualLayout>
          <c:layoutTarget val="inner"/>
          <c:xMode val="edge"/>
          <c:yMode val="edge"/>
          <c:x val="5.9055769835620518E-2"/>
          <c:y val="0.10574766899766899"/>
          <c:w val="0.69462939393939394"/>
          <c:h val="0.68411519036519042"/>
        </c:manualLayout>
      </c:layout>
      <c:barChart>
        <c:barDir val="col"/>
        <c:grouping val="stacked"/>
        <c:varyColors val="0"/>
        <c:dLbls>
          <c:showLegendKey val="0"/>
          <c:showVal val="0"/>
          <c:showCatName val="0"/>
          <c:showSerName val="0"/>
          <c:showPercent val="0"/>
          <c:showBubbleSize val="0"/>
        </c:dLbls>
        <c:gapWidth val="150"/>
        <c:overlap val="100"/>
        <c:axId val="62064896"/>
        <c:axId val="62111744"/>
      </c:barChart>
      <c:catAx>
        <c:axId val="62064896"/>
        <c:scaling>
          <c:orientation val="minMax"/>
        </c:scaling>
        <c:delete val="0"/>
        <c:axPos val="b"/>
        <c:majorTickMark val="out"/>
        <c:minorTickMark val="none"/>
        <c:tickLblPos val="nextTo"/>
        <c:txPr>
          <a:bodyPr/>
          <a:lstStyle/>
          <a:p>
            <a:pPr>
              <a:defRPr sz="900"/>
            </a:pPr>
            <a:endParaRPr lang="en-US"/>
          </a:p>
        </c:txPr>
        <c:crossAx val="62111744"/>
        <c:crosses val="autoZero"/>
        <c:auto val="1"/>
        <c:lblAlgn val="ctr"/>
        <c:lblOffset val="100"/>
        <c:noMultiLvlLbl val="0"/>
      </c:catAx>
      <c:valAx>
        <c:axId val="62111744"/>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62064896"/>
        <c:crosses val="autoZero"/>
        <c:crossBetween val="between"/>
      </c:valAx>
    </c:plotArea>
    <c:legend>
      <c:legendPos val="r"/>
      <c:layout>
        <c:manualLayout>
          <c:xMode val="edge"/>
          <c:yMode val="edge"/>
          <c:x val="0.76201878787878785"/>
          <c:y val="8.4201437451437447E-2"/>
          <c:w val="0.2365469696969697"/>
          <c:h val="0.68440986790986791"/>
        </c:manualLayout>
      </c:layout>
      <c:overlay val="0"/>
    </c:legend>
    <c:plotVisOnly val="1"/>
    <c:dispBlanksAs val="span"/>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biomass plants forecast expenditure, as at 31.01.2017"</c:f>
          <c:strCache>
            <c:ptCount val="1"/>
            <c:pt idx="0">
              <c:v>Large biomass plants forecast expenditure, as at 31.01.2017</c:v>
            </c:pt>
          </c:strCache>
        </c:strRef>
      </c:tx>
      <c:layout/>
      <c:overlay val="1"/>
    </c:title>
    <c:autoTitleDeleted val="0"/>
    <c:plotArea>
      <c:layout>
        <c:manualLayout>
          <c:layoutTarget val="inner"/>
          <c:xMode val="edge"/>
          <c:yMode val="edge"/>
          <c:x val="5.7075252525252522E-2"/>
          <c:y val="0.10161093184074581"/>
          <c:w val="0.70867181818181824"/>
          <c:h val="0.68386324786324793"/>
        </c:manualLayout>
      </c:layout>
      <c:barChart>
        <c:barDir val="col"/>
        <c:grouping val="stacked"/>
        <c:varyColors val="0"/>
        <c:dLbls>
          <c:showLegendKey val="0"/>
          <c:showVal val="0"/>
          <c:showCatName val="0"/>
          <c:showSerName val="0"/>
          <c:showPercent val="0"/>
          <c:showBubbleSize val="0"/>
        </c:dLbls>
        <c:gapWidth val="150"/>
        <c:overlap val="100"/>
        <c:axId val="62130048"/>
        <c:axId val="62131584"/>
      </c:barChart>
      <c:catAx>
        <c:axId val="62130048"/>
        <c:scaling>
          <c:orientation val="minMax"/>
        </c:scaling>
        <c:delete val="0"/>
        <c:axPos val="b"/>
        <c:majorTickMark val="out"/>
        <c:minorTickMark val="none"/>
        <c:tickLblPos val="nextTo"/>
        <c:txPr>
          <a:bodyPr/>
          <a:lstStyle/>
          <a:p>
            <a:pPr>
              <a:defRPr sz="900"/>
            </a:pPr>
            <a:endParaRPr lang="en-US"/>
          </a:p>
        </c:txPr>
        <c:crossAx val="62131584"/>
        <c:crosses val="autoZero"/>
        <c:auto val="1"/>
        <c:lblAlgn val="ctr"/>
        <c:lblOffset val="100"/>
        <c:noMultiLvlLbl val="0"/>
      </c:catAx>
      <c:valAx>
        <c:axId val="62131584"/>
        <c:scaling>
          <c:orientation val="minMax"/>
        </c:scaling>
        <c:delete val="0"/>
        <c:axPos val="l"/>
        <c:majorGridlines/>
        <c:title>
          <c:tx>
            <c:rich>
              <a:bodyPr rot="-5400000" vert="horz"/>
              <a:lstStyle/>
              <a:p>
                <a:pPr>
                  <a:defRPr sz="1200"/>
                </a:pPr>
                <a:r>
                  <a:rPr lang="en-GB" sz="1200"/>
                  <a:t>£ million</a:t>
                </a:r>
              </a:p>
            </c:rich>
          </c:tx>
          <c:layout>
            <c:manualLayout>
              <c:xMode val="edge"/>
              <c:yMode val="edge"/>
              <c:x val="5.0362626262626274E-3"/>
              <c:y val="0.38282400932400934"/>
            </c:manualLayout>
          </c:layout>
          <c:overlay val="0"/>
        </c:title>
        <c:numFmt formatCode="#,##0" sourceLinked="0"/>
        <c:majorTickMark val="out"/>
        <c:minorTickMark val="none"/>
        <c:tickLblPos val="nextTo"/>
        <c:crossAx val="62130048"/>
        <c:crosses val="autoZero"/>
        <c:crossBetween val="between"/>
      </c:valAx>
    </c:plotArea>
    <c:legend>
      <c:legendPos val="r"/>
      <c:layout>
        <c:manualLayout>
          <c:xMode val="edge"/>
          <c:yMode val="edge"/>
          <c:x val="0.76516313131313141"/>
          <c:y val="8.7367132867132866E-2"/>
          <c:w val="0.22361040404040405"/>
          <c:h val="0.7035285547785548"/>
        </c:manualLayout>
      </c:layout>
      <c:overlay val="0"/>
    </c:legend>
    <c:plotVisOnly val="1"/>
    <c:dispBlanksAs val="span"/>
    <c:showDLblsOverMax val="0"/>
  </c:chart>
  <c:spPr>
    <a:ln>
      <a:noFill/>
    </a:ln>
  </c:sp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31.01.2017"</c:f>
          <c:strCache>
            <c:ptCount val="1"/>
            <c:pt idx="0">
              <c:v>Ground source heat pumps forecast expenditure, as at 31.01.2017</c:v>
            </c:pt>
          </c:strCache>
        </c:strRef>
      </c:tx>
      <c:layout/>
      <c:overlay val="1"/>
    </c:title>
    <c:autoTitleDeleted val="0"/>
    <c:plotArea>
      <c:layout>
        <c:manualLayout>
          <c:layoutTarget val="inner"/>
          <c:xMode val="edge"/>
          <c:yMode val="edge"/>
          <c:x val="5.2184814135163203E-2"/>
          <c:y val="0.11181371406371407"/>
          <c:w val="0.71819929292929308"/>
          <c:h val="0.67283799533799538"/>
        </c:manualLayout>
      </c:layout>
      <c:barChart>
        <c:barDir val="col"/>
        <c:grouping val="stacked"/>
        <c:varyColors val="0"/>
        <c:dLbls>
          <c:showLegendKey val="0"/>
          <c:showVal val="0"/>
          <c:showCatName val="0"/>
          <c:showSerName val="0"/>
          <c:showPercent val="0"/>
          <c:showBubbleSize val="0"/>
        </c:dLbls>
        <c:gapWidth val="150"/>
        <c:overlap val="100"/>
        <c:axId val="64004480"/>
        <c:axId val="64006016"/>
      </c:barChart>
      <c:catAx>
        <c:axId val="64004480"/>
        <c:scaling>
          <c:orientation val="minMax"/>
        </c:scaling>
        <c:delete val="0"/>
        <c:axPos val="b"/>
        <c:numFmt formatCode="m/d/yyyy" sourceLinked="1"/>
        <c:majorTickMark val="out"/>
        <c:minorTickMark val="none"/>
        <c:tickLblPos val="nextTo"/>
        <c:txPr>
          <a:bodyPr/>
          <a:lstStyle/>
          <a:p>
            <a:pPr>
              <a:defRPr sz="900"/>
            </a:pPr>
            <a:endParaRPr lang="en-US"/>
          </a:p>
        </c:txPr>
        <c:crossAx val="64006016"/>
        <c:crosses val="autoZero"/>
        <c:auto val="1"/>
        <c:lblAlgn val="ctr"/>
        <c:lblOffset val="100"/>
        <c:noMultiLvlLbl val="0"/>
      </c:catAx>
      <c:valAx>
        <c:axId val="64006016"/>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64004480"/>
        <c:crosses val="autoZero"/>
        <c:crossBetween val="between"/>
      </c:valAx>
    </c:plotArea>
    <c:legend>
      <c:legendPos val="r"/>
      <c:layout>
        <c:manualLayout>
          <c:xMode val="edge"/>
          <c:yMode val="edge"/>
          <c:x val="0.76770989898989894"/>
          <c:y val="8.6708236208236214E-2"/>
          <c:w val="0.22719717171717171"/>
          <c:h val="0.67120920745920742"/>
        </c:manualLayout>
      </c:layout>
      <c:overlay val="0"/>
    </c:legend>
    <c:plotVisOnly val="1"/>
    <c:dispBlanksAs val="span"/>
    <c:showDLblsOverMax val="0"/>
  </c:chart>
  <c:spPr>
    <a:ln>
      <a:noFill/>
    </a:ln>
  </c:spPr>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31.01.2017"</c:f>
          <c:strCache>
            <c:ptCount val="1"/>
            <c:pt idx="0">
              <c:v>Plants using solar collectors forecast expenditure, as at 31.01.2017</c:v>
            </c:pt>
          </c:strCache>
        </c:strRef>
      </c:tx>
      <c:layout/>
      <c:overlay val="1"/>
    </c:title>
    <c:autoTitleDeleted val="0"/>
    <c:plotArea>
      <c:layout>
        <c:manualLayout>
          <c:layoutTarget val="inner"/>
          <c:xMode val="edge"/>
          <c:yMode val="edge"/>
          <c:x val="5.2412323232323234E-2"/>
          <c:y val="9.5188299539561205E-2"/>
          <c:w val="0.72827373737373735"/>
          <c:h val="0.68118006993006996"/>
        </c:manualLayout>
      </c:layout>
      <c:barChart>
        <c:barDir val="col"/>
        <c:grouping val="stacked"/>
        <c:varyColors val="0"/>
        <c:dLbls>
          <c:showLegendKey val="0"/>
          <c:showVal val="0"/>
          <c:showCatName val="0"/>
          <c:showSerName val="0"/>
          <c:showPercent val="0"/>
          <c:showBubbleSize val="0"/>
        </c:dLbls>
        <c:gapWidth val="150"/>
        <c:overlap val="100"/>
        <c:axId val="64302080"/>
        <c:axId val="64324352"/>
      </c:barChart>
      <c:catAx>
        <c:axId val="64302080"/>
        <c:scaling>
          <c:orientation val="minMax"/>
        </c:scaling>
        <c:delete val="0"/>
        <c:axPos val="b"/>
        <c:majorTickMark val="out"/>
        <c:minorTickMark val="none"/>
        <c:tickLblPos val="nextTo"/>
        <c:txPr>
          <a:bodyPr/>
          <a:lstStyle/>
          <a:p>
            <a:pPr>
              <a:defRPr sz="900"/>
            </a:pPr>
            <a:endParaRPr lang="en-US"/>
          </a:p>
        </c:txPr>
        <c:crossAx val="64324352"/>
        <c:crosses val="autoZero"/>
        <c:auto val="1"/>
        <c:lblAlgn val="ctr"/>
        <c:lblOffset val="100"/>
        <c:noMultiLvlLbl val="0"/>
      </c:catAx>
      <c:valAx>
        <c:axId val="64324352"/>
        <c:scaling>
          <c:orientation val="minMax"/>
        </c:scaling>
        <c:delete val="0"/>
        <c:axPos val="l"/>
        <c:majorGridlines/>
        <c:title>
          <c:tx>
            <c:rich>
              <a:bodyPr rot="-5400000" vert="horz"/>
              <a:lstStyle/>
              <a:p>
                <a:pPr>
                  <a:defRPr sz="1200"/>
                </a:pPr>
                <a:r>
                  <a:rPr lang="en-GB" sz="1200"/>
                  <a:t>£ million</a:t>
                </a:r>
              </a:p>
            </c:rich>
          </c:tx>
          <c:layout>
            <c:manualLayout>
              <c:xMode val="edge"/>
              <c:yMode val="edge"/>
              <c:x val="3.8484848484848485E-3"/>
              <c:y val="0.39197163947163943"/>
            </c:manualLayout>
          </c:layout>
          <c:overlay val="0"/>
        </c:title>
        <c:numFmt formatCode="#,##0" sourceLinked="0"/>
        <c:majorTickMark val="out"/>
        <c:minorTickMark val="none"/>
        <c:tickLblPos val="nextTo"/>
        <c:crossAx val="64302080"/>
        <c:crosses val="autoZero"/>
        <c:crossBetween val="between"/>
      </c:valAx>
    </c:plotArea>
    <c:legend>
      <c:legendPos val="r"/>
      <c:layout>
        <c:manualLayout>
          <c:xMode val="edge"/>
          <c:yMode val="edge"/>
          <c:x val="0.77733262626262611"/>
          <c:y val="7.5579642579642586E-2"/>
          <c:w val="0.21846989898989899"/>
          <c:h val="0.71256332556332558"/>
        </c:manualLayout>
      </c:layout>
      <c:overlay val="0"/>
    </c:legend>
    <c:plotVisOnly val="1"/>
    <c:dispBlanksAs val="span"/>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31.01.2017"</c:f>
          <c:strCache>
            <c:ptCount val="1"/>
            <c:pt idx="0">
              <c:v>Plants which generate heat from biogas forecast expenditure, as at 31.01.2017</c:v>
            </c:pt>
          </c:strCache>
        </c:strRef>
      </c:tx>
      <c:layout/>
      <c:overlay val="1"/>
      <c:txPr>
        <a:bodyPr/>
        <a:lstStyle/>
        <a:p>
          <a:pPr>
            <a:defRPr/>
          </a:pPr>
          <a:endParaRPr lang="en-US"/>
        </a:p>
      </c:txPr>
    </c:title>
    <c:autoTitleDeleted val="0"/>
    <c:plotArea>
      <c:layout>
        <c:manualLayout>
          <c:layoutTarget val="inner"/>
          <c:xMode val="edge"/>
          <c:yMode val="edge"/>
          <c:x val="5.3251457129922894E-2"/>
          <c:y val="0.12101340326340326"/>
          <c:w val="0.72852525252525258"/>
          <c:h val="0.66193259518259528"/>
        </c:manualLayout>
      </c:layout>
      <c:barChart>
        <c:barDir val="col"/>
        <c:grouping val="stacked"/>
        <c:varyColors val="0"/>
        <c:dLbls>
          <c:showLegendKey val="0"/>
          <c:showVal val="0"/>
          <c:showCatName val="0"/>
          <c:showSerName val="0"/>
          <c:showPercent val="0"/>
          <c:showBubbleSize val="0"/>
        </c:dLbls>
        <c:gapWidth val="150"/>
        <c:overlap val="100"/>
        <c:axId val="62118144"/>
        <c:axId val="61166720"/>
      </c:barChart>
      <c:catAx>
        <c:axId val="62118144"/>
        <c:scaling>
          <c:orientation val="minMax"/>
        </c:scaling>
        <c:delete val="0"/>
        <c:axPos val="b"/>
        <c:majorTickMark val="out"/>
        <c:minorTickMark val="none"/>
        <c:tickLblPos val="nextTo"/>
        <c:txPr>
          <a:bodyPr/>
          <a:lstStyle/>
          <a:p>
            <a:pPr>
              <a:defRPr sz="900"/>
            </a:pPr>
            <a:endParaRPr lang="en-US"/>
          </a:p>
        </c:txPr>
        <c:crossAx val="61166720"/>
        <c:crosses val="autoZero"/>
        <c:auto val="1"/>
        <c:lblAlgn val="ctr"/>
        <c:lblOffset val="100"/>
        <c:noMultiLvlLbl val="0"/>
      </c:catAx>
      <c:valAx>
        <c:axId val="61166720"/>
        <c:scaling>
          <c:orientation val="minMax"/>
          <c:max val="60"/>
        </c:scaling>
        <c:delete val="0"/>
        <c:axPos val="l"/>
        <c:majorGridlines/>
        <c:title>
          <c:tx>
            <c:rich>
              <a:bodyPr rot="-5400000" vert="horz"/>
              <a:lstStyle/>
              <a:p>
                <a:pPr>
                  <a:defRPr sz="1200"/>
                </a:pPr>
                <a:r>
                  <a:rPr lang="en-GB" sz="1200"/>
                  <a:t>£ million</a:t>
                </a:r>
              </a:p>
            </c:rich>
          </c:tx>
          <c:layout/>
          <c:overlay val="0"/>
        </c:title>
        <c:numFmt formatCode="#,##0" sourceLinked="0"/>
        <c:majorTickMark val="out"/>
        <c:minorTickMark val="none"/>
        <c:tickLblPos val="nextTo"/>
        <c:crossAx val="62118144"/>
        <c:crosses val="autoZero"/>
        <c:crossBetween val="between"/>
      </c:valAx>
    </c:plotArea>
    <c:legend>
      <c:legendPos val="r"/>
      <c:layout>
        <c:manualLayout>
          <c:xMode val="edge"/>
          <c:yMode val="edge"/>
          <c:x val="0.77657202020202021"/>
          <c:y val="9.3280497280497282E-2"/>
          <c:w val="0.22220020202020202"/>
          <c:h val="0.70161790986790984"/>
        </c:manualLayout>
      </c:layout>
      <c:overlay val="0"/>
    </c:legend>
    <c:plotVisOnly val="1"/>
    <c:dispBlanksAs val="span"/>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31.01.2017"</c:f>
          <c:strCache>
            <c:ptCount val="1"/>
            <c:pt idx="0">
              <c:v>Producers of biomethane for injection forecast expenditure, as at 31.01.2017</c:v>
            </c:pt>
          </c:strCache>
        </c:strRef>
      </c:tx>
      <c:layout/>
      <c:overlay val="1"/>
      <c:txPr>
        <a:bodyPr/>
        <a:lstStyle/>
        <a:p>
          <a:pPr>
            <a:defRPr/>
          </a:pPr>
          <a:endParaRPr lang="en-US"/>
        </a:p>
      </c:txPr>
    </c:title>
    <c:autoTitleDeleted val="0"/>
    <c:plotArea>
      <c:layout>
        <c:manualLayout>
          <c:layoutTarget val="inner"/>
          <c:xMode val="edge"/>
          <c:yMode val="edge"/>
          <c:x val="5.4523333333333333E-2"/>
          <c:y val="0.11347689530824365"/>
          <c:w val="0.71963858585858587"/>
          <c:h val="0.66902991452991456"/>
        </c:manualLayout>
      </c:layout>
      <c:barChart>
        <c:barDir val="col"/>
        <c:grouping val="stacked"/>
        <c:varyColors val="0"/>
        <c:dLbls>
          <c:showLegendKey val="0"/>
          <c:showVal val="0"/>
          <c:showCatName val="0"/>
          <c:showSerName val="0"/>
          <c:showPercent val="0"/>
          <c:showBubbleSize val="0"/>
        </c:dLbls>
        <c:gapWidth val="150"/>
        <c:overlap val="100"/>
        <c:axId val="64186624"/>
        <c:axId val="64188416"/>
      </c:barChart>
      <c:catAx>
        <c:axId val="64186624"/>
        <c:scaling>
          <c:orientation val="minMax"/>
        </c:scaling>
        <c:delete val="0"/>
        <c:axPos val="b"/>
        <c:majorTickMark val="out"/>
        <c:minorTickMark val="none"/>
        <c:tickLblPos val="nextTo"/>
        <c:txPr>
          <a:bodyPr/>
          <a:lstStyle/>
          <a:p>
            <a:pPr>
              <a:defRPr sz="900"/>
            </a:pPr>
            <a:endParaRPr lang="en-US"/>
          </a:p>
        </c:txPr>
        <c:crossAx val="64188416"/>
        <c:crosses val="autoZero"/>
        <c:auto val="1"/>
        <c:lblAlgn val="ctr"/>
        <c:lblOffset val="100"/>
        <c:noMultiLvlLbl val="0"/>
      </c:catAx>
      <c:valAx>
        <c:axId val="64188416"/>
        <c:scaling>
          <c:orientation val="minMax"/>
        </c:scaling>
        <c:delete val="0"/>
        <c:axPos val="l"/>
        <c:majorGridlines/>
        <c:title>
          <c:tx>
            <c:rich>
              <a:bodyPr rot="-5400000" vert="horz"/>
              <a:lstStyle/>
              <a:p>
                <a:pPr>
                  <a:defRPr sz="1200"/>
                </a:pPr>
                <a:r>
                  <a:rPr lang="en-GB" sz="1200"/>
                  <a:t>£ million</a:t>
                </a:r>
              </a:p>
            </c:rich>
          </c:tx>
          <c:layout/>
          <c:overlay val="0"/>
        </c:title>
        <c:numFmt formatCode="#,##0" sourceLinked="0"/>
        <c:majorTickMark val="out"/>
        <c:minorTickMark val="none"/>
        <c:tickLblPos val="nextTo"/>
        <c:crossAx val="64186624"/>
        <c:crosses val="autoZero"/>
        <c:crossBetween val="between"/>
      </c:valAx>
    </c:plotArea>
    <c:legend>
      <c:legendPos val="r"/>
      <c:layout>
        <c:manualLayout>
          <c:xMode val="edge"/>
          <c:yMode val="edge"/>
          <c:x val="0.77330525252525251"/>
          <c:y val="9.28335275835276E-2"/>
          <c:w val="0.21724393939393941"/>
          <c:h val="0.76120143745143753"/>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1"/>
        </xdr:cNvPr>
        <xdr:cNvSpPr txBox="1"/>
      </xdr:nvSpPr>
      <xdr:spPr>
        <a:xfrm>
          <a:off x="8054340" y="4450081"/>
          <a:ext cx="280416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1</xdr:col>
      <xdr:colOff>0</xdr:colOff>
      <xdr:row>0</xdr:row>
      <xdr:rowOff>0</xdr:rowOff>
    </xdr:from>
    <xdr:to>
      <xdr:col>2</xdr:col>
      <xdr:colOff>1273489</xdr:colOff>
      <xdr:row>1</xdr:row>
      <xdr:rowOff>134471</xdr:rowOff>
    </xdr:to>
    <xdr:pic>
      <xdr:nvPicPr>
        <xdr:cNvPr id="4" name="Picture 3"/>
        <xdr:cNvPicPr>
          <a:picLocks noChangeAspect="1"/>
        </xdr:cNvPicPr>
      </xdr:nvPicPr>
      <xdr:blipFill>
        <a:blip xmlns:r="http://schemas.openxmlformats.org/officeDocument/2006/relationships" r:embed="rId2"/>
        <a:stretch>
          <a:fillRect/>
        </a:stretch>
      </xdr:blipFill>
      <xdr:spPr>
        <a:xfrm>
          <a:off x="134471" y="0"/>
          <a:ext cx="1632077" cy="10533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0.97323</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33334" cy="5914286"/>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0.97323</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14287" cy="5914286"/>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cdr:y>
    </cdr:from>
    <cdr:to>
      <cdr:x>1</cdr:x>
      <cdr:y>0.97323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33334" cy="5914286"/>
        </a:xfrm>
        <a:prstGeom xmlns:a="http://schemas.openxmlformats.org/drawingml/2006/main" prst="rect">
          <a:avLst/>
        </a:prstGeom>
      </cdr:spPr>
    </cdr:pic>
  </cdr:relSizeAnchor>
  <cdr:relSizeAnchor xmlns:cdr="http://schemas.openxmlformats.org/drawingml/2006/chartDrawing">
    <cdr:from>
      <cdr:x>0.06861</cdr:x>
      <cdr:y>0.33472</cdr:y>
    </cdr:from>
    <cdr:to>
      <cdr:x>0.27785</cdr:x>
      <cdr:y>0.54451</cdr:y>
    </cdr:to>
    <cdr:sp macro="" textlink="">
      <cdr:nvSpPr>
        <cdr:cNvPr id="5" name="TextBox 41"/>
        <cdr:cNvSpPr txBox="1"/>
      </cdr:nvSpPr>
      <cdr:spPr>
        <a:xfrm xmlns:a="http://schemas.openxmlformats.org/drawingml/2006/main">
          <a:off x="638520" y="2034061"/>
          <a:ext cx="1947172" cy="1274884"/>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 been combined.</a:t>
          </a:r>
          <a:endParaRPr lang="en-GB" sz="11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0.97167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23810" cy="5904762"/>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0.97167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33334" cy="5904762"/>
        </a:xfrm>
        <a:prstGeom xmlns:a="http://schemas.openxmlformats.org/drawingml/2006/main" prst="rect">
          <a:avLst/>
        </a:prstGeom>
      </cdr:spPr>
    </cdr:pic>
  </cdr:relSizeAnchor>
  <cdr:relSizeAnchor xmlns:cdr="http://schemas.openxmlformats.org/drawingml/2006/chartDrawing">
    <cdr:from>
      <cdr:x>0.10691</cdr:x>
      <cdr:y>0.45446</cdr:y>
    </cdr:from>
    <cdr:to>
      <cdr:x>0.31697</cdr:x>
      <cdr:y>0.6491</cdr:y>
    </cdr:to>
    <cdr:sp macro="" textlink="">
      <cdr:nvSpPr>
        <cdr:cNvPr id="3" name="TextBox 41"/>
        <cdr:cNvSpPr txBox="1"/>
      </cdr:nvSpPr>
      <cdr:spPr>
        <a:xfrm xmlns:a="http://schemas.openxmlformats.org/drawingml/2006/main">
          <a:off x="993099" y="2756518"/>
          <a:ext cx="1951201" cy="118059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57150</xdr:colOff>
      <xdr:row>44</xdr:row>
      <xdr:rowOff>152400</xdr:rowOff>
    </xdr:from>
    <xdr:to>
      <xdr:col>4</xdr:col>
      <xdr:colOff>1285875</xdr:colOff>
      <xdr:row>46</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41</xdr:row>
      <xdr:rowOff>0</xdr:rowOff>
    </xdr:from>
    <xdr:to>
      <xdr:col>4</xdr:col>
      <xdr:colOff>1323975</xdr:colOff>
      <xdr:row>41</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31</xdr:row>
      <xdr:rowOff>28575</xdr:rowOff>
    </xdr:from>
    <xdr:to>
      <xdr:col>6</xdr:col>
      <xdr:colOff>1247775</xdr:colOff>
      <xdr:row>32</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93150</xdr:colOff>
      <xdr:row>41</xdr:row>
      <xdr:rowOff>145222</xdr:rowOff>
    </xdr:from>
    <xdr:to>
      <xdr:col>11</xdr:col>
      <xdr:colOff>1625600</xdr:colOff>
      <xdr:row>74</xdr:row>
      <xdr:rowOff>97972</xdr:rowOff>
    </xdr:to>
    <xdr:sp macro="" textlink="">
      <xdr:nvSpPr>
        <xdr:cNvPr id="9" name="TextBox 4"/>
        <xdr:cNvSpPr txBox="1"/>
      </xdr:nvSpPr>
      <xdr:spPr>
        <a:xfrm>
          <a:off x="93150" y="13835822"/>
          <a:ext cx="20303050" cy="7001250"/>
        </a:xfrm>
        <a:prstGeom prst="rect">
          <a:avLst/>
        </a:prstGeom>
        <a:solidFill>
          <a:sysClr val="window" lastClr="FFFF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1000"/>
            </a:spcAft>
          </a:pPr>
          <a:r>
            <a:rPr lang="en-GB" sz="1400">
              <a:solidFill>
                <a:srgbClr val="000000"/>
              </a:solidFill>
              <a:effectLst/>
              <a:latin typeface="+mn-lt"/>
              <a:ea typeface="Calibri"/>
              <a:cs typeface="Times New Roman"/>
            </a:rPr>
            <a:t>The total forecast expenditure as at 30 April 2017 was </a:t>
          </a:r>
          <a:r>
            <a:rPr lang="en-GB" sz="1400" b="1" u="sng">
              <a:solidFill>
                <a:srgbClr val="000000"/>
              </a:solidFill>
              <a:effectLst/>
              <a:latin typeface="+mn-lt"/>
              <a:ea typeface="Calibri"/>
              <a:cs typeface="Times New Roman"/>
            </a:rPr>
            <a:t>£658.8m</a:t>
          </a:r>
          <a:r>
            <a:rPr lang="en-GB" sz="1400" b="0" u="none">
              <a:solidFill>
                <a:srgbClr val="000000"/>
              </a:solidFill>
              <a:effectLst/>
              <a:latin typeface="+mn-lt"/>
              <a:ea typeface="Calibri"/>
              <a:cs typeface="Times New Roman"/>
            </a:rPr>
            <a:t>.</a:t>
          </a:r>
          <a:r>
            <a:rPr lang="en-GB" sz="1400" b="1">
              <a:solidFill>
                <a:srgbClr val="000000"/>
              </a:solidFill>
              <a:effectLst/>
              <a:latin typeface="+mn-lt"/>
              <a:ea typeface="Calibri"/>
              <a:cs typeface="Times New Roman"/>
            </a:rPr>
            <a:t> </a:t>
          </a:r>
          <a:r>
            <a:rPr lang="en-GB" sz="1400">
              <a:solidFill>
                <a:srgbClr val="000000"/>
              </a:solidFill>
              <a:effectLst/>
              <a:latin typeface="+mn-lt"/>
              <a:ea typeface="Calibri"/>
              <a:cs typeface="Times New Roman"/>
            </a:rPr>
            <a:t>This represents the amount of tariff payments we anticipate we are committed to based on application data up to 30 April 2017. </a:t>
          </a:r>
          <a:endParaRPr lang="en-GB" sz="1400">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This figure of £658.8m is above the total anticipated expenditure threshold of £578.0m for the year following 30 April 2017 as well as being above the expenditure threshold of £289.0m for this quarter, representing 50% of total anticipated expenditure.  Being above the 50% total anticipated expenditure threshold can trigger additional tariff reductions for technologies whose estimated spend exceed their anticipated expenditure (as set out in regulations).</a:t>
          </a:r>
          <a:endParaRPr lang="en-GB" sz="1400">
            <a:effectLst/>
            <a:latin typeface="+mn-lt"/>
            <a:ea typeface="Times New Roman"/>
          </a:endParaRPr>
        </a:p>
        <a:p>
          <a:pPr>
            <a:spcAft>
              <a:spcPts val="0"/>
            </a:spcAft>
          </a:pPr>
          <a:r>
            <a:rPr lang="en-GB" sz="1400">
              <a:solidFill>
                <a:srgbClr val="000000"/>
              </a:solidFill>
              <a:effectLst/>
              <a:latin typeface="+mn-lt"/>
              <a:ea typeface="Calibri"/>
              <a:cs typeface="Times New Roman"/>
            </a:rPr>
            <a:t>As at 30 April 2017 forecast expenditure over the next 12 months for the </a:t>
          </a:r>
          <a:r>
            <a:rPr lang="en-GB" sz="1400" b="1">
              <a:solidFill>
                <a:srgbClr val="000000"/>
              </a:solidFill>
              <a:effectLst/>
              <a:latin typeface="+mn-lt"/>
              <a:ea typeface="Calibri"/>
              <a:cs typeface="Times New Roman"/>
            </a:rPr>
            <a:t>small biomass </a:t>
          </a:r>
          <a:r>
            <a:rPr lang="en-GB" sz="1400">
              <a:solidFill>
                <a:srgbClr val="000000"/>
              </a:solidFill>
              <a:effectLst/>
              <a:latin typeface="+mn-lt"/>
              <a:ea typeface="Calibri"/>
              <a:cs typeface="Times New Roman"/>
            </a:rPr>
            <a:t>tariff category was £149.8m.  This is below its individual technology threshold of £162.5m.  Small biomass was subject to a 5% tariff reduction due to the total scheme threshold being exceeded and small biomass exceeding its anticipated expenditure threshold for the quarter ending 31 January 2017.</a:t>
          </a:r>
          <a:endParaRPr lang="en-GB" sz="1400">
            <a:effectLst/>
            <a:latin typeface="+mn-lt"/>
            <a:ea typeface="Times New Roman"/>
          </a:endParaRPr>
        </a:p>
        <a:p>
          <a:pPr>
            <a:spcAft>
              <a:spcPts val="0"/>
            </a:spcAft>
          </a:pPr>
          <a:r>
            <a:rPr lang="en-GB" sz="1400">
              <a:solidFill>
                <a:srgbClr val="000000"/>
              </a:solidFill>
              <a:effectLst/>
              <a:latin typeface="+mn-lt"/>
              <a:ea typeface="Times New Roman"/>
              <a:cs typeface="Times New Roman"/>
            </a:rPr>
            <a:t> </a:t>
          </a:r>
          <a:endParaRPr lang="en-GB" sz="1400">
            <a:effectLst/>
            <a:latin typeface="+mn-lt"/>
            <a:ea typeface="Times New Roman"/>
          </a:endParaRPr>
        </a:p>
        <a:p>
          <a:pPr>
            <a:spcAft>
              <a:spcPts val="0"/>
            </a:spcAft>
          </a:pPr>
          <a:r>
            <a:rPr lang="en-GB" sz="1400">
              <a:solidFill>
                <a:srgbClr val="000000"/>
              </a:solidFill>
              <a:effectLst/>
              <a:latin typeface="+mn-lt"/>
              <a:ea typeface="Times New Roman"/>
              <a:cs typeface="Times New Roman"/>
            </a:rPr>
            <a:t>As at 30 April 2017 small biomass is not exceeding its expenditure threshold of £162.5m, but is exceeding its anticipated expenditure threshold of £135.4m by £14.4m.  Due to the total scheme threshold being exceeded, </a:t>
          </a:r>
          <a:r>
            <a:rPr lang="en-GB" sz="1400" b="1" u="sng">
              <a:solidFill>
                <a:srgbClr val="000000"/>
              </a:solidFill>
              <a:effectLst/>
              <a:latin typeface="+mn-lt"/>
              <a:ea typeface="Times New Roman"/>
              <a:cs typeface="Times New Roman"/>
            </a:rPr>
            <a:t>Small biomass tariffs will be reduced by 5% from 1 July 2017</a:t>
          </a:r>
          <a:r>
            <a:rPr lang="en-GB" sz="1400" b="1">
              <a:solidFill>
                <a:srgbClr val="000000"/>
              </a:solidFill>
              <a:effectLst/>
              <a:latin typeface="+mn-lt"/>
              <a:ea typeface="Times New Roman"/>
              <a:cs typeface="Times New Roman"/>
            </a:rPr>
            <a:t>.</a:t>
          </a:r>
          <a:endParaRPr lang="en-GB" sz="1400">
            <a:effectLst/>
            <a:latin typeface="+mn-lt"/>
            <a:ea typeface="Times New Roman"/>
          </a:endParaRPr>
        </a:p>
        <a:p>
          <a:pPr>
            <a:spcAft>
              <a:spcPts val="0"/>
            </a:spcAft>
          </a:pPr>
          <a:r>
            <a:rPr lang="en-GB" sz="1400">
              <a:solidFill>
                <a:srgbClr val="000000"/>
              </a:solidFill>
              <a:effectLst/>
              <a:latin typeface="+mn-lt"/>
              <a:ea typeface="Times New Roman"/>
              <a:cs typeface="Times New Roman"/>
            </a:rPr>
            <a:t> </a:t>
          </a:r>
          <a:endParaRPr lang="en-GB" sz="1400">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As at 30 April 2017 forecast expenditure over the next 12 months for the </a:t>
          </a:r>
          <a:r>
            <a:rPr lang="en-GB" sz="1400" b="1">
              <a:solidFill>
                <a:srgbClr val="000000"/>
              </a:solidFill>
              <a:effectLst/>
              <a:latin typeface="+mn-lt"/>
              <a:ea typeface="Calibri"/>
              <a:cs typeface="Times New Roman"/>
            </a:rPr>
            <a:t>biomethane</a:t>
          </a:r>
          <a:r>
            <a:rPr lang="en-GB" sz="1400">
              <a:solidFill>
                <a:srgbClr val="000000"/>
              </a:solidFill>
              <a:effectLst/>
              <a:latin typeface="+mn-lt"/>
              <a:ea typeface="Calibri"/>
              <a:cs typeface="Times New Roman"/>
            </a:rPr>
            <a:t> tariff category was £238.7m.  This is £63.3m above its individual technology threshold of £175.4m.  Biomethane was subject to a 5% tariff category reduction as it exceeded its 50% growth threshold for the quarter ending 31 January 2017; and an additional 5% due to the total scheme threshold being exceeded and biomethane exceeding its anticipated expenditure threshold for the quarter ending 31 January 2017. Therefore this quarterly assessment is based on whether or not biomethane has breached its growth thresholds of £7.6m for a 5% reduction or £22.8m for a 10% reduction. </a:t>
          </a:r>
          <a:endParaRPr lang="en-GB" sz="1400">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Forecast expenditure for biomethane as at 30 April 2017 was £238.7m, which is £8.0m above last quarter’s forecast expenditure of £230.7m. Therefore the biomethane tariff will receive a 5% reduction for exceeding its 50% growth trigger (plus 5% due to the total scheme expenditure threshold being exceeded and biomethane exceeding its anticipated expenditure threshold for the following year). </a:t>
          </a:r>
          <a:r>
            <a:rPr lang="en-GB" sz="1400" b="1" u="sng">
              <a:solidFill>
                <a:srgbClr val="000000"/>
              </a:solidFill>
              <a:effectLst/>
              <a:latin typeface="+mn-lt"/>
              <a:ea typeface="Times New Roman"/>
              <a:cs typeface="Times New Roman"/>
            </a:rPr>
            <a:t>Biomethane tariffs will be reduced by 10% from 1 July 2017</a:t>
          </a:r>
          <a:r>
            <a:rPr lang="en-GB" sz="1400" b="1">
              <a:solidFill>
                <a:srgbClr val="000000"/>
              </a:solidFill>
              <a:effectLst/>
              <a:latin typeface="+mn-lt"/>
              <a:ea typeface="Times New Roman"/>
              <a:cs typeface="Times New Roman"/>
            </a:rPr>
            <a:t>.</a:t>
          </a:r>
          <a:endParaRPr lang="en-GB" sz="1400">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As at 30 April 2017 forecast expenditure over the next 12 months for the </a:t>
          </a:r>
          <a:r>
            <a:rPr lang="en-GB" sz="1400" b="1">
              <a:solidFill>
                <a:srgbClr val="000000"/>
              </a:solidFill>
              <a:effectLst/>
              <a:latin typeface="+mn-lt"/>
              <a:ea typeface="Calibri"/>
              <a:cs typeface="Times New Roman"/>
            </a:rPr>
            <a:t>biogas </a:t>
          </a:r>
          <a:r>
            <a:rPr lang="en-GB" sz="1400">
              <a:solidFill>
                <a:srgbClr val="000000"/>
              </a:solidFill>
              <a:effectLst/>
              <a:latin typeface="+mn-lt"/>
              <a:ea typeface="Calibri"/>
              <a:cs typeface="Times New Roman"/>
            </a:rPr>
            <a:t>tariff category was £50.1m.  This is £36.0m above its individual technology threshold of £14.1m.</a:t>
          </a:r>
          <a:r>
            <a:rPr lang="en-GB" sz="1400">
              <a:solidFill>
                <a:srgbClr val="000000"/>
              </a:solidFill>
              <a:effectLst/>
              <a:latin typeface="+mn-lt"/>
              <a:ea typeface="Times New Roman"/>
              <a:cs typeface="Times New Roman"/>
            </a:rPr>
            <a:t>  </a:t>
          </a:r>
          <a:r>
            <a:rPr lang="en-GB" sz="1400">
              <a:solidFill>
                <a:srgbClr val="000000"/>
              </a:solidFill>
              <a:effectLst/>
              <a:latin typeface="+mn-lt"/>
              <a:ea typeface="Calibri"/>
              <a:cs typeface="Times New Roman"/>
            </a:rPr>
            <a:t>Last quarter biogas did not receive a tariff category reduction, but received 5% due to the overall scheme threshold being exceeded); therefore this quarterly assessment is based on whether or not biogas is exceeding its expenditure thresholds.</a:t>
          </a:r>
          <a:endParaRPr lang="en-GB" sz="1400">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This quarter’s forecast expenditure is above both the expenditure threshold and the anticipated expenditure threshold for the following year so will receive a 5% tariff catergory reduction, (plus 5% due to the total scheme expenditure threshold being exceeded and biogas exceeding its anticipated expenditure threshold for the following year). The combined biogas threshold includes small, medium and large biogas plants;</a:t>
          </a:r>
          <a:r>
            <a:rPr lang="en-GB" sz="1400" b="1">
              <a:solidFill>
                <a:srgbClr val="000000"/>
              </a:solidFill>
              <a:effectLst/>
              <a:latin typeface="+mn-lt"/>
              <a:ea typeface="Calibri"/>
              <a:cs typeface="Times New Roman"/>
            </a:rPr>
            <a:t> </a:t>
          </a:r>
          <a:r>
            <a:rPr lang="en-GB" sz="1400">
              <a:solidFill>
                <a:srgbClr val="000000"/>
              </a:solidFill>
              <a:effectLst/>
              <a:latin typeface="+mn-lt"/>
              <a:ea typeface="Calibri"/>
              <a:cs typeface="Times New Roman"/>
            </a:rPr>
            <a:t>therefore they will each receive the same tariff reduction. </a:t>
          </a:r>
          <a:r>
            <a:rPr lang="en-GB" sz="1400" b="1" u="sng">
              <a:solidFill>
                <a:srgbClr val="000000"/>
              </a:solidFill>
              <a:effectLst/>
              <a:latin typeface="+mn-lt"/>
              <a:ea typeface="Calibri"/>
              <a:cs typeface="Times New Roman"/>
            </a:rPr>
            <a:t>Biogas tariffs will be reduced by 10% from 1 July 2017</a:t>
          </a:r>
          <a:r>
            <a:rPr lang="en-GB" sz="1400" b="1" u="none">
              <a:solidFill>
                <a:srgbClr val="000000"/>
              </a:solidFill>
              <a:effectLst/>
              <a:latin typeface="+mn-lt"/>
              <a:ea typeface="Calibri"/>
              <a:cs typeface="Times New Roman"/>
            </a:rPr>
            <a:t>.</a:t>
          </a:r>
          <a:endParaRPr lang="en-GB" sz="1400" u="sng">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As at 30 April 2017 forecast expenditure over the next 12 months for the medium biomass tariff category was £132.2m.  This is £7.3m above its individual technology threshold of £124.9m and £28.1m above its anticipated expenditure threshold of £104.1m for the subsequent year.  Medium biomass will receive a 5% degression if forecast expenditure exceeds its technology threshold of £124.9m at 30 April, with an additional 5% if the forecast total scheme expenditure remains above the total scheme threshold of £578.0m at 30 April 2017 and forecast expenditure for medium biomass remains above its anticipated expenditure threshold of £104.1m. Therefore </a:t>
          </a:r>
          <a:r>
            <a:rPr lang="en-GB" sz="1400" b="1" u="sng">
              <a:solidFill>
                <a:srgbClr val="000000"/>
              </a:solidFill>
              <a:effectLst/>
              <a:latin typeface="+mn-lt"/>
              <a:ea typeface="Calibri"/>
              <a:cs typeface="Times New Roman"/>
            </a:rPr>
            <a:t>Medium biomass tariffs will be reduced by 10% from 1 July 2017</a:t>
          </a:r>
          <a:r>
            <a:rPr lang="en-GB" sz="1400" b="1">
              <a:solidFill>
                <a:srgbClr val="000000"/>
              </a:solidFill>
              <a:effectLst/>
              <a:latin typeface="+mn-lt"/>
              <a:ea typeface="Calibri"/>
              <a:cs typeface="Times New Roman"/>
            </a:rPr>
            <a:t>.</a:t>
          </a:r>
          <a:endParaRPr lang="en-GB" sz="1400">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Forecast spend for all other tariff categories as at 30 April 2017 are below their individual tariff thresholds and anticipated expenditure levels for this quarter ending 30 April 2017.</a:t>
          </a:r>
          <a:endParaRPr lang="en-GB" sz="1400">
            <a:effectLst/>
            <a:latin typeface="+mn-lt"/>
            <a:ea typeface="Times New Roman"/>
          </a:endParaRPr>
        </a:p>
        <a:p>
          <a:pPr>
            <a:spcAft>
              <a:spcPts val="0"/>
            </a:spcAft>
          </a:pPr>
          <a:r>
            <a:rPr lang="en-GB" sz="1400">
              <a:solidFill>
                <a:srgbClr val="000000"/>
              </a:solidFill>
              <a:effectLst/>
              <a:latin typeface="+mn-lt"/>
              <a:ea typeface="Times New Roman"/>
              <a:cs typeface="Times New Roman"/>
            </a:rPr>
            <a:t>All tariffs are adjusted automatically on 1 April each year in line with inflation.  From April 2017, tariffs will be adjusted by the retail prices index (RPI) for all installations accredited before 1 April 2016, and the consumer prices index (CPI) for all installations accredited on or after 1 April 2016.  </a:t>
          </a:r>
          <a:endParaRPr lang="en-GB" sz="1400">
            <a:effectLst/>
            <a:latin typeface="+mn-lt"/>
            <a:ea typeface="Times New Roman"/>
          </a:endParaRPr>
        </a:p>
        <a:p>
          <a:pPr>
            <a:lnSpc>
              <a:spcPct val="115000"/>
            </a:lnSpc>
            <a:spcAft>
              <a:spcPts val="1000"/>
            </a:spcAft>
          </a:pPr>
          <a:endParaRPr lang="en-GB" sz="1400">
            <a:effectLst/>
            <a:latin typeface="+mn-lt"/>
            <a:ea typeface="Calibri"/>
            <a:cs typeface="Arial" panose="020B0604020202020204" pitchFamily="34" charset="0"/>
          </a:endParaRPr>
        </a:p>
      </xdr:txBody>
    </xdr:sp>
    <xdr:clientData/>
  </xdr:twoCellAnchor>
  <xdr:twoCellAnchor>
    <xdr:from>
      <xdr:col>0</xdr:col>
      <xdr:colOff>257174</xdr:colOff>
      <xdr:row>1</xdr:row>
      <xdr:rowOff>1733</xdr:rowOff>
    </xdr:from>
    <xdr:to>
      <xdr:col>8</xdr:col>
      <xdr:colOff>0</xdr:colOff>
      <xdr:row>8</xdr:row>
      <xdr:rowOff>85725</xdr:rowOff>
    </xdr:to>
    <xdr:sp macro="" textlink="">
      <xdr:nvSpPr>
        <xdr:cNvPr id="10" name="TextBox 1"/>
        <xdr:cNvSpPr txBox="1"/>
      </xdr:nvSpPr>
      <xdr:spPr>
        <a:xfrm>
          <a:off x="257174" y="179533"/>
          <a:ext cx="13213293" cy="115079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600" b="1">
              <a:solidFill>
                <a:srgbClr val="009EE3"/>
              </a:solidFill>
              <a:effectLst/>
              <a:latin typeface="Arial" panose="020B0604020202020204" pitchFamily="34" charset="0"/>
              <a:ea typeface="Times New Roman"/>
              <a:cs typeface="Arial" panose="020B0604020202020204" pitchFamily="34" charset="0"/>
            </a:rPr>
            <a:t>Executive Summary</a:t>
          </a:r>
          <a:endParaRPr lang="en-GB" sz="16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400">
              <a:solidFill>
                <a:srgbClr val="000000"/>
              </a:solidFill>
              <a:effectLst/>
              <a:latin typeface="Arial" panose="020B0604020202020204" pitchFamily="34" charset="0"/>
              <a:ea typeface="Times New Roman"/>
              <a:cs typeface="Arial" panose="020B0604020202020204" pitchFamily="34" charset="0"/>
            </a:rPr>
            <a:t>The table below summarises the current forecast</a:t>
          </a:r>
          <a:r>
            <a:rPr lang="en-GB" sz="1400" baseline="0">
              <a:solidFill>
                <a:srgbClr val="000000"/>
              </a:solidFill>
              <a:effectLst/>
              <a:latin typeface="Arial" panose="020B0604020202020204" pitchFamily="34" charset="0"/>
              <a:ea typeface="Times New Roman"/>
              <a:cs typeface="Arial" panose="020B0604020202020204" pitchFamily="34" charset="0"/>
            </a:rPr>
            <a:t> </a:t>
          </a:r>
          <a:r>
            <a:rPr lang="en-GB" sz="1400">
              <a:solidFill>
                <a:srgbClr val="000000"/>
              </a:solidFill>
              <a:effectLst/>
              <a:latin typeface="Arial" panose="020B0604020202020204" pitchFamily="34" charset="0"/>
              <a:ea typeface="Times New Roman"/>
              <a:cs typeface="Arial" panose="020B0604020202020204" pitchFamily="34" charset="0"/>
            </a:rPr>
            <a:t>expenditure under the scheme. </a:t>
          </a:r>
        </a:p>
        <a:p>
          <a:pPr>
            <a:spcAft>
              <a:spcPts val="0"/>
            </a:spcAft>
          </a:pPr>
          <a:endParaRPr lang="en-GB" sz="1400">
            <a:effectLst/>
            <a:latin typeface="Arial" panose="020B0604020202020204" pitchFamily="34" charset="0"/>
            <a:ea typeface="Times New Roman"/>
            <a:cs typeface="Arial" panose="020B0604020202020204" pitchFamily="34" charset="0"/>
          </a:endParaRPr>
        </a:p>
        <a:p>
          <a:pPr>
            <a:spcAft>
              <a:spcPts val="0"/>
            </a:spcAft>
          </a:pPr>
          <a:r>
            <a:rPr lang="en-GB" sz="1400" b="1">
              <a:solidFill>
                <a:srgbClr val="FF0000"/>
              </a:solidFill>
              <a:effectLst/>
              <a:latin typeface="Arial" panose="020B0604020202020204" pitchFamily="34" charset="0"/>
              <a:ea typeface="Times New Roman"/>
              <a:cs typeface="Arial" panose="020B0604020202020204" pitchFamily="34" charset="0"/>
            </a:rPr>
            <a:t>The small biomass, medium biomass, biomethane and </a:t>
          </a:r>
          <a:r>
            <a:rPr lang="en-GB" sz="1400" b="1" baseline="0">
              <a:solidFill>
                <a:srgbClr val="FF0000"/>
              </a:solidFill>
              <a:effectLst/>
              <a:latin typeface="Arial" panose="020B0604020202020204" pitchFamily="34" charset="0"/>
              <a:ea typeface="Times New Roman"/>
              <a:cs typeface="Arial" panose="020B0604020202020204" pitchFamily="34" charset="0"/>
            </a:rPr>
            <a:t>biogas</a:t>
          </a:r>
          <a:r>
            <a:rPr lang="en-GB" sz="1400" b="1">
              <a:solidFill>
                <a:srgbClr val="FF0000"/>
              </a:solidFill>
              <a:effectLst/>
              <a:latin typeface="Arial" panose="020B0604020202020204" pitchFamily="34" charset="0"/>
              <a:ea typeface="Times New Roman"/>
              <a:cs typeface="Arial" panose="020B0604020202020204" pitchFamily="34" charset="0"/>
            </a:rPr>
            <a:t> tariffs</a:t>
          </a:r>
          <a:r>
            <a:rPr lang="en-GB" sz="1400" b="1" baseline="0">
              <a:solidFill>
                <a:srgbClr val="FF0000"/>
              </a:solidFill>
              <a:effectLst/>
              <a:latin typeface="Arial" panose="020B0604020202020204" pitchFamily="34" charset="0"/>
              <a:ea typeface="Times New Roman"/>
              <a:cs typeface="Arial" panose="020B0604020202020204" pitchFamily="34" charset="0"/>
            </a:rPr>
            <a:t> </a:t>
          </a:r>
          <a:r>
            <a:rPr lang="en-GB" sz="1400" b="1">
              <a:solidFill>
                <a:srgbClr val="FF0000"/>
              </a:solidFill>
              <a:effectLst/>
              <a:latin typeface="Arial" panose="020B0604020202020204" pitchFamily="34" charset="0"/>
              <a:ea typeface="Times New Roman"/>
              <a:cs typeface="Arial" panose="020B0604020202020204" pitchFamily="34" charset="0"/>
            </a:rPr>
            <a:t>will be reduced on 1 July</a:t>
          </a:r>
          <a:r>
            <a:rPr lang="en-GB" sz="1400" b="1" baseline="0">
              <a:solidFill>
                <a:srgbClr val="FF0000"/>
              </a:solidFill>
              <a:effectLst/>
              <a:latin typeface="Arial" panose="020B0604020202020204" pitchFamily="34" charset="0"/>
              <a:ea typeface="Times New Roman"/>
              <a:cs typeface="Arial" panose="020B0604020202020204" pitchFamily="34" charset="0"/>
            </a:rPr>
            <a:t> </a:t>
          </a:r>
          <a:r>
            <a:rPr lang="en-GB" sz="1400" b="1">
              <a:solidFill>
                <a:srgbClr val="FF0000"/>
              </a:solidFill>
              <a:effectLst/>
              <a:latin typeface="Arial" panose="020B0604020202020204" pitchFamily="34" charset="0"/>
              <a:ea typeface="Times New Roman"/>
              <a:cs typeface="Arial" panose="020B0604020202020204" pitchFamily="34" charset="0"/>
            </a:rPr>
            <a:t>2017.  The revised tariffs which will apply to applications received on or after this date and which are subsequently accredited by Ofgem are as follows:</a:t>
          </a:r>
          <a:endParaRPr lang="en-GB" sz="14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xdr:txBody>
    </xdr:sp>
    <xdr:clientData/>
  </xdr:twoCellAnchor>
  <xdr:twoCellAnchor>
    <xdr:from>
      <xdr:col>5</xdr:col>
      <xdr:colOff>1724025</xdr:colOff>
      <xdr:row>31</xdr:row>
      <xdr:rowOff>28575</xdr:rowOff>
    </xdr:from>
    <xdr:to>
      <xdr:col>6</xdr:col>
      <xdr:colOff>1247775</xdr:colOff>
      <xdr:row>32</xdr:row>
      <xdr:rowOff>76200</xdr:rowOff>
    </xdr:to>
    <xdr:sp macro="" textlink="">
      <xdr:nvSpPr>
        <xdr:cNvPr id="7" name="Rectangle 6">
          <a:hlinkClick xmlns:r="http://schemas.openxmlformats.org/officeDocument/2006/relationships" r:id="rId1"/>
        </xdr:cNvPr>
        <xdr:cNvSpPr/>
      </xdr:nvSpPr>
      <xdr:spPr>
        <a:xfrm>
          <a:off x="94392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31</xdr:row>
      <xdr:rowOff>28575</xdr:rowOff>
    </xdr:from>
    <xdr:to>
      <xdr:col>6</xdr:col>
      <xdr:colOff>1247775</xdr:colOff>
      <xdr:row>32</xdr:row>
      <xdr:rowOff>76200</xdr:rowOff>
    </xdr:to>
    <xdr:sp macro="" textlink="">
      <xdr:nvSpPr>
        <xdr:cNvPr id="12" name="Rectangle 11">
          <a:hlinkClick xmlns:r="http://schemas.openxmlformats.org/officeDocument/2006/relationships" r:id="rId1"/>
        </xdr:cNvPr>
        <xdr:cNvSpPr/>
      </xdr:nvSpPr>
      <xdr:spPr>
        <a:xfrm>
          <a:off x="95535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31</xdr:row>
      <xdr:rowOff>28575</xdr:rowOff>
    </xdr:from>
    <xdr:to>
      <xdr:col>6</xdr:col>
      <xdr:colOff>1247775</xdr:colOff>
      <xdr:row>32</xdr:row>
      <xdr:rowOff>76200</xdr:rowOff>
    </xdr:to>
    <xdr:sp macro="" textlink="">
      <xdr:nvSpPr>
        <xdr:cNvPr id="11" name="Rectangle 10">
          <a:hlinkClick xmlns:r="http://schemas.openxmlformats.org/officeDocument/2006/relationships" r:id="rId1"/>
        </xdr:cNvPr>
        <xdr:cNvSpPr/>
      </xdr:nvSpPr>
      <xdr:spPr>
        <a:xfrm>
          <a:off x="9553575" y="91725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1</cdr:x>
      <cdr:y>0.9748</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33334" cy="5923810"/>
        </a:xfrm>
        <a:prstGeom xmlns:a="http://schemas.openxmlformats.org/drawingml/2006/main" prst="rect">
          <a:avLst/>
        </a:prstGeom>
      </cdr:spPr>
    </cdr:pic>
  </cdr:relSizeAnchor>
  <cdr:relSizeAnchor xmlns:cdr="http://schemas.openxmlformats.org/drawingml/2006/chartDrawing">
    <cdr:from>
      <cdr:x>0.08609</cdr:x>
      <cdr:y>0.38415</cdr:y>
    </cdr:from>
    <cdr:to>
      <cdr:x>0.29615</cdr:x>
      <cdr:y>0.58271</cdr:y>
    </cdr:to>
    <cdr:sp macro="" textlink="">
      <cdr:nvSpPr>
        <cdr:cNvPr id="2" name="TextBox 41"/>
        <cdr:cNvSpPr txBox="1"/>
      </cdr:nvSpPr>
      <cdr:spPr>
        <a:xfrm xmlns:a="http://schemas.openxmlformats.org/drawingml/2006/main">
          <a:off x="801157" y="2334480"/>
          <a:ext cx="1954802" cy="120663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cdr:y>
    </cdr:from>
    <cdr:to>
      <cdr:x>1</cdr:x>
      <cdr:y>0.97323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23810" cy="5914286"/>
        </a:xfrm>
        <a:prstGeom xmlns:a="http://schemas.openxmlformats.org/drawingml/2006/main" prst="rect">
          <a:avLst/>
        </a:prstGeom>
      </cdr:spPr>
    </cdr:pic>
  </cdr:relSizeAnchor>
</c:userShapes>
</file>

<file path=xl/drawings/drawing2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cdr:x>
      <cdr:y>0</cdr:y>
    </cdr:from>
    <cdr:to>
      <cdr:x>1</cdr:x>
      <cdr:y>0.97323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23810" cy="5914286"/>
        </a:xfrm>
        <a:prstGeom xmlns:a="http://schemas.openxmlformats.org/drawingml/2006/main" prst="rect">
          <a:avLst/>
        </a:prstGeom>
      </cdr:spPr>
    </cdr:pic>
  </cdr:relSizeAnchor>
</c:userShapes>
</file>

<file path=xl/drawings/drawing2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cdr:x>
      <cdr:y>0</cdr:y>
    </cdr:from>
    <cdr:to>
      <cdr:x>1</cdr:x>
      <cdr:y>0.9701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33334" cy="589523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13</xdr:col>
      <xdr:colOff>352426</xdr:colOff>
      <xdr:row>7</xdr:row>
      <xdr:rowOff>304800</xdr:rowOff>
    </xdr:to>
    <xdr:sp macro="" textlink="">
      <xdr:nvSpPr>
        <xdr:cNvPr id="2" name="TextBox 1"/>
        <xdr:cNvSpPr txBox="1"/>
      </xdr:nvSpPr>
      <xdr:spPr>
        <a:xfrm>
          <a:off x="219075" y="66672"/>
          <a:ext cx="15592426" cy="1600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30</a:t>
          </a:r>
          <a:r>
            <a:rPr lang="en-GB" sz="1100" baseline="0">
              <a:solidFill>
                <a:schemeClr val="dk1"/>
              </a:solidFill>
              <a:effectLst/>
              <a:latin typeface="Arial" panose="020B0604020202020204" pitchFamily="34" charset="0"/>
              <a:ea typeface="+mn-ea"/>
              <a:cs typeface="Arial" panose="020B0604020202020204" pitchFamily="34" charset="0"/>
            </a:rPr>
            <a:t> April</a:t>
          </a:r>
          <a:r>
            <a:rPr lang="en-GB" sz="1100">
              <a:solidFill>
                <a:schemeClr val="dk1"/>
              </a:solidFill>
              <a:effectLst/>
              <a:latin typeface="Arial" panose="020B0604020202020204" pitchFamily="34" charset="0"/>
              <a:ea typeface="+mn-ea"/>
              <a:cs typeface="Arial" panose="020B0604020202020204" pitchFamily="34" charset="0"/>
            </a:rPr>
            <a:t> 2017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a:t>
          </a:r>
          <a:r>
            <a:rPr lang="en-GB" sz="1100" b="0" i="0" u="none" strike="noStrike">
              <a:solidFill>
                <a:schemeClr val="dk1"/>
              </a:solidFill>
              <a:effectLst/>
              <a:latin typeface="Arial" panose="020B0604020202020204" pitchFamily="34" charset="0"/>
              <a:ea typeface="+mn-ea"/>
              <a:cs typeface="Arial" panose="020B0604020202020204" pitchFamily="34" charset="0"/>
            </a:rPr>
            <a:t>15,812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i</a:t>
          </a:r>
          <a:r>
            <a:rPr lang="en-GB" sz="1100">
              <a:solidFill>
                <a:schemeClr val="dk1"/>
              </a:solidFill>
              <a:effectLst/>
              <a:latin typeface="Arial" panose="020B0604020202020204" pitchFamily="34" charset="0"/>
              <a:ea typeface="+mn-ea"/>
              <a:cs typeface="Arial" panose="020B0604020202020204" pitchFamily="34" charset="0"/>
            </a:rPr>
            <a:t>nstallations which have provided meter readings is </a:t>
          </a:r>
          <a:r>
            <a:rPr lang="en-GB" sz="1100" b="0" i="0" u="none" strike="noStrike">
              <a:solidFill>
                <a:schemeClr val="dk1"/>
              </a:solidFill>
              <a:effectLst/>
              <a:latin typeface="Arial" panose="020B0604020202020204" pitchFamily="34" charset="0"/>
              <a:ea typeface="+mn-ea"/>
              <a:cs typeface="Arial" panose="020B0604020202020204" pitchFamily="34" charset="0"/>
            </a:rPr>
            <a:t>16.26</a:t>
          </a:r>
          <a:r>
            <a:rPr lang="en-GB" sz="1100">
              <a:solidFill>
                <a:schemeClr val="dk1"/>
              </a:solidFill>
              <a:effectLst/>
              <a:latin typeface="Arial" panose="020B0604020202020204" pitchFamily="34" charset="0"/>
              <a:ea typeface="+mn-ea"/>
              <a:cs typeface="Arial" panose="020B0604020202020204" pitchFamily="34" charset="0"/>
            </a:rPr>
            <a:t>%.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11</xdr:col>
      <xdr:colOff>561975</xdr:colOff>
      <xdr:row>2</xdr:row>
      <xdr:rowOff>229552</xdr:rowOff>
    </xdr:from>
    <xdr:to>
      <xdr:col>13</xdr:col>
      <xdr:colOff>19050</xdr:colOff>
      <xdr:row>2</xdr:row>
      <xdr:rowOff>438149</xdr:rowOff>
    </xdr:to>
    <xdr:sp macro="" textlink="">
      <xdr:nvSpPr>
        <xdr:cNvPr id="3" name="Rectangle 2">
          <a:hlinkClick xmlns:r="http://schemas.openxmlformats.org/officeDocument/2006/relationships" r:id="rId1"/>
        </xdr:cNvPr>
        <xdr:cNvSpPr/>
      </xdr:nvSpPr>
      <xdr:spPr>
        <a:xfrm>
          <a:off x="14801850" y="591502"/>
          <a:ext cx="676275" cy="46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0</xdr:colOff>
      <xdr:row>1</xdr:row>
      <xdr:rowOff>179294</xdr:rowOff>
    </xdr:from>
    <xdr:to>
      <xdr:col>8</xdr:col>
      <xdr:colOff>484094</xdr:colOff>
      <xdr:row>3</xdr:row>
      <xdr:rowOff>89647</xdr:rowOff>
    </xdr:to>
    <xdr:sp macro="" textlink="">
      <xdr:nvSpPr>
        <xdr:cNvPr id="4" name="Rounded Rectangle 3">
          <a:hlinkClick xmlns:r="http://schemas.openxmlformats.org/officeDocument/2006/relationships" r:id="rId1"/>
        </xdr:cNvPr>
        <xdr:cNvSpPr/>
      </xdr:nvSpPr>
      <xdr:spPr>
        <a:xfrm>
          <a:off x="10084733" y="360269"/>
          <a:ext cx="2696136" cy="3675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42" name="TextBox 41"/>
        <xdr:cNvSpPr txBox="1"/>
      </xdr:nvSpPr>
      <xdr:spPr>
        <a:xfrm>
          <a:off x="3121478" y="3188153"/>
          <a:ext cx="1951265" cy="74159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097111" y="3929743"/>
          <a:ext cx="322489" cy="598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74421"/>
          <a:ext cx="3798639" cy="2424793"/>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45" name="TextBox 1"/>
        <xdr:cNvSpPr txBox="1"/>
      </xdr:nvSpPr>
      <xdr:spPr>
        <a:xfrm>
          <a:off x="8850085" y="903515"/>
          <a:ext cx="1774371" cy="59871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51" name="TextBox 1"/>
        <xdr:cNvSpPr txBox="1"/>
      </xdr:nvSpPr>
      <xdr:spPr>
        <a:xfrm>
          <a:off x="5725885" y="1447800"/>
          <a:ext cx="2100943" cy="11321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1</cdr:x>
      <cdr:y>0.99047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14287" cy="6019048"/>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0.97637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933334" cy="5933334"/>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tabSelected="1" zoomScale="80" zoomScaleNormal="80" workbookViewId="0">
      <selection activeCell="A41" sqref="A41"/>
    </sheetView>
  </sheetViews>
  <sheetFormatPr defaultColWidth="0" defaultRowHeight="14.25" customHeight="1" zeroHeight="1" x14ac:dyDescent="0.2"/>
  <cols>
    <col min="1" max="1" width="2" style="59" customWidth="1"/>
    <col min="2" max="2" width="5.42578125" style="59" customWidth="1"/>
    <col min="3" max="3" width="25" style="59" customWidth="1"/>
    <col min="4" max="4" width="11.5703125" style="59" customWidth="1"/>
    <col min="5" max="25" width="9.140625" style="59" customWidth="1"/>
    <col min="26" max="26" width="9.140625" style="59" hidden="1" customWidth="1"/>
    <col min="27" max="16384" width="9.140625" style="59" hidden="1"/>
  </cols>
  <sheetData>
    <row r="1" spans="2:23" ht="72" customHeight="1" x14ac:dyDescent="0.4">
      <c r="D1" s="61" t="s">
        <v>141</v>
      </c>
      <c r="E1" s="62"/>
      <c r="F1" s="62"/>
      <c r="G1" s="62"/>
      <c r="H1" s="62"/>
      <c r="I1" s="62"/>
      <c r="J1" s="62"/>
      <c r="K1" s="62"/>
      <c r="L1" s="62"/>
      <c r="M1" s="62"/>
      <c r="N1" s="62"/>
      <c r="O1" s="62"/>
      <c r="P1" s="62"/>
      <c r="Q1" s="62"/>
      <c r="R1" s="62"/>
      <c r="S1" s="62"/>
      <c r="T1" s="62"/>
      <c r="U1" s="62"/>
      <c r="V1" s="62"/>
      <c r="W1" s="62"/>
    </row>
    <row r="2" spans="2:23" ht="19.5" customHeight="1" x14ac:dyDescent="0.3">
      <c r="D2" s="148" t="s">
        <v>92</v>
      </c>
      <c r="E2" s="148"/>
      <c r="F2" s="148"/>
      <c r="G2" s="148"/>
      <c r="H2" s="148"/>
      <c r="I2" s="148"/>
      <c r="J2" s="148"/>
      <c r="K2" s="148"/>
      <c r="L2" s="148"/>
      <c r="M2" s="148"/>
      <c r="N2" s="148"/>
      <c r="O2" s="148"/>
      <c r="P2" s="148"/>
      <c r="Q2" s="148"/>
      <c r="R2" s="148"/>
      <c r="S2" s="148"/>
      <c r="T2" s="148"/>
      <c r="U2" s="148"/>
      <c r="V2" s="148"/>
    </row>
    <row r="3" spans="2:23" ht="19.5" customHeight="1" x14ac:dyDescent="0.25">
      <c r="D3" s="63"/>
      <c r="E3" s="63"/>
      <c r="F3" s="63"/>
      <c r="G3" s="63"/>
      <c r="H3" s="63"/>
      <c r="I3" s="63"/>
      <c r="J3" s="63"/>
      <c r="K3" s="63"/>
      <c r="L3" s="63"/>
      <c r="M3" s="63"/>
      <c r="N3" s="63"/>
      <c r="O3" s="63"/>
      <c r="P3" s="63"/>
      <c r="Q3" s="63"/>
      <c r="R3" s="63"/>
      <c r="S3" s="63"/>
      <c r="T3" s="63"/>
      <c r="U3" s="63"/>
      <c r="V3" s="63"/>
    </row>
    <row r="4" spans="2:23" ht="13.9" x14ac:dyDescent="0.25">
      <c r="B4" s="64" t="s">
        <v>100</v>
      </c>
    </row>
    <row r="5" spans="2:23" ht="13.9" x14ac:dyDescent="0.25">
      <c r="B5" s="11"/>
    </row>
    <row r="6" spans="2:23" s="65" customFormat="1" ht="13.9" x14ac:dyDescent="0.25">
      <c r="B6" s="64" t="s">
        <v>142</v>
      </c>
    </row>
    <row r="7" spans="2:23" s="65" customFormat="1" ht="13.9" x14ac:dyDescent="0.25">
      <c r="B7" s="64" t="s">
        <v>152</v>
      </c>
    </row>
    <row r="8" spans="2:23" ht="13.9" x14ac:dyDescent="0.25">
      <c r="B8" s="11"/>
    </row>
    <row r="9" spans="2:23" ht="13.9" x14ac:dyDescent="0.25">
      <c r="B9" s="69"/>
      <c r="C9" s="52"/>
      <c r="D9" s="52"/>
      <c r="E9" s="52"/>
      <c r="F9" s="52"/>
      <c r="G9" s="101"/>
    </row>
    <row r="10" spans="2:23" ht="13.9" x14ac:dyDescent="0.25">
      <c r="B10" s="11"/>
    </row>
    <row r="11" spans="2:23" ht="13.9" x14ac:dyDescent="0.25">
      <c r="B11" s="11" t="s">
        <v>46</v>
      </c>
    </row>
    <row r="12" spans="2:23" s="65" customFormat="1" ht="14.45" x14ac:dyDescent="0.3">
      <c r="C12" s="65" t="s">
        <v>93</v>
      </c>
      <c r="D12" s="66" t="s">
        <v>153</v>
      </c>
      <c r="Q12" s="67"/>
    </row>
    <row r="13" spans="2:23" s="65" customFormat="1" ht="15" customHeight="1" x14ac:dyDescent="0.3">
      <c r="D13" s="66" t="s">
        <v>94</v>
      </c>
      <c r="Q13" s="54"/>
    </row>
    <row r="14" spans="2:23" ht="19.5" customHeight="1" x14ac:dyDescent="0.3">
      <c r="C14" s="65" t="s">
        <v>95</v>
      </c>
      <c r="D14" s="19"/>
      <c r="Q14" s="60"/>
    </row>
    <row r="15" spans="2:23" ht="13.9" x14ac:dyDescent="0.25">
      <c r="C15" s="59" t="s">
        <v>40</v>
      </c>
      <c r="D15" s="19" t="s">
        <v>96</v>
      </c>
    </row>
    <row r="16" spans="2:23" ht="13.9" x14ac:dyDescent="0.25">
      <c r="C16" s="59" t="s">
        <v>55</v>
      </c>
      <c r="D16" s="66" t="s">
        <v>97</v>
      </c>
    </row>
    <row r="17" spans="2:23" ht="13.9" x14ac:dyDescent="0.25">
      <c r="C17" s="59" t="s">
        <v>37</v>
      </c>
      <c r="D17" s="11"/>
    </row>
    <row r="18" spans="2:23" ht="13.9" x14ac:dyDescent="0.25">
      <c r="C18" s="59" t="s">
        <v>45</v>
      </c>
      <c r="D18" s="11"/>
    </row>
    <row r="19" spans="2:23" ht="13.9" x14ac:dyDescent="0.25">
      <c r="C19" s="59" t="s">
        <v>1</v>
      </c>
      <c r="D19" s="11"/>
    </row>
    <row r="20" spans="2:23" ht="13.9" x14ac:dyDescent="0.25">
      <c r="B20" s="11"/>
    </row>
    <row r="21" spans="2:23" ht="13.9" x14ac:dyDescent="0.25">
      <c r="B21" s="11" t="s">
        <v>101</v>
      </c>
    </row>
    <row r="22" spans="2:23" ht="13.9" x14ac:dyDescent="0.25">
      <c r="B22" s="11"/>
    </row>
    <row r="23" spans="2:23" s="65" customFormat="1" ht="33.75" customHeight="1" x14ac:dyDescent="0.2">
      <c r="B23" s="149" t="s">
        <v>98</v>
      </c>
      <c r="C23" s="149"/>
      <c r="D23" s="149"/>
      <c r="E23" s="149"/>
      <c r="F23" s="149"/>
      <c r="G23" s="149"/>
      <c r="H23" s="149"/>
      <c r="I23" s="149"/>
      <c r="J23" s="149"/>
      <c r="K23" s="149"/>
      <c r="L23" s="149"/>
      <c r="M23" s="149"/>
      <c r="N23" s="149"/>
      <c r="O23" s="149"/>
      <c r="P23" s="149"/>
      <c r="Q23" s="149"/>
      <c r="R23" s="149"/>
      <c r="S23" s="149"/>
      <c r="T23" s="149"/>
      <c r="U23" s="149"/>
      <c r="V23" s="149"/>
      <c r="W23" s="149"/>
    </row>
    <row r="24" spans="2:23" ht="13.9" x14ac:dyDescent="0.25">
      <c r="B24" s="11"/>
    </row>
    <row r="25" spans="2:23" ht="13.9" x14ac:dyDescent="0.25">
      <c r="B25" s="150" t="s">
        <v>0</v>
      </c>
      <c r="C25" s="150"/>
      <c r="D25" s="150"/>
      <c r="E25" s="150"/>
      <c r="F25" s="150"/>
      <c r="G25" s="150"/>
      <c r="H25" s="150"/>
      <c r="I25" s="150"/>
      <c r="J25" s="150"/>
      <c r="K25" s="150"/>
      <c r="L25" s="150"/>
      <c r="M25" s="150"/>
      <c r="N25" s="150"/>
    </row>
    <row r="26" spans="2:23" ht="13.9" x14ac:dyDescent="0.25">
      <c r="B26" s="11"/>
    </row>
    <row r="27" spans="2:23" ht="13.9" x14ac:dyDescent="0.25"/>
    <row r="28" spans="2:23" ht="13.9" x14ac:dyDescent="0.25">
      <c r="B28" s="59" t="s">
        <v>33</v>
      </c>
    </row>
    <row r="29" spans="2:23" ht="13.9" x14ac:dyDescent="0.25"/>
    <row r="30" spans="2:23" x14ac:dyDescent="0.2">
      <c r="C30" s="68" t="s">
        <v>58</v>
      </c>
    </row>
    <row r="31" spans="2:23" x14ac:dyDescent="0.2"/>
    <row r="32" spans="2:23" x14ac:dyDescent="0.2">
      <c r="C32" s="147" t="s">
        <v>34</v>
      </c>
      <c r="D32" s="147"/>
      <c r="E32" s="147"/>
      <c r="F32" s="147"/>
      <c r="G32" s="147"/>
      <c r="H32" s="147"/>
      <c r="I32" s="147"/>
    </row>
    <row r="33" spans="2:13" ht="15" x14ac:dyDescent="0.2">
      <c r="C33" s="12"/>
    </row>
    <row r="34" spans="2:13" x14ac:dyDescent="0.2">
      <c r="C34" s="147" t="s">
        <v>102</v>
      </c>
      <c r="D34" s="147"/>
      <c r="E34" s="147"/>
      <c r="F34" s="147"/>
      <c r="G34" s="147"/>
      <c r="H34" s="147"/>
      <c r="I34" s="147"/>
      <c r="J34" s="147"/>
      <c r="K34" s="147"/>
      <c r="L34" s="147"/>
      <c r="M34" s="147"/>
    </row>
    <row r="35" spans="2:13" ht="15" x14ac:dyDescent="0.2">
      <c r="C35" s="12"/>
    </row>
    <row r="36" spans="2:13" x14ac:dyDescent="0.2">
      <c r="C36" s="147" t="s">
        <v>35</v>
      </c>
      <c r="D36" s="147"/>
      <c r="E36" s="147"/>
      <c r="F36" s="147"/>
      <c r="G36" s="147"/>
      <c r="H36" s="147"/>
    </row>
    <row r="37" spans="2:13" ht="15" x14ac:dyDescent="0.2">
      <c r="C37" s="13"/>
    </row>
    <row r="38" spans="2:13" x14ac:dyDescent="0.2">
      <c r="C38" s="147" t="s">
        <v>36</v>
      </c>
      <c r="D38" s="147"/>
    </row>
    <row r="39" spans="2:13" ht="15" x14ac:dyDescent="0.2">
      <c r="B39" s="13"/>
    </row>
    <row r="40" spans="2:13" x14ac:dyDescent="0.2">
      <c r="B40" s="59" t="s">
        <v>123</v>
      </c>
    </row>
    <row r="41" spans="2:13" x14ac:dyDescent="0.2"/>
    <row r="42" spans="2:13" ht="13.9" hidden="1" x14ac:dyDescent="0.25">
      <c r="B42" s="14"/>
    </row>
    <row r="43" spans="2:13" ht="13.9" hidden="1" x14ac:dyDescent="0.25"/>
    <row r="44" spans="2:13" ht="13.9" hidden="1" x14ac:dyDescent="0.25"/>
    <row r="45" spans="2:13" ht="13.9" hidden="1" x14ac:dyDescent="0.25"/>
    <row r="46" spans="2:13" ht="13.9" hidden="1" x14ac:dyDescent="0.25"/>
    <row r="47" spans="2:13" ht="13.9" hidden="1" x14ac:dyDescent="0.25"/>
    <row r="48" spans="2:13" ht="13.9" hidden="1" x14ac:dyDescent="0.25"/>
    <row r="49" ht="13.9" hidden="1" x14ac:dyDescent="0.25"/>
    <row r="50" ht="13.9" hidden="1" x14ac:dyDescent="0.25"/>
    <row r="51" ht="13.9" hidden="1" x14ac:dyDescent="0.25"/>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L114"/>
  <sheetViews>
    <sheetView showGridLines="0" zoomScale="60" zoomScaleNormal="60" workbookViewId="0">
      <selection activeCell="B93" sqref="B93"/>
    </sheetView>
  </sheetViews>
  <sheetFormatPr defaultColWidth="9.140625" defaultRowHeight="14.25" zeroHeight="1" x14ac:dyDescent="0.2"/>
  <cols>
    <col min="1" max="1" width="3.85546875" style="1" customWidth="1"/>
    <col min="2" max="2" width="29.85546875" style="1" customWidth="1"/>
    <col min="3" max="4" width="27.7109375" style="1" customWidth="1"/>
    <col min="5" max="5" width="28.5703125" style="1" customWidth="1"/>
    <col min="6" max="6" width="23.85546875" style="1" customWidth="1"/>
    <col min="7" max="7" width="27.7109375" style="1" customWidth="1"/>
    <col min="8" max="8" width="27.140625" style="1" customWidth="1"/>
    <col min="9" max="9" width="17.85546875" style="1" customWidth="1"/>
    <col min="10" max="10" width="25.5703125" style="1" customWidth="1"/>
    <col min="11" max="11" width="34.28515625" style="1" customWidth="1"/>
    <col min="12" max="12" width="26.85546875" style="1" customWidth="1"/>
    <col min="13" max="16384" width="9.140625" style="1"/>
  </cols>
  <sheetData>
    <row r="1" spans="2:11" ht="14.25" customHeight="1" x14ac:dyDescent="0.25">
      <c r="B1" s="52"/>
      <c r="C1" s="52"/>
      <c r="D1" s="52"/>
      <c r="E1" s="52"/>
      <c r="F1" s="52"/>
      <c r="H1" s="58"/>
      <c r="K1" s="57"/>
    </row>
    <row r="2" spans="2:11" ht="14.25" customHeight="1" x14ac:dyDescent="0.25">
      <c r="B2" s="52"/>
      <c r="C2" s="52"/>
      <c r="D2" s="52"/>
      <c r="E2" s="52"/>
      <c r="F2" s="52"/>
      <c r="H2" s="58"/>
      <c r="K2" s="57"/>
    </row>
    <row r="3" spans="2:11" ht="14.25" customHeight="1" x14ac:dyDescent="0.25">
      <c r="B3" s="52"/>
      <c r="C3" s="52"/>
      <c r="D3" s="52"/>
      <c r="E3" s="52"/>
      <c r="F3" s="52"/>
      <c r="H3" s="58"/>
      <c r="K3" s="57"/>
    </row>
    <row r="4" spans="2:11" ht="14.25" customHeight="1" x14ac:dyDescent="0.25">
      <c r="B4" s="52"/>
      <c r="C4" s="52"/>
      <c r="D4" s="52"/>
      <c r="E4" s="52"/>
      <c r="F4" s="52"/>
      <c r="H4" s="58"/>
      <c r="K4" s="57"/>
    </row>
    <row r="5" spans="2:11" ht="14.25" customHeight="1" x14ac:dyDescent="0.25">
      <c r="B5" s="52"/>
      <c r="C5" s="52"/>
      <c r="D5" s="52"/>
      <c r="E5" s="52"/>
      <c r="F5" s="52"/>
      <c r="H5" s="58"/>
      <c r="K5" s="57"/>
    </row>
    <row r="6" spans="2:11" ht="14.25" customHeight="1" x14ac:dyDescent="0.25">
      <c r="B6" s="52"/>
      <c r="C6" s="52"/>
      <c r="D6" s="52"/>
      <c r="E6" s="52"/>
      <c r="F6" s="52"/>
      <c r="H6" s="58"/>
      <c r="K6" s="57"/>
    </row>
    <row r="7" spans="2:11" ht="14.25" customHeight="1" x14ac:dyDescent="0.25">
      <c r="B7" s="52"/>
      <c r="C7" s="52"/>
      <c r="D7" s="52"/>
      <c r="E7" s="52"/>
      <c r="F7" s="52"/>
      <c r="H7" s="58"/>
      <c r="K7" s="57"/>
    </row>
    <row r="8" spans="2:11" s="59" customFormat="1" ht="14.25" customHeight="1" x14ac:dyDescent="0.25">
      <c r="B8" s="52"/>
      <c r="C8" s="52"/>
      <c r="D8" s="52"/>
      <c r="E8" s="52"/>
      <c r="F8" s="52"/>
    </row>
    <row r="9" spans="2:11" ht="14.25" customHeight="1" thickBot="1" x14ac:dyDescent="0.3">
      <c r="B9" s="52"/>
      <c r="C9" s="52"/>
      <c r="D9" s="52"/>
      <c r="E9" s="52"/>
      <c r="F9" s="52"/>
      <c r="H9" s="58"/>
      <c r="K9" s="57"/>
    </row>
    <row r="10" spans="2:11" s="59" customFormat="1" ht="66" customHeight="1" thickBot="1" x14ac:dyDescent="0.3">
      <c r="B10" s="135"/>
      <c r="C10" s="136" t="s">
        <v>114</v>
      </c>
      <c r="D10" s="136" t="s">
        <v>104</v>
      </c>
      <c r="E10" s="145" t="s">
        <v>146</v>
      </c>
      <c r="F10" s="52"/>
    </row>
    <row r="11" spans="2:11" s="59" customFormat="1" ht="45.6" customHeight="1" thickBot="1" x14ac:dyDescent="0.3">
      <c r="B11" s="137" t="s">
        <v>105</v>
      </c>
      <c r="C11" s="138" t="s">
        <v>128</v>
      </c>
      <c r="D11" s="139">
        <v>0.05</v>
      </c>
      <c r="E11" s="140" t="s">
        <v>147</v>
      </c>
      <c r="F11" s="52"/>
    </row>
    <row r="12" spans="2:11" s="59" customFormat="1" ht="45.6" customHeight="1" thickBot="1" x14ac:dyDescent="0.25">
      <c r="B12" s="137" t="s">
        <v>149</v>
      </c>
      <c r="C12" s="138" t="s">
        <v>150</v>
      </c>
      <c r="D12" s="139">
        <v>0.1</v>
      </c>
      <c r="E12" s="140" t="s">
        <v>151</v>
      </c>
      <c r="F12" s="52"/>
      <c r="G12" s="143"/>
    </row>
    <row r="13" spans="2:11" s="59" customFormat="1" ht="45.6" customHeight="1" thickBot="1" x14ac:dyDescent="0.25">
      <c r="B13" s="137" t="s">
        <v>106</v>
      </c>
      <c r="C13" s="141" t="s">
        <v>129</v>
      </c>
      <c r="D13" s="139">
        <v>0.1</v>
      </c>
      <c r="E13" s="142" t="s">
        <v>148</v>
      </c>
      <c r="F13" s="52"/>
    </row>
    <row r="14" spans="2:11" s="59" customFormat="1" ht="13.9" customHeight="1" x14ac:dyDescent="0.2">
      <c r="B14" s="155" t="s">
        <v>125</v>
      </c>
      <c r="C14" s="159">
        <v>3.2</v>
      </c>
      <c r="D14" s="157">
        <v>0.1</v>
      </c>
      <c r="E14" s="161">
        <v>2.88</v>
      </c>
      <c r="F14" s="52"/>
    </row>
    <row r="15" spans="2:11" s="59" customFormat="1" ht="14.25" customHeight="1" thickBot="1" x14ac:dyDescent="0.25">
      <c r="B15" s="156"/>
      <c r="C15" s="160"/>
      <c r="D15" s="158"/>
      <c r="E15" s="162"/>
      <c r="F15" s="52"/>
    </row>
    <row r="16" spans="2:11" s="59" customFormat="1" ht="14.25" customHeight="1" x14ac:dyDescent="0.2">
      <c r="B16" s="155" t="s">
        <v>126</v>
      </c>
      <c r="C16" s="159">
        <v>2.5099999999999998</v>
      </c>
      <c r="D16" s="157">
        <v>0.1</v>
      </c>
      <c r="E16" s="161">
        <v>2.2599999999999998</v>
      </c>
      <c r="F16" s="52"/>
    </row>
    <row r="17" spans="1:12" s="59" customFormat="1" ht="14.25" customHeight="1" thickBot="1" x14ac:dyDescent="0.25">
      <c r="B17" s="156"/>
      <c r="C17" s="160"/>
      <c r="D17" s="158"/>
      <c r="E17" s="162"/>
      <c r="F17" s="52"/>
    </row>
    <row r="18" spans="1:12" s="59" customFormat="1" ht="14.25" customHeight="1" x14ac:dyDescent="0.2">
      <c r="B18" s="155" t="s">
        <v>127</v>
      </c>
      <c r="C18" s="159">
        <v>0.95</v>
      </c>
      <c r="D18" s="157">
        <v>0.1</v>
      </c>
      <c r="E18" s="163">
        <v>0.86</v>
      </c>
      <c r="F18" s="52"/>
    </row>
    <row r="19" spans="1:12" s="59" customFormat="1" ht="14.25" customHeight="1" thickBot="1" x14ac:dyDescent="0.25">
      <c r="B19" s="156"/>
      <c r="C19" s="160"/>
      <c r="D19" s="158"/>
      <c r="E19" s="164"/>
      <c r="F19" s="146"/>
    </row>
    <row r="20" spans="1:12" s="59" customFormat="1" ht="13.9" customHeight="1" x14ac:dyDescent="0.25">
      <c r="C20" s="63"/>
    </row>
    <row r="21" spans="1:12" ht="13.9" x14ac:dyDescent="0.25">
      <c r="D21" s="56"/>
      <c r="F21" s="59"/>
      <c r="H21" s="58"/>
      <c r="K21" s="57"/>
    </row>
    <row r="22" spans="1:12" ht="15.6" customHeight="1" thickBot="1" x14ac:dyDescent="0.3">
      <c r="B22" s="1" t="s">
        <v>77</v>
      </c>
      <c r="D22" s="56"/>
      <c r="F22" s="59"/>
      <c r="H22" s="58"/>
      <c r="K22" s="57"/>
    </row>
    <row r="23" spans="1:12" ht="111.6" customHeight="1" thickBot="1" x14ac:dyDescent="0.25">
      <c r="A23" s="51"/>
      <c r="B23" s="91"/>
      <c r="C23" s="73" t="s">
        <v>130</v>
      </c>
      <c r="D23" s="107" t="s">
        <v>144</v>
      </c>
      <c r="E23" s="16" t="s">
        <v>132</v>
      </c>
      <c r="F23" s="113" t="s">
        <v>134</v>
      </c>
      <c r="G23" s="90" t="s">
        <v>136</v>
      </c>
      <c r="H23" s="154" t="s">
        <v>83</v>
      </c>
      <c r="I23" s="151" t="s">
        <v>83</v>
      </c>
      <c r="J23" s="153" t="s">
        <v>83</v>
      </c>
      <c r="K23" s="113" t="s">
        <v>138</v>
      </c>
      <c r="L23" s="113" t="s">
        <v>107</v>
      </c>
    </row>
    <row r="24" spans="1:12" ht="81.75" customHeight="1" thickBot="1" x14ac:dyDescent="0.25">
      <c r="A24" s="51"/>
      <c r="B24" s="92"/>
      <c r="C24" s="74" t="s">
        <v>70</v>
      </c>
      <c r="D24" s="18" t="s">
        <v>80</v>
      </c>
      <c r="E24" s="109" t="s">
        <v>84</v>
      </c>
      <c r="F24" s="18" t="s">
        <v>71</v>
      </c>
      <c r="G24" s="75"/>
      <c r="H24" s="154"/>
      <c r="I24" s="152"/>
      <c r="J24" s="153"/>
      <c r="K24" s="18" t="s">
        <v>79</v>
      </c>
      <c r="L24" s="18" t="s">
        <v>85</v>
      </c>
    </row>
    <row r="25" spans="1:12" ht="15.75" thickBot="1" x14ac:dyDescent="0.3">
      <c r="A25" s="51"/>
      <c r="B25" s="93" t="s">
        <v>86</v>
      </c>
      <c r="C25" s="106">
        <v>658.75768305946656</v>
      </c>
      <c r="D25" s="108">
        <v>289</v>
      </c>
      <c r="E25" s="110">
        <f>C25-D25</f>
        <v>369.75768305946656</v>
      </c>
      <c r="F25" s="106">
        <v>594.87337923295649</v>
      </c>
      <c r="G25" s="117">
        <f>C25-F25</f>
        <v>63.884303826510063</v>
      </c>
      <c r="H25" s="118" t="s">
        <v>83</v>
      </c>
      <c r="I25" s="118" t="s">
        <v>83</v>
      </c>
      <c r="J25" s="118" t="s">
        <v>83</v>
      </c>
      <c r="K25" s="108">
        <v>578</v>
      </c>
      <c r="L25" s="110">
        <f>C25-K25</f>
        <v>80.757683059466558</v>
      </c>
    </row>
    <row r="26" spans="1:12" ht="15.75" thickBot="1" x14ac:dyDescent="0.3">
      <c r="A26" s="51"/>
      <c r="B26" s="52"/>
      <c r="C26" s="59"/>
      <c r="D26" s="20"/>
      <c r="E26" s="59"/>
      <c r="F26" s="20"/>
      <c r="G26" s="59"/>
      <c r="H26" s="20"/>
      <c r="I26" s="59"/>
      <c r="J26" s="59"/>
      <c r="K26" s="20"/>
      <c r="L26" s="59"/>
    </row>
    <row r="27" spans="1:12" ht="101.25" customHeight="1" thickBot="1" x14ac:dyDescent="0.25">
      <c r="A27" s="51"/>
      <c r="B27" s="94" t="s">
        <v>25</v>
      </c>
      <c r="C27" s="16" t="s">
        <v>131</v>
      </c>
      <c r="D27" s="130" t="s">
        <v>143</v>
      </c>
      <c r="E27" s="16" t="s">
        <v>133</v>
      </c>
      <c r="F27" s="130" t="s">
        <v>135</v>
      </c>
      <c r="G27" s="16" t="s">
        <v>136</v>
      </c>
      <c r="H27" s="119" t="s">
        <v>145</v>
      </c>
      <c r="I27" s="119" t="s">
        <v>99</v>
      </c>
      <c r="J27" s="119" t="s">
        <v>137</v>
      </c>
      <c r="K27" s="16" t="s">
        <v>139</v>
      </c>
      <c r="L27" s="16" t="s">
        <v>108</v>
      </c>
    </row>
    <row r="28" spans="1:12" ht="82.5" customHeight="1" thickBot="1" x14ac:dyDescent="0.25">
      <c r="A28" s="51"/>
      <c r="B28" s="95" t="s">
        <v>38</v>
      </c>
      <c r="C28" s="105" t="s">
        <v>71</v>
      </c>
      <c r="D28" s="105" t="s">
        <v>76</v>
      </c>
      <c r="E28" s="105" t="s">
        <v>109</v>
      </c>
      <c r="F28" s="114" t="s">
        <v>71</v>
      </c>
      <c r="G28" s="18"/>
      <c r="H28" s="105" t="s">
        <v>110</v>
      </c>
      <c r="I28" s="105" t="s">
        <v>111</v>
      </c>
      <c r="J28" s="105" t="s">
        <v>112</v>
      </c>
      <c r="K28" s="105" t="s">
        <v>87</v>
      </c>
      <c r="L28" s="128"/>
    </row>
    <row r="29" spans="1:12" ht="15" x14ac:dyDescent="0.25">
      <c r="A29" s="51"/>
      <c r="B29" s="96" t="s">
        <v>59</v>
      </c>
      <c r="C29" s="102">
        <v>149.76541761334639</v>
      </c>
      <c r="D29" s="102">
        <v>162.5</v>
      </c>
      <c r="E29" s="111">
        <f>C29-D29</f>
        <v>-12.734582386653614</v>
      </c>
      <c r="F29" s="102">
        <v>145.53038277843831</v>
      </c>
      <c r="G29" s="111">
        <f>C29-F29</f>
        <v>4.2350348349080775</v>
      </c>
      <c r="H29" s="120">
        <v>11</v>
      </c>
      <c r="I29" s="123" t="s">
        <v>88</v>
      </c>
      <c r="J29" s="124">
        <f>G29/H29</f>
        <v>0.38500316680982521</v>
      </c>
      <c r="K29" s="102">
        <v>135.4</v>
      </c>
      <c r="L29" s="102">
        <f t="shared" ref="L29:L38" si="0">C29-K29</f>
        <v>14.365417613346381</v>
      </c>
    </row>
    <row r="30" spans="1:12" ht="15" x14ac:dyDescent="0.25">
      <c r="A30" s="51"/>
      <c r="B30" s="96" t="s">
        <v>60</v>
      </c>
      <c r="C30" s="103">
        <v>132.20941717072984</v>
      </c>
      <c r="D30" s="103">
        <v>124.9</v>
      </c>
      <c r="E30" s="111">
        <f t="shared" ref="E30:E38" si="1">C30-D30</f>
        <v>7.3094171707298301</v>
      </c>
      <c r="F30" s="103">
        <v>98.231785514030619</v>
      </c>
      <c r="G30" s="115">
        <f t="shared" ref="G30:G38" si="2">C30-F30</f>
        <v>33.977631656699216</v>
      </c>
      <c r="H30" s="121">
        <v>7.6</v>
      </c>
      <c r="I30" s="125" t="s">
        <v>89</v>
      </c>
      <c r="J30" s="124">
        <f>G30/H30</f>
        <v>4.4707410074604237</v>
      </c>
      <c r="K30" s="103">
        <v>104.1</v>
      </c>
      <c r="L30" s="102">
        <f t="shared" si="0"/>
        <v>28.109417170729841</v>
      </c>
    </row>
    <row r="31" spans="1:12" ht="15" x14ac:dyDescent="0.25">
      <c r="A31" s="51"/>
      <c r="B31" s="96" t="s">
        <v>61</v>
      </c>
      <c r="C31" s="103">
        <v>28.375411905568374</v>
      </c>
      <c r="D31" s="103">
        <v>55.2</v>
      </c>
      <c r="E31" s="111">
        <f t="shared" si="1"/>
        <v>-26.824588094431629</v>
      </c>
      <c r="F31" s="103">
        <v>23.243115954920324</v>
      </c>
      <c r="G31" s="115">
        <f t="shared" si="2"/>
        <v>5.1322959506480501</v>
      </c>
      <c r="H31" s="121">
        <v>4.5</v>
      </c>
      <c r="I31" s="125" t="s">
        <v>89</v>
      </c>
      <c r="J31" s="124">
        <f t="shared" ref="J31:J35" si="3">G31/H31</f>
        <v>1.1405102112551222</v>
      </c>
      <c r="K31" s="103">
        <v>36.799999999999997</v>
      </c>
      <c r="L31" s="102">
        <f t="shared" si="0"/>
        <v>-8.4245880944316234</v>
      </c>
    </row>
    <row r="32" spans="1:12" ht="15" x14ac:dyDescent="0.25">
      <c r="A32" s="51"/>
      <c r="B32" s="96" t="s">
        <v>62</v>
      </c>
      <c r="C32" s="103">
        <v>9.4653600977185555</v>
      </c>
      <c r="D32" s="103">
        <v>56.6</v>
      </c>
      <c r="E32" s="111">
        <f t="shared" si="1"/>
        <v>-47.13463990228145</v>
      </c>
      <c r="F32" s="103">
        <v>8.93615996005677</v>
      </c>
      <c r="G32" s="115">
        <f t="shared" si="2"/>
        <v>0.52920013766178542</v>
      </c>
      <c r="H32" s="121">
        <v>5.4</v>
      </c>
      <c r="I32" s="125" t="s">
        <v>89</v>
      </c>
      <c r="J32" s="124">
        <f t="shared" si="3"/>
        <v>9.8000025492923221E-2</v>
      </c>
      <c r="K32" s="103">
        <v>37.700000000000003</v>
      </c>
      <c r="L32" s="102">
        <f t="shared" si="0"/>
        <v>-28.234639902281447</v>
      </c>
    </row>
    <row r="33" spans="1:12" ht="15" x14ac:dyDescent="0.25">
      <c r="A33" s="51"/>
      <c r="B33" s="96" t="s">
        <v>63</v>
      </c>
      <c r="C33" s="103">
        <v>0.23630567476457903</v>
      </c>
      <c r="D33" s="103">
        <v>14.1</v>
      </c>
      <c r="E33" s="111">
        <f t="shared" si="1"/>
        <v>-13.863694325235421</v>
      </c>
      <c r="F33" s="103">
        <v>0.25295887409668355</v>
      </c>
      <c r="G33" s="115">
        <f t="shared" si="2"/>
        <v>-1.6653199332104518E-2</v>
      </c>
      <c r="H33" s="121">
        <v>1.1000000000000001</v>
      </c>
      <c r="I33" s="125" t="s">
        <v>89</v>
      </c>
      <c r="J33" s="124">
        <f t="shared" si="3"/>
        <v>-1.5139272120095014E-2</v>
      </c>
      <c r="K33" s="103">
        <v>14.1</v>
      </c>
      <c r="L33" s="102">
        <f t="shared" si="0"/>
        <v>-13.863694325235421</v>
      </c>
    </row>
    <row r="34" spans="1:12" ht="30" x14ac:dyDescent="0.25">
      <c r="A34" s="51"/>
      <c r="B34" s="96" t="s">
        <v>64</v>
      </c>
      <c r="C34" s="103">
        <v>50.050477998241313</v>
      </c>
      <c r="D34" s="103">
        <v>14.1</v>
      </c>
      <c r="E34" s="111">
        <f t="shared" si="1"/>
        <v>35.950477998241311</v>
      </c>
      <c r="F34" s="103">
        <v>53.136684550268711</v>
      </c>
      <c r="G34" s="115">
        <f t="shared" si="2"/>
        <v>-3.0862065520273987</v>
      </c>
      <c r="H34" s="121">
        <v>1.1000000000000001</v>
      </c>
      <c r="I34" s="125" t="s">
        <v>88</v>
      </c>
      <c r="J34" s="124">
        <f>G34/H34</f>
        <v>-2.8056423200249077</v>
      </c>
      <c r="K34" s="103">
        <v>14.1</v>
      </c>
      <c r="L34" s="102">
        <f t="shared" si="0"/>
        <v>35.950477998241311</v>
      </c>
    </row>
    <row r="35" spans="1:12" ht="30" x14ac:dyDescent="0.25">
      <c r="B35" s="96" t="s">
        <v>65</v>
      </c>
      <c r="C35" s="103">
        <v>238.73698774266995</v>
      </c>
      <c r="D35" s="103">
        <v>175.4</v>
      </c>
      <c r="E35" s="111">
        <f t="shared" si="1"/>
        <v>63.336987742669947</v>
      </c>
      <c r="F35" s="103">
        <v>230.72224849147096</v>
      </c>
      <c r="G35" s="115">
        <f t="shared" si="2"/>
        <v>8.0147392511989892</v>
      </c>
      <c r="H35" s="121">
        <v>15.2</v>
      </c>
      <c r="I35" s="125" t="s">
        <v>88</v>
      </c>
      <c r="J35" s="124">
        <f t="shared" si="3"/>
        <v>0.52728547705256512</v>
      </c>
      <c r="K35" s="103">
        <v>146.19999999999999</v>
      </c>
      <c r="L35" s="102">
        <f t="shared" si="0"/>
        <v>92.536987742669965</v>
      </c>
    </row>
    <row r="36" spans="1:12" ht="15" x14ac:dyDescent="0.25">
      <c r="B36" s="96" t="s">
        <v>78</v>
      </c>
      <c r="C36" s="103">
        <v>49.427796673304151</v>
      </c>
      <c r="D36" s="103">
        <v>112.8</v>
      </c>
      <c r="E36" s="111">
        <f t="shared" si="1"/>
        <v>-63.372203326695846</v>
      </c>
      <c r="F36" s="103">
        <v>34.461657516035643</v>
      </c>
      <c r="G36" s="115">
        <f t="shared" si="2"/>
        <v>14.966139157268508</v>
      </c>
      <c r="H36" s="121">
        <v>11.2</v>
      </c>
      <c r="I36" s="125" t="s">
        <v>89</v>
      </c>
      <c r="J36" s="124">
        <f>G36/H36</f>
        <v>1.3362624247561168</v>
      </c>
      <c r="K36" s="103">
        <v>75.2</v>
      </c>
      <c r="L36" s="102">
        <f t="shared" si="0"/>
        <v>-25.772203326695852</v>
      </c>
    </row>
    <row r="37" spans="1:12" ht="15" x14ac:dyDescent="0.25">
      <c r="B37" s="96" t="s">
        <v>67</v>
      </c>
      <c r="C37" s="103">
        <v>0</v>
      </c>
      <c r="D37" s="103">
        <v>14.1</v>
      </c>
      <c r="E37" s="111">
        <f t="shared" si="1"/>
        <v>-14.1</v>
      </c>
      <c r="F37" s="103">
        <v>0</v>
      </c>
      <c r="G37" s="115">
        <f t="shared" si="2"/>
        <v>0</v>
      </c>
      <c r="H37" s="121">
        <v>1.1000000000000001</v>
      </c>
      <c r="I37" s="125" t="s">
        <v>89</v>
      </c>
      <c r="J37" s="124">
        <f>G37/H37</f>
        <v>0</v>
      </c>
      <c r="K37" s="103">
        <v>14.1</v>
      </c>
      <c r="L37" s="102">
        <f t="shared" si="0"/>
        <v>-14.1</v>
      </c>
    </row>
    <row r="38" spans="1:12" ht="15.75" thickBot="1" x14ac:dyDescent="0.3">
      <c r="B38" s="97" t="s">
        <v>68</v>
      </c>
      <c r="C38" s="104">
        <v>0.49050818312347372</v>
      </c>
      <c r="D38" s="104">
        <v>56.1</v>
      </c>
      <c r="E38" s="112">
        <f t="shared" si="1"/>
        <v>-55.609491816876528</v>
      </c>
      <c r="F38" s="104">
        <v>0.35838559363856937</v>
      </c>
      <c r="G38" s="116">
        <f t="shared" si="2"/>
        <v>0.13212258948490435</v>
      </c>
      <c r="H38" s="122">
        <v>4.2</v>
      </c>
      <c r="I38" s="126" t="s">
        <v>89</v>
      </c>
      <c r="J38" s="127">
        <f>G38/H38</f>
        <v>3.1457759401167698E-2</v>
      </c>
      <c r="K38" s="104">
        <v>37.4</v>
      </c>
      <c r="L38" s="129">
        <f t="shared" si="0"/>
        <v>-36.909491816876525</v>
      </c>
    </row>
    <row r="39" spans="1:12" x14ac:dyDescent="0.2">
      <c r="D39" s="56"/>
      <c r="F39" s="59"/>
      <c r="H39" s="58"/>
      <c r="K39" s="57"/>
    </row>
    <row r="40" spans="1:12" x14ac:dyDescent="0.2">
      <c r="B40" s="1" t="s">
        <v>115</v>
      </c>
      <c r="D40" s="76"/>
      <c r="F40" s="59"/>
      <c r="H40" s="58"/>
      <c r="K40" s="57"/>
    </row>
    <row r="41" spans="1:12" x14ac:dyDescent="0.2">
      <c r="D41" s="56"/>
      <c r="E41" s="55"/>
      <c r="F41" s="59"/>
      <c r="H41" s="58"/>
      <c r="K41" s="57"/>
    </row>
    <row r="42" spans="1:12" ht="25.5" customHeight="1" x14ac:dyDescent="0.2">
      <c r="D42" s="56"/>
      <c r="F42" s="59"/>
      <c r="H42" s="58"/>
      <c r="K42" s="57"/>
    </row>
    <row r="43" spans="1:12" ht="25.5" customHeight="1" x14ac:dyDescent="0.2">
      <c r="D43" s="56"/>
      <c r="F43" s="59"/>
      <c r="H43" s="58"/>
      <c r="K43" s="57"/>
    </row>
    <row r="44" spans="1:12" ht="25.5" customHeight="1" x14ac:dyDescent="0.2">
      <c r="D44" s="56"/>
      <c r="F44" s="59"/>
      <c r="H44" s="58"/>
      <c r="K44" s="57"/>
    </row>
    <row r="45" spans="1:12" x14ac:dyDescent="0.2">
      <c r="D45" s="56"/>
      <c r="F45" s="59"/>
      <c r="H45" s="58"/>
      <c r="K45" s="57"/>
    </row>
    <row r="46" spans="1:12" x14ac:dyDescent="0.2">
      <c r="D46" s="56"/>
      <c r="F46" s="59"/>
      <c r="H46" s="58"/>
      <c r="K46" s="57"/>
    </row>
    <row r="47" spans="1:12" x14ac:dyDescent="0.2">
      <c r="D47" s="56"/>
      <c r="F47" s="59"/>
      <c r="H47" s="58"/>
      <c r="K47" s="57"/>
    </row>
    <row r="48" spans="1:12" x14ac:dyDescent="0.2">
      <c r="D48" s="56"/>
      <c r="F48" s="59"/>
      <c r="H48" s="58"/>
      <c r="K48" s="57"/>
    </row>
    <row r="49" spans="4:11" x14ac:dyDescent="0.2">
      <c r="D49" s="56"/>
      <c r="F49" s="59"/>
      <c r="H49" s="58"/>
      <c r="K49" s="57"/>
    </row>
    <row r="50" spans="4:11" x14ac:dyDescent="0.2">
      <c r="D50" s="56"/>
      <c r="F50" s="59"/>
      <c r="H50" s="58"/>
      <c r="K50" s="57"/>
    </row>
    <row r="51" spans="4:11" x14ac:dyDescent="0.2">
      <c r="D51" s="56"/>
      <c r="F51" s="59"/>
      <c r="H51" s="58"/>
      <c r="K51" s="57"/>
    </row>
    <row r="52" spans="4:11" x14ac:dyDescent="0.2">
      <c r="D52" s="56"/>
      <c r="F52" s="59"/>
      <c r="H52" s="58"/>
      <c r="K52" s="57"/>
    </row>
    <row r="53" spans="4:11" x14ac:dyDescent="0.2">
      <c r="D53" s="56"/>
      <c r="F53" s="59"/>
      <c r="H53" s="58"/>
      <c r="K53" s="57"/>
    </row>
    <row r="54" spans="4:11" ht="74.45" customHeight="1" x14ac:dyDescent="0.2">
      <c r="D54" s="56"/>
      <c r="F54" s="59"/>
      <c r="H54" s="58"/>
      <c r="K54" s="57"/>
    </row>
    <row r="55" spans="4:11" x14ac:dyDescent="0.2">
      <c r="D55" s="56"/>
      <c r="F55" s="59"/>
      <c r="H55" s="58"/>
      <c r="K55" s="57"/>
    </row>
    <row r="56" spans="4:11" x14ac:dyDescent="0.2">
      <c r="D56" s="56"/>
      <c r="F56" s="59"/>
      <c r="H56" s="58"/>
      <c r="K56" s="57"/>
    </row>
    <row r="57" spans="4:11" x14ac:dyDescent="0.2">
      <c r="D57" s="56"/>
      <c r="F57" s="59"/>
      <c r="H57" s="58"/>
      <c r="K57" s="57"/>
    </row>
    <row r="58" spans="4:11" x14ac:dyDescent="0.2">
      <c r="D58" s="56"/>
      <c r="F58" s="59"/>
      <c r="H58" s="58"/>
      <c r="K58" s="57"/>
    </row>
    <row r="59" spans="4:11" x14ac:dyDescent="0.2">
      <c r="D59" s="56"/>
      <c r="F59" s="59"/>
      <c r="H59" s="58"/>
      <c r="K59" s="57"/>
    </row>
    <row r="60" spans="4:11" x14ac:dyDescent="0.2">
      <c r="D60" s="56"/>
      <c r="F60" s="59"/>
      <c r="H60" s="58"/>
      <c r="K60" s="57"/>
    </row>
    <row r="61" spans="4:11" x14ac:dyDescent="0.2">
      <c r="D61" s="56"/>
      <c r="F61" s="59"/>
      <c r="H61" s="58"/>
      <c r="K61" s="57"/>
    </row>
    <row r="62" spans="4:11" x14ac:dyDescent="0.2">
      <c r="D62" s="56"/>
      <c r="F62" s="59"/>
      <c r="H62" s="58"/>
      <c r="K62" s="57"/>
    </row>
    <row r="63" spans="4:11" x14ac:dyDescent="0.2">
      <c r="D63" s="56"/>
      <c r="F63" s="59"/>
      <c r="H63" s="58"/>
      <c r="K63" s="57"/>
    </row>
    <row r="64" spans="4:11" x14ac:dyDescent="0.2">
      <c r="D64" s="56"/>
      <c r="F64" s="59"/>
      <c r="H64" s="58"/>
      <c r="K64" s="57"/>
    </row>
    <row r="65" spans="4:11" x14ac:dyDescent="0.2">
      <c r="D65" s="56"/>
      <c r="F65" s="59"/>
      <c r="H65" s="58"/>
      <c r="K65" s="57"/>
    </row>
    <row r="66" spans="4:11" x14ac:dyDescent="0.2">
      <c r="D66" s="56"/>
      <c r="F66" s="59"/>
      <c r="H66" s="58"/>
      <c r="K66" s="57"/>
    </row>
    <row r="67" spans="4:11" x14ac:dyDescent="0.2">
      <c r="D67" s="56"/>
      <c r="F67" s="59"/>
      <c r="H67" s="58"/>
      <c r="K67" s="57"/>
    </row>
    <row r="68" spans="4:11" x14ac:dyDescent="0.2">
      <c r="D68" s="56"/>
      <c r="F68" s="59"/>
      <c r="H68" s="58"/>
      <c r="K68" s="57"/>
    </row>
    <row r="69" spans="4:11" x14ac:dyDescent="0.2">
      <c r="D69" s="56"/>
      <c r="F69" s="59"/>
      <c r="H69" s="58"/>
      <c r="K69" s="57"/>
    </row>
    <row r="70" spans="4:11" x14ac:dyDescent="0.2">
      <c r="D70" s="56"/>
      <c r="F70" s="59"/>
      <c r="H70" s="58"/>
      <c r="K70" s="57"/>
    </row>
    <row r="71" spans="4:11" x14ac:dyDescent="0.2">
      <c r="D71" s="56"/>
      <c r="F71" s="59"/>
      <c r="H71" s="58"/>
      <c r="K71" s="57"/>
    </row>
    <row r="72" spans="4:11" x14ac:dyDescent="0.2">
      <c r="D72" s="56"/>
      <c r="F72" s="59"/>
      <c r="H72" s="58"/>
      <c r="K72" s="57"/>
    </row>
    <row r="73" spans="4:11" x14ac:dyDescent="0.2">
      <c r="D73" s="56"/>
      <c r="F73" s="59"/>
      <c r="H73" s="58"/>
      <c r="K73" s="57"/>
    </row>
    <row r="74" spans="4:11" x14ac:dyDescent="0.2">
      <c r="D74" s="56"/>
      <c r="F74" s="59"/>
      <c r="H74" s="58"/>
      <c r="K74" s="57"/>
    </row>
    <row r="75" spans="4:11" x14ac:dyDescent="0.2">
      <c r="D75" s="56"/>
      <c r="F75" s="59"/>
      <c r="H75" s="58"/>
      <c r="K75" s="57"/>
    </row>
    <row r="76" spans="4:11" x14ac:dyDescent="0.2">
      <c r="D76" s="56"/>
      <c r="F76" s="59"/>
      <c r="H76" s="58"/>
      <c r="K76" s="57"/>
    </row>
    <row r="77" spans="4:11" x14ac:dyDescent="0.2">
      <c r="D77" s="56"/>
      <c r="F77" s="59"/>
      <c r="H77" s="58"/>
      <c r="K77" s="57"/>
    </row>
    <row r="78" spans="4:11" x14ac:dyDescent="0.2">
      <c r="D78" s="56"/>
      <c r="F78" s="59"/>
      <c r="H78" s="58"/>
      <c r="K78" s="57"/>
    </row>
    <row r="79" spans="4:11" x14ac:dyDescent="0.2">
      <c r="D79" s="56"/>
      <c r="F79" s="59"/>
      <c r="H79" s="58"/>
      <c r="K79" s="57"/>
    </row>
    <row r="80" spans="4:11" x14ac:dyDescent="0.2">
      <c r="D80" s="56"/>
      <c r="F80" s="59"/>
      <c r="H80" s="58"/>
      <c r="K80" s="57"/>
    </row>
    <row r="81" spans="4:11" x14ac:dyDescent="0.2">
      <c r="D81" s="56"/>
      <c r="F81" s="59"/>
      <c r="H81" s="58"/>
      <c r="K81" s="57"/>
    </row>
    <row r="82" spans="4:11" x14ac:dyDescent="0.2">
      <c r="D82" s="56"/>
      <c r="F82" s="59"/>
      <c r="H82" s="58"/>
      <c r="K82" s="57"/>
    </row>
    <row r="83" spans="4:11" x14ac:dyDescent="0.2">
      <c r="D83" s="56"/>
      <c r="F83" s="59"/>
      <c r="H83" s="58"/>
      <c r="K83" s="57"/>
    </row>
    <row r="84" spans="4:11" x14ac:dyDescent="0.2">
      <c r="D84" s="56"/>
      <c r="F84" s="59"/>
      <c r="H84" s="58"/>
      <c r="K84" s="57"/>
    </row>
    <row r="85" spans="4:11" x14ac:dyDescent="0.2">
      <c r="D85" s="56"/>
      <c r="F85" s="59"/>
      <c r="H85" s="58"/>
      <c r="K85" s="57"/>
    </row>
    <row r="86" spans="4:11" x14ac:dyDescent="0.2">
      <c r="D86" s="56"/>
      <c r="F86" s="59"/>
      <c r="H86" s="58"/>
      <c r="K86" s="57"/>
    </row>
    <row r="87" spans="4:11" x14ac:dyDescent="0.2">
      <c r="D87" s="56"/>
      <c r="F87" s="59"/>
      <c r="H87" s="58"/>
      <c r="K87" s="57"/>
    </row>
    <row r="88" spans="4:11" x14ac:dyDescent="0.2">
      <c r="D88" s="56"/>
      <c r="F88" s="59"/>
      <c r="H88" s="58"/>
      <c r="K88" s="57"/>
    </row>
    <row r="89" spans="4:11" x14ac:dyDescent="0.2">
      <c r="D89" s="56"/>
      <c r="F89" s="59"/>
      <c r="H89" s="58"/>
      <c r="K89" s="57"/>
    </row>
    <row r="90" spans="4:11" x14ac:dyDescent="0.2">
      <c r="D90" s="56"/>
      <c r="F90" s="59"/>
      <c r="H90" s="58"/>
      <c r="K90" s="57"/>
    </row>
    <row r="91" spans="4:11" x14ac:dyDescent="0.2">
      <c r="D91" s="56"/>
      <c r="F91" s="59"/>
      <c r="H91" s="58"/>
      <c r="K91" s="57"/>
    </row>
    <row r="92" spans="4:11" x14ac:dyDescent="0.2"/>
    <row r="93" spans="4:11" x14ac:dyDescent="0.2"/>
    <row r="94" spans="4:11" x14ac:dyDescent="0.2"/>
    <row r="95" spans="4:11" x14ac:dyDescent="0.2"/>
    <row r="96" spans="4: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sheetData>
  <mergeCells count="15">
    <mergeCell ref="I23:I24"/>
    <mergeCell ref="J23:J24"/>
    <mergeCell ref="H23:H24"/>
    <mergeCell ref="B14:B15"/>
    <mergeCell ref="D14:D15"/>
    <mergeCell ref="B16:B17"/>
    <mergeCell ref="D16:D17"/>
    <mergeCell ref="B18:B19"/>
    <mergeCell ref="D18:D19"/>
    <mergeCell ref="C14:C15"/>
    <mergeCell ref="C16:C17"/>
    <mergeCell ref="C18:C19"/>
    <mergeCell ref="E14:E15"/>
    <mergeCell ref="E16:E17"/>
    <mergeCell ref="E18:E19"/>
  </mergeCells>
  <conditionalFormatting sqref="I29:I38">
    <cfRule type="containsText" dxfId="6" priority="7" operator="containsText" text="Yes">
      <formula>NOT(ISERROR(SEARCH("Yes",I29)))</formula>
    </cfRule>
    <cfRule type="cellIs" dxfId="5" priority="8" operator="equal">
      <formula>"""Yes"""</formula>
    </cfRule>
  </conditionalFormatting>
  <conditionalFormatting sqref="E29:E38">
    <cfRule type="cellIs" dxfId="4" priority="5" operator="greaterThanOrEqual">
      <formula>0</formula>
    </cfRule>
  </conditionalFormatting>
  <conditionalFormatting sqref="L25">
    <cfRule type="cellIs" dxfId="3" priority="4" operator="greaterThanOrEqual">
      <formula>0</formula>
    </cfRule>
  </conditionalFormatting>
  <conditionalFormatting sqref="L29:L38">
    <cfRule type="cellIs" dxfId="2" priority="3" operator="greaterThanOrEqual">
      <formula>0</formula>
    </cfRule>
  </conditionalFormatting>
  <conditionalFormatting sqref="J29:J38">
    <cfRule type="cellIs" dxfId="1" priority="2" operator="greaterThanOrEqual">
      <formula>50%</formula>
    </cfRule>
  </conditionalFormatting>
  <conditionalFormatting sqref="E25">
    <cfRule type="cellIs" dxfId="0" priority="1" operator="greaterThanOrEqual">
      <formula>0</formula>
    </cfRule>
  </conditionalFormatting>
  <pageMargins left="0.7" right="0.7" top="0.75" bottom="0.75" header="0.3" footer="0.3"/>
  <pageSetup paperSize="9"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26"/>
  <sheetViews>
    <sheetView showRowColHeaders="0" zoomScale="90" zoomScaleNormal="90" workbookViewId="0"/>
  </sheetViews>
  <sheetFormatPr defaultColWidth="0" defaultRowHeight="15" zeroHeight="1" x14ac:dyDescent="0.25"/>
  <cols>
    <col min="1" max="1" width="4.28515625" style="20" customWidth="1"/>
    <col min="2" max="2" width="32.42578125" style="20" customWidth="1"/>
    <col min="3" max="3" width="29" style="20" customWidth="1"/>
    <col min="4" max="7" width="31.85546875" style="20" customWidth="1"/>
    <col min="8" max="8" width="9.140625" style="20" customWidth="1"/>
    <col min="9" max="16384" width="9.140625" style="20" hidden="1"/>
  </cols>
  <sheetData>
    <row r="1" spans="2:7" ht="14.45" x14ac:dyDescent="0.3"/>
    <row r="2" spans="2:7" thickBot="1" x14ac:dyDescent="0.35">
      <c r="B2" s="27" t="s">
        <v>43</v>
      </c>
    </row>
    <row r="3" spans="2:7" ht="51.75" thickBot="1" x14ac:dyDescent="0.3">
      <c r="B3" s="15" t="s">
        <v>25</v>
      </c>
      <c r="C3" s="16" t="s">
        <v>131</v>
      </c>
      <c r="D3" s="21" t="s">
        <v>72</v>
      </c>
      <c r="E3" s="22" t="s">
        <v>140</v>
      </c>
      <c r="F3" s="23" t="s">
        <v>73</v>
      </c>
      <c r="G3" s="22" t="s">
        <v>74</v>
      </c>
    </row>
    <row r="4" spans="2:7" ht="66.599999999999994" thickBot="1" x14ac:dyDescent="0.35">
      <c r="B4" s="17" t="s">
        <v>38</v>
      </c>
      <c r="C4" s="49" t="s">
        <v>70</v>
      </c>
      <c r="D4" s="18" t="s">
        <v>57</v>
      </c>
      <c r="E4" s="18" t="s">
        <v>44</v>
      </c>
      <c r="F4" s="18" t="s">
        <v>41</v>
      </c>
      <c r="G4" s="18" t="s">
        <v>42</v>
      </c>
    </row>
    <row r="5" spans="2:7" x14ac:dyDescent="0.25">
      <c r="B5" s="25" t="s">
        <v>59</v>
      </c>
      <c r="C5" s="98">
        <v>149.76541761334639</v>
      </c>
      <c r="D5" s="98">
        <v>147.12409191161333</v>
      </c>
      <c r="E5" s="98">
        <v>1.9060830279171634</v>
      </c>
      <c r="F5" s="98">
        <v>0.73524267381574482</v>
      </c>
      <c r="G5" s="98">
        <v>0</v>
      </c>
    </row>
    <row r="6" spans="2:7" x14ac:dyDescent="0.25">
      <c r="B6" s="25" t="s">
        <v>60</v>
      </c>
      <c r="C6" s="99">
        <v>132.20941717072984</v>
      </c>
      <c r="D6" s="99">
        <v>87.666502986199575</v>
      </c>
      <c r="E6" s="99">
        <v>17.46982508450489</v>
      </c>
      <c r="F6" s="99">
        <v>25.989996528913817</v>
      </c>
      <c r="G6" s="99">
        <v>1.083092571111538</v>
      </c>
    </row>
    <row r="7" spans="2:7" x14ac:dyDescent="0.25">
      <c r="B7" s="25" t="s">
        <v>61</v>
      </c>
      <c r="C7" s="99">
        <v>28.375411905568374</v>
      </c>
      <c r="D7" s="99">
        <v>11.481189488617513</v>
      </c>
      <c r="E7" s="99">
        <v>4.412766620114235</v>
      </c>
      <c r="F7" s="99">
        <v>8.9541073357940011</v>
      </c>
      <c r="G7" s="99">
        <v>3.5273484610426151</v>
      </c>
    </row>
    <row r="8" spans="2:7" x14ac:dyDescent="0.25">
      <c r="B8" s="25" t="s">
        <v>62</v>
      </c>
      <c r="C8" s="99">
        <v>9.4653600977185555</v>
      </c>
      <c r="D8" s="99">
        <v>7.2868011457468329</v>
      </c>
      <c r="E8" s="99">
        <v>1.5698697400587285</v>
      </c>
      <c r="F8" s="99">
        <v>0.60868921191299641</v>
      </c>
      <c r="G8" s="99">
        <v>0</v>
      </c>
    </row>
    <row r="9" spans="2:7" x14ac:dyDescent="0.25">
      <c r="B9" s="25" t="s">
        <v>63</v>
      </c>
      <c r="C9" s="99">
        <v>0.23630567476457903</v>
      </c>
      <c r="D9" s="99">
        <v>0.1800619614481227</v>
      </c>
      <c r="E9" s="99">
        <v>2.5274858375575065E-2</v>
      </c>
      <c r="F9" s="99">
        <v>3.0968854940881141E-2</v>
      </c>
      <c r="G9" s="99">
        <v>0</v>
      </c>
    </row>
    <row r="10" spans="2:7" ht="25.5" x14ac:dyDescent="0.25">
      <c r="B10" s="25" t="s">
        <v>64</v>
      </c>
      <c r="C10" s="99">
        <v>50.050477998241313</v>
      </c>
      <c r="D10" s="99">
        <v>14.045897495357979</v>
      </c>
      <c r="E10" s="99">
        <v>8.1721498380969777</v>
      </c>
      <c r="F10" s="99">
        <v>26.80647167989223</v>
      </c>
      <c r="G10" s="99">
        <v>1.02595898489413</v>
      </c>
    </row>
    <row r="11" spans="2:7" x14ac:dyDescent="0.25">
      <c r="B11" s="25" t="s">
        <v>65</v>
      </c>
      <c r="C11" s="99">
        <v>238.73698774266995</v>
      </c>
      <c r="D11" s="99">
        <v>145.64792460829153</v>
      </c>
      <c r="E11" s="99">
        <v>79.020406987677006</v>
      </c>
      <c r="F11" s="99">
        <v>11.8800783844995</v>
      </c>
      <c r="G11" s="99">
        <v>2.1885777622018443</v>
      </c>
    </row>
    <row r="12" spans="2:7" x14ac:dyDescent="0.25">
      <c r="B12" s="25" t="s">
        <v>78</v>
      </c>
      <c r="C12" s="99">
        <v>49.427796673304151</v>
      </c>
      <c r="D12" s="99">
        <v>2.4588154589432043</v>
      </c>
      <c r="E12" s="99">
        <v>6.1101780018362666</v>
      </c>
      <c r="F12" s="99">
        <v>24.0402954818829</v>
      </c>
      <c r="G12" s="99">
        <v>16.818507730641784</v>
      </c>
    </row>
    <row r="13" spans="2:7" x14ac:dyDescent="0.25">
      <c r="B13" s="25" t="s">
        <v>67</v>
      </c>
      <c r="C13" s="99">
        <v>0</v>
      </c>
      <c r="D13" s="99">
        <v>0</v>
      </c>
      <c r="E13" s="99">
        <v>0</v>
      </c>
      <c r="F13" s="99">
        <v>0</v>
      </c>
      <c r="G13" s="99">
        <v>0</v>
      </c>
    </row>
    <row r="14" spans="2:7" ht="15.75" thickBot="1" x14ac:dyDescent="0.3">
      <c r="B14" s="26" t="s">
        <v>68</v>
      </c>
      <c r="C14" s="99">
        <v>0.49050818312347372</v>
      </c>
      <c r="D14" s="99">
        <v>0.27698464383267862</v>
      </c>
      <c r="E14" s="99">
        <v>9.1386172156527126E-2</v>
      </c>
      <c r="F14" s="99">
        <v>0.12213736713426744</v>
      </c>
      <c r="G14" s="99">
        <v>0</v>
      </c>
    </row>
    <row r="15" spans="2:7" ht="15.75" thickBot="1" x14ac:dyDescent="0.3">
      <c r="B15" s="46" t="s">
        <v>39</v>
      </c>
      <c r="C15" s="100">
        <v>658.75768305946656</v>
      </c>
      <c r="D15" s="100">
        <v>416.16826970005081</v>
      </c>
      <c r="E15" s="100">
        <v>118.77794033073737</v>
      </c>
      <c r="F15" s="100">
        <v>99.167987518786347</v>
      </c>
      <c r="G15" s="100">
        <v>24.64348550989191</v>
      </c>
    </row>
    <row r="16" spans="2:7" ht="14.45" x14ac:dyDescent="0.3"/>
    <row r="17" ht="14.45" x14ac:dyDescent="0.3"/>
    <row r="18" ht="14.45" x14ac:dyDescent="0.3"/>
    <row r="19" ht="14.45" x14ac:dyDescent="0.3"/>
    <row r="20" ht="14.45" x14ac:dyDescent="0.3"/>
    <row r="21" ht="14.45" x14ac:dyDescent="0.3"/>
    <row r="22" ht="14.45" x14ac:dyDescent="0.3"/>
    <row r="23" ht="14.45" x14ac:dyDescent="0.3"/>
    <row r="24" ht="14.45" x14ac:dyDescent="0.3"/>
    <row r="25" x14ac:dyDescent="0.25"/>
    <row r="26" x14ac:dyDescent="0.25"/>
  </sheetData>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1"/>
  <sheetViews>
    <sheetView showGridLines="0" zoomScale="80" zoomScaleNormal="80" workbookViewId="0">
      <selection activeCell="D16" sqref="D16"/>
    </sheetView>
  </sheetViews>
  <sheetFormatPr defaultColWidth="0" defaultRowHeight="15" x14ac:dyDescent="0.25"/>
  <cols>
    <col min="1" max="1" width="3.28515625" style="20" customWidth="1"/>
    <col min="2" max="2" width="28.85546875" style="20" customWidth="1"/>
    <col min="3" max="3" width="41.140625" style="20" bestFit="1" customWidth="1"/>
    <col min="4" max="4" width="11.85546875" style="20" bestFit="1" customWidth="1"/>
    <col min="5" max="5" width="25.28515625" style="20" customWidth="1"/>
    <col min="6" max="6" width="9.140625" style="20" customWidth="1"/>
    <col min="7" max="7" width="28.85546875" style="20" customWidth="1"/>
    <col min="8" max="8" width="13.85546875" style="20" customWidth="1"/>
    <col min="9" max="9" width="9.140625" style="20" customWidth="1"/>
    <col min="10" max="10" width="23.140625" style="20" customWidth="1"/>
    <col min="11" max="11" width="15.28515625" style="20" customWidth="1"/>
    <col min="12" max="12" width="9.140625" style="131" customWidth="1"/>
    <col min="13" max="14" width="9.140625" style="20" customWidth="1"/>
    <col min="15" max="16" width="0" style="60" hidden="1" customWidth="1"/>
    <col min="17" max="16384" width="9.140625" style="60" hidden="1"/>
  </cols>
  <sheetData>
    <row r="1" spans="2:14" x14ac:dyDescent="0.25">
      <c r="B1" s="41"/>
      <c r="C1" s="42"/>
      <c r="D1" s="42"/>
      <c r="E1" s="42"/>
    </row>
    <row r="2" spans="2:14" x14ac:dyDescent="0.25">
      <c r="B2" s="41"/>
      <c r="C2" s="42"/>
      <c r="D2" s="42"/>
      <c r="E2" s="42"/>
    </row>
    <row r="3" spans="2:14" ht="22.15" customHeight="1" x14ac:dyDescent="0.25">
      <c r="B3" s="41"/>
      <c r="C3" s="42"/>
      <c r="D3" s="42"/>
      <c r="E3" s="42"/>
    </row>
    <row r="4" spans="2:14" x14ac:dyDescent="0.25">
      <c r="B4" s="41"/>
      <c r="C4" s="42"/>
      <c r="D4" s="42"/>
      <c r="E4" s="42"/>
    </row>
    <row r="5" spans="2:14" x14ac:dyDescent="0.25">
      <c r="B5" s="41"/>
      <c r="C5" s="42"/>
      <c r="D5" s="42"/>
      <c r="E5" s="42"/>
    </row>
    <row r="6" spans="2:14" x14ac:dyDescent="0.25">
      <c r="B6" s="41"/>
      <c r="C6" s="42"/>
      <c r="D6" s="42"/>
      <c r="E6" s="42"/>
    </row>
    <row r="7" spans="2:14" x14ac:dyDescent="0.25">
      <c r="B7" s="41"/>
      <c r="C7" s="42"/>
      <c r="D7" s="42"/>
      <c r="E7" s="42"/>
    </row>
    <row r="8" spans="2:14" ht="30.6" customHeight="1" x14ac:dyDescent="0.25">
      <c r="B8" s="41"/>
      <c r="C8" s="42"/>
      <c r="D8" s="42"/>
      <c r="E8" s="42"/>
    </row>
    <row r="9" spans="2:14" x14ac:dyDescent="0.25">
      <c r="B9" s="42"/>
      <c r="C9" s="42"/>
      <c r="D9" s="42"/>
      <c r="E9" s="42"/>
    </row>
    <row r="10" spans="2:14" ht="31.5" customHeight="1" x14ac:dyDescent="0.25">
      <c r="B10" s="38" t="s">
        <v>53</v>
      </c>
      <c r="C10" s="39" t="s">
        <v>54</v>
      </c>
      <c r="D10" s="39" t="s">
        <v>48</v>
      </c>
      <c r="E10" s="40" t="s">
        <v>103</v>
      </c>
      <c r="G10" s="165"/>
      <c r="H10" s="79"/>
      <c r="I10" s="80"/>
      <c r="J10" s="80"/>
      <c r="K10" s="81"/>
      <c r="L10" s="132"/>
      <c r="M10" s="53"/>
    </row>
    <row r="11" spans="2:14" ht="14.45" customHeight="1" x14ac:dyDescent="0.25">
      <c r="B11" s="28" t="s">
        <v>62</v>
      </c>
      <c r="C11" s="29"/>
      <c r="D11" s="30">
        <v>0.20385652187451014</v>
      </c>
      <c r="E11" s="45">
        <v>678</v>
      </c>
      <c r="G11" s="165"/>
      <c r="H11" s="82"/>
      <c r="I11" s="80"/>
      <c r="J11" s="80"/>
      <c r="K11" s="83"/>
      <c r="L11" s="133"/>
      <c r="M11" s="60"/>
      <c r="N11" s="60"/>
    </row>
    <row r="12" spans="2:14" x14ac:dyDescent="0.25">
      <c r="B12" s="33"/>
      <c r="C12" s="34" t="s">
        <v>49</v>
      </c>
      <c r="D12" s="32">
        <v>0.19692194577499264</v>
      </c>
      <c r="E12" s="43">
        <v>151</v>
      </c>
      <c r="G12" s="165"/>
      <c r="H12" s="86"/>
      <c r="I12" s="80"/>
      <c r="J12" s="80"/>
      <c r="K12" s="83"/>
      <c r="L12" s="133"/>
      <c r="M12" s="60"/>
      <c r="N12" s="60"/>
    </row>
    <row r="13" spans="2:14" x14ac:dyDescent="0.25">
      <c r="B13" s="33"/>
      <c r="C13" s="35" t="s">
        <v>50</v>
      </c>
      <c r="D13" s="32">
        <v>0.20385652187451014</v>
      </c>
      <c r="E13" s="43" t="s">
        <v>90</v>
      </c>
      <c r="G13" s="165"/>
      <c r="H13" s="86"/>
      <c r="I13" s="80"/>
      <c r="J13" s="80"/>
      <c r="K13" s="83"/>
      <c r="L13" s="133"/>
      <c r="M13" s="60"/>
      <c r="N13" s="60"/>
    </row>
    <row r="14" spans="2:14" x14ac:dyDescent="0.25">
      <c r="B14" s="33"/>
      <c r="C14" s="35" t="s">
        <v>51</v>
      </c>
      <c r="D14" s="32">
        <v>0.20499647762600115</v>
      </c>
      <c r="E14" s="43">
        <v>521</v>
      </c>
      <c r="G14" s="165"/>
      <c r="H14" s="86"/>
      <c r="I14" s="80"/>
      <c r="J14" s="80"/>
      <c r="K14" s="83"/>
      <c r="L14" s="134"/>
      <c r="M14" s="60"/>
      <c r="N14" s="60"/>
    </row>
    <row r="15" spans="2:14" x14ac:dyDescent="0.25">
      <c r="B15" s="33"/>
      <c r="C15" s="35" t="s">
        <v>52</v>
      </c>
      <c r="D15" s="72">
        <v>0.20385652187451014</v>
      </c>
      <c r="E15" s="44" t="s">
        <v>90</v>
      </c>
      <c r="G15" s="165"/>
      <c r="H15" s="87"/>
      <c r="I15" s="87"/>
      <c r="J15" s="87"/>
      <c r="K15" s="88"/>
      <c r="N15" s="60"/>
    </row>
    <row r="16" spans="2:14" x14ac:dyDescent="0.25">
      <c r="B16" s="28" t="s">
        <v>59</v>
      </c>
      <c r="C16" s="29"/>
      <c r="D16" s="30">
        <v>0.14981207423446452</v>
      </c>
      <c r="E16" s="45">
        <v>12398</v>
      </c>
      <c r="G16" s="87"/>
      <c r="H16" s="79"/>
      <c r="I16" s="80"/>
      <c r="J16" s="80"/>
      <c r="K16" s="81"/>
      <c r="L16" s="132"/>
      <c r="M16" s="60"/>
      <c r="N16" s="60"/>
    </row>
    <row r="17" spans="2:14" x14ac:dyDescent="0.25">
      <c r="B17" s="77"/>
      <c r="C17" s="78" t="s">
        <v>113</v>
      </c>
      <c r="D17" s="70">
        <v>0.14981207423446452</v>
      </c>
      <c r="E17" s="71" t="s">
        <v>90</v>
      </c>
      <c r="G17" s="87"/>
      <c r="H17" s="82"/>
      <c r="I17" s="80"/>
      <c r="J17" s="80"/>
      <c r="K17" s="83"/>
      <c r="L17" s="133"/>
      <c r="M17" s="60"/>
      <c r="N17" s="60"/>
    </row>
    <row r="18" spans="2:14" ht="14.45" customHeight="1" x14ac:dyDescent="0.25">
      <c r="B18" s="33"/>
      <c r="C18" s="34" t="s">
        <v>49</v>
      </c>
      <c r="D18" s="32">
        <v>0.17508123983264759</v>
      </c>
      <c r="E18" s="43">
        <v>2348</v>
      </c>
      <c r="G18" s="165"/>
      <c r="H18" s="85"/>
      <c r="I18" s="80"/>
      <c r="J18" s="80"/>
      <c r="K18" s="83"/>
      <c r="L18" s="133"/>
      <c r="M18" s="60"/>
      <c r="N18" s="60"/>
    </row>
    <row r="19" spans="2:14" ht="14.45" customHeight="1" x14ac:dyDescent="0.25">
      <c r="B19" s="33"/>
      <c r="C19" s="35" t="s">
        <v>50</v>
      </c>
      <c r="D19" s="32">
        <v>0.15726599807835248</v>
      </c>
      <c r="E19" s="43" t="s">
        <v>91</v>
      </c>
      <c r="G19" s="165"/>
      <c r="H19" s="86"/>
      <c r="I19" s="80"/>
      <c r="J19" s="80"/>
      <c r="K19" s="83"/>
      <c r="L19" s="133"/>
      <c r="M19" s="60"/>
      <c r="N19" s="60"/>
    </row>
    <row r="20" spans="2:14" x14ac:dyDescent="0.25">
      <c r="B20" s="33"/>
      <c r="C20" s="35" t="s">
        <v>51</v>
      </c>
      <c r="D20" s="32">
        <v>0.13938809499065619</v>
      </c>
      <c r="E20" s="43">
        <v>8685</v>
      </c>
      <c r="G20" s="165"/>
      <c r="H20" s="86"/>
      <c r="I20" s="80"/>
      <c r="J20" s="80"/>
      <c r="K20" s="83"/>
      <c r="L20" s="133"/>
      <c r="M20" s="60"/>
      <c r="N20" s="60"/>
    </row>
    <row r="21" spans="2:14" x14ac:dyDescent="0.25">
      <c r="B21" s="33"/>
      <c r="C21" s="35" t="s">
        <v>52</v>
      </c>
      <c r="D21" s="72">
        <v>0.17359411119959234</v>
      </c>
      <c r="E21" s="44">
        <v>1294</v>
      </c>
      <c r="G21" s="165"/>
      <c r="H21" s="86"/>
      <c r="I21" s="80"/>
      <c r="J21" s="80"/>
      <c r="K21" s="83"/>
      <c r="L21" s="133"/>
      <c r="M21" s="60"/>
      <c r="N21" s="60"/>
    </row>
    <row r="22" spans="2:14" x14ac:dyDescent="0.25">
      <c r="B22" s="28" t="s">
        <v>60</v>
      </c>
      <c r="C22" s="29"/>
      <c r="D22" s="30">
        <v>0.20743782149990544</v>
      </c>
      <c r="E22" s="45">
        <v>2002</v>
      </c>
      <c r="G22" s="165"/>
      <c r="H22" s="87"/>
      <c r="I22" s="87"/>
      <c r="J22" s="87"/>
      <c r="K22" s="88"/>
      <c r="L22" s="134"/>
      <c r="M22" s="60"/>
      <c r="N22" s="60"/>
    </row>
    <row r="23" spans="2:14" x14ac:dyDescent="0.25">
      <c r="B23" s="33"/>
      <c r="C23" s="34" t="s">
        <v>49</v>
      </c>
      <c r="D23" s="32">
        <v>0.23677859730980585</v>
      </c>
      <c r="E23" s="43" t="s">
        <v>91</v>
      </c>
      <c r="G23" s="165"/>
      <c r="H23" s="82"/>
      <c r="I23" s="80"/>
      <c r="J23" s="80"/>
      <c r="K23" s="83"/>
      <c r="L23" s="133"/>
      <c r="M23" s="60"/>
      <c r="N23" s="60"/>
    </row>
    <row r="24" spans="2:14" x14ac:dyDescent="0.25">
      <c r="B24" s="33"/>
      <c r="C24" s="35" t="s">
        <v>50</v>
      </c>
      <c r="D24" s="32">
        <v>0.20743782149990544</v>
      </c>
      <c r="E24" s="43" t="s">
        <v>90</v>
      </c>
      <c r="G24" s="87"/>
      <c r="H24" s="85"/>
      <c r="I24" s="80"/>
      <c r="J24" s="80"/>
      <c r="K24" s="83"/>
      <c r="L24" s="133"/>
      <c r="M24" s="60"/>
      <c r="N24" s="60"/>
    </row>
    <row r="25" spans="2:14" ht="14.45" customHeight="1" x14ac:dyDescent="0.25">
      <c r="B25" s="33"/>
      <c r="C25" s="35" t="s">
        <v>51</v>
      </c>
      <c r="D25" s="32">
        <v>0.16513381306353828</v>
      </c>
      <c r="E25" s="43">
        <v>895</v>
      </c>
      <c r="G25" s="165"/>
      <c r="H25" s="86"/>
      <c r="I25" s="80"/>
      <c r="J25" s="80"/>
      <c r="K25" s="83"/>
      <c r="L25" s="133"/>
      <c r="M25" s="60"/>
      <c r="N25" s="60"/>
    </row>
    <row r="26" spans="2:14" ht="14.45" customHeight="1" x14ac:dyDescent="0.25">
      <c r="B26" s="33"/>
      <c r="C26" s="35" t="s">
        <v>52</v>
      </c>
      <c r="D26" s="72">
        <v>0.24553013097154758</v>
      </c>
      <c r="E26" s="44">
        <v>594</v>
      </c>
      <c r="G26" s="165"/>
      <c r="H26" s="86"/>
      <c r="I26" s="80"/>
      <c r="J26" s="80"/>
      <c r="K26" s="83"/>
      <c r="L26" s="133"/>
      <c r="M26" s="60"/>
      <c r="N26" s="60"/>
    </row>
    <row r="27" spans="2:14" x14ac:dyDescent="0.25">
      <c r="B27" s="28" t="s">
        <v>61</v>
      </c>
      <c r="C27" s="29"/>
      <c r="D27" s="30">
        <v>0.30399842710409325</v>
      </c>
      <c r="E27" s="45">
        <v>40</v>
      </c>
      <c r="G27" s="165"/>
      <c r="H27" s="86"/>
      <c r="I27" s="80"/>
      <c r="J27" s="80"/>
      <c r="K27" s="83"/>
      <c r="L27" s="133"/>
      <c r="M27" s="60"/>
      <c r="N27" s="60"/>
    </row>
    <row r="28" spans="2:14" x14ac:dyDescent="0.25">
      <c r="B28" s="33"/>
      <c r="C28" s="34" t="s">
        <v>49</v>
      </c>
      <c r="D28" s="70">
        <v>0.30399842710409325</v>
      </c>
      <c r="E28" s="71">
        <v>8</v>
      </c>
      <c r="G28" s="165"/>
      <c r="H28" s="87"/>
      <c r="I28" s="87"/>
      <c r="J28" s="87"/>
      <c r="K28" s="88"/>
      <c r="L28" s="134"/>
      <c r="M28" s="60"/>
      <c r="N28" s="60"/>
    </row>
    <row r="29" spans="2:14" x14ac:dyDescent="0.25">
      <c r="B29" s="33"/>
      <c r="C29" s="35" t="s">
        <v>50</v>
      </c>
      <c r="D29" s="32">
        <v>0.30399842710409325</v>
      </c>
      <c r="E29" s="43">
        <v>0</v>
      </c>
      <c r="G29" s="165"/>
      <c r="H29" s="79"/>
      <c r="I29" s="80"/>
      <c r="J29" s="80"/>
      <c r="K29" s="81"/>
      <c r="L29" s="132"/>
      <c r="M29" s="60"/>
      <c r="N29" s="60"/>
    </row>
    <row r="30" spans="2:14" x14ac:dyDescent="0.25">
      <c r="B30" s="33"/>
      <c r="C30" s="35" t="s">
        <v>51</v>
      </c>
      <c r="D30" s="32">
        <v>0.30399842710409325</v>
      </c>
      <c r="E30" s="43">
        <v>7</v>
      </c>
      <c r="G30" s="165"/>
      <c r="H30" s="82"/>
      <c r="I30" s="80"/>
      <c r="J30" s="80"/>
      <c r="K30" s="83"/>
      <c r="L30" s="133"/>
      <c r="M30" s="60"/>
      <c r="N30" s="60"/>
    </row>
    <row r="31" spans="2:14" x14ac:dyDescent="0.25">
      <c r="B31" s="33"/>
      <c r="C31" s="35" t="s">
        <v>52</v>
      </c>
      <c r="D31" s="72">
        <v>0.3291188731293242</v>
      </c>
      <c r="E31" s="44">
        <v>25</v>
      </c>
      <c r="G31" s="87"/>
      <c r="H31" s="85"/>
      <c r="I31" s="80"/>
      <c r="J31" s="80"/>
      <c r="K31" s="83"/>
      <c r="L31" s="133"/>
      <c r="M31" s="60"/>
      <c r="N31" s="60"/>
    </row>
    <row r="32" spans="2:14" ht="14.45" customHeight="1" x14ac:dyDescent="0.25">
      <c r="B32" s="28" t="s">
        <v>64</v>
      </c>
      <c r="C32" s="29"/>
      <c r="D32" s="30">
        <v>0.37752821101334066</v>
      </c>
      <c r="E32" s="45">
        <v>226</v>
      </c>
      <c r="G32" s="165"/>
      <c r="H32" s="86"/>
      <c r="I32" s="80"/>
      <c r="J32" s="80"/>
      <c r="K32" s="83"/>
      <c r="L32" s="133"/>
      <c r="M32" s="60"/>
      <c r="N32" s="60"/>
    </row>
    <row r="33" spans="2:14" ht="14.45" customHeight="1" x14ac:dyDescent="0.25">
      <c r="B33" s="77"/>
      <c r="C33" s="78" t="s">
        <v>113</v>
      </c>
      <c r="D33" s="70">
        <v>0.37752821101334066</v>
      </c>
      <c r="E33" s="71" t="s">
        <v>90</v>
      </c>
      <c r="G33" s="165"/>
      <c r="H33" s="86"/>
      <c r="I33" s="80"/>
      <c r="J33" s="80"/>
      <c r="K33" s="83"/>
      <c r="L33" s="133"/>
      <c r="M33" s="60"/>
      <c r="N33" s="60"/>
    </row>
    <row r="34" spans="2:14" ht="14.45" customHeight="1" x14ac:dyDescent="0.25">
      <c r="B34" s="33"/>
      <c r="C34" s="35" t="s">
        <v>49</v>
      </c>
      <c r="D34" s="32">
        <v>0.37752821101334066</v>
      </c>
      <c r="E34" s="43">
        <v>9</v>
      </c>
      <c r="G34" s="165"/>
      <c r="H34" s="86"/>
      <c r="I34" s="80"/>
      <c r="J34" s="80"/>
      <c r="K34" s="83"/>
      <c r="L34" s="134"/>
      <c r="M34" s="60"/>
      <c r="N34" s="60"/>
    </row>
    <row r="35" spans="2:14" x14ac:dyDescent="0.25">
      <c r="B35" s="33"/>
      <c r="C35" s="35" t="s">
        <v>50</v>
      </c>
      <c r="D35" s="32">
        <v>0.37752821101334066</v>
      </c>
      <c r="E35" s="43" t="s">
        <v>90</v>
      </c>
      <c r="G35" s="165"/>
      <c r="H35" s="87"/>
      <c r="I35" s="87"/>
      <c r="J35" s="87"/>
      <c r="K35" s="88"/>
      <c r="L35" s="132"/>
      <c r="M35" s="60"/>
      <c r="N35" s="60"/>
    </row>
    <row r="36" spans="2:14" x14ac:dyDescent="0.25">
      <c r="B36" s="33"/>
      <c r="C36" s="35" t="s">
        <v>51</v>
      </c>
      <c r="D36" s="32">
        <v>0.37752821101334066</v>
      </c>
      <c r="E36" s="43" t="s">
        <v>90</v>
      </c>
      <c r="G36" s="165"/>
      <c r="H36" s="79"/>
      <c r="I36" s="80"/>
      <c r="J36" s="80"/>
      <c r="K36" s="81"/>
      <c r="N36" s="60"/>
    </row>
    <row r="37" spans="2:14" x14ac:dyDescent="0.25">
      <c r="B37" s="31"/>
      <c r="C37" s="35" t="s">
        <v>52</v>
      </c>
      <c r="D37" s="72">
        <v>0.37105393995805253</v>
      </c>
      <c r="E37" s="44">
        <v>213</v>
      </c>
      <c r="G37" s="165"/>
      <c r="H37" s="82"/>
      <c r="I37" s="80"/>
      <c r="J37" s="80"/>
      <c r="K37" s="83"/>
      <c r="L37" s="133"/>
      <c r="M37" s="60"/>
      <c r="N37" s="60"/>
    </row>
    <row r="38" spans="2:14" x14ac:dyDescent="0.25">
      <c r="B38" s="28" t="s">
        <v>63</v>
      </c>
      <c r="C38" s="29"/>
      <c r="D38" s="30">
        <v>4.717447157583516E-2</v>
      </c>
      <c r="E38" s="45">
        <v>239</v>
      </c>
      <c r="G38" s="165"/>
      <c r="H38" s="85"/>
      <c r="I38" s="80"/>
      <c r="J38" s="80"/>
      <c r="K38" s="83"/>
      <c r="L38" s="133"/>
      <c r="M38" s="60"/>
      <c r="N38" s="60"/>
    </row>
    <row r="39" spans="2:14" x14ac:dyDescent="0.25">
      <c r="B39" s="33"/>
      <c r="C39" s="34" t="s">
        <v>49</v>
      </c>
      <c r="D39" s="70">
        <v>4.717447157583516E-2</v>
      </c>
      <c r="E39" s="71" t="s">
        <v>90</v>
      </c>
      <c r="G39" s="87"/>
      <c r="H39" s="86"/>
      <c r="I39" s="80"/>
      <c r="J39" s="80"/>
      <c r="K39" s="83"/>
      <c r="L39" s="133"/>
      <c r="M39" s="60"/>
      <c r="N39" s="60"/>
    </row>
    <row r="40" spans="2:14" ht="14.45" customHeight="1" x14ac:dyDescent="0.25">
      <c r="B40" s="33"/>
      <c r="C40" s="35" t="s">
        <v>50</v>
      </c>
      <c r="D40" s="32">
        <v>4.8784367274884465E-2</v>
      </c>
      <c r="E40" s="43">
        <v>159</v>
      </c>
      <c r="G40" s="165"/>
      <c r="H40" s="86"/>
      <c r="I40" s="80"/>
      <c r="J40" s="80"/>
      <c r="K40" s="83"/>
      <c r="L40" s="133"/>
      <c r="M40" s="60"/>
      <c r="N40" s="60"/>
    </row>
    <row r="41" spans="2:14" ht="14.45" customHeight="1" x14ac:dyDescent="0.25">
      <c r="B41" s="33"/>
      <c r="C41" s="35" t="s">
        <v>51</v>
      </c>
      <c r="D41" s="32">
        <v>4.0030056805017339E-2</v>
      </c>
      <c r="E41" s="43">
        <v>72</v>
      </c>
      <c r="G41" s="165"/>
      <c r="H41" s="86"/>
      <c r="I41" s="80"/>
      <c r="J41" s="80"/>
      <c r="K41" s="83"/>
      <c r="L41" s="134"/>
      <c r="M41" s="60"/>
      <c r="N41" s="60"/>
    </row>
    <row r="42" spans="2:14" x14ac:dyDescent="0.25">
      <c r="B42" s="33"/>
      <c r="C42" s="35" t="s">
        <v>52</v>
      </c>
      <c r="D42" s="72">
        <v>4.717447157583516E-2</v>
      </c>
      <c r="E42" s="44" t="s">
        <v>91</v>
      </c>
      <c r="G42" s="165"/>
      <c r="H42" s="87"/>
      <c r="I42" s="87"/>
      <c r="J42" s="87"/>
      <c r="K42" s="88"/>
      <c r="L42" s="132"/>
      <c r="M42" s="60"/>
      <c r="N42" s="60"/>
    </row>
    <row r="43" spans="2:14" x14ac:dyDescent="0.25">
      <c r="B43" s="28" t="s">
        <v>69</v>
      </c>
      <c r="C43" s="29"/>
      <c r="D43" s="30">
        <v>0.2168021339317949</v>
      </c>
      <c r="E43" s="45">
        <v>223</v>
      </c>
      <c r="G43" s="165"/>
      <c r="H43" s="79"/>
      <c r="I43" s="80"/>
      <c r="J43" s="80"/>
      <c r="K43" s="81"/>
      <c r="N43" s="60"/>
    </row>
    <row r="44" spans="2:14" x14ac:dyDescent="0.25">
      <c r="B44" s="77"/>
      <c r="C44" s="78" t="s">
        <v>113</v>
      </c>
      <c r="D44" s="70">
        <v>0.2168021339317949</v>
      </c>
      <c r="E44" s="71" t="s">
        <v>90</v>
      </c>
      <c r="G44" s="165"/>
      <c r="H44" s="82"/>
      <c r="I44" s="80"/>
      <c r="J44" s="80"/>
      <c r="K44" s="83"/>
      <c r="L44" s="133"/>
      <c r="M44" s="60"/>
      <c r="N44" s="60"/>
    </row>
    <row r="45" spans="2:14" x14ac:dyDescent="0.25">
      <c r="B45" s="33"/>
      <c r="C45" s="35" t="s">
        <v>49</v>
      </c>
      <c r="D45" s="32">
        <v>0.19056259241036205</v>
      </c>
      <c r="E45" s="43" t="s">
        <v>91</v>
      </c>
      <c r="G45" s="165"/>
      <c r="H45" s="85"/>
      <c r="I45" s="80"/>
      <c r="J45" s="80"/>
      <c r="K45" s="83"/>
      <c r="L45" s="133"/>
      <c r="M45" s="60"/>
      <c r="N45" s="60"/>
    </row>
    <row r="46" spans="2:14" x14ac:dyDescent="0.25">
      <c r="B46" s="31"/>
      <c r="C46" s="35" t="s">
        <v>50</v>
      </c>
      <c r="D46" s="32">
        <v>0.2168021339317949</v>
      </c>
      <c r="E46" s="43" t="s">
        <v>90</v>
      </c>
      <c r="G46" s="165"/>
      <c r="H46" s="86"/>
      <c r="I46" s="80"/>
      <c r="J46" s="80"/>
      <c r="K46" s="83"/>
      <c r="L46" s="133"/>
      <c r="M46" s="60"/>
      <c r="N46" s="60"/>
    </row>
    <row r="47" spans="2:14" x14ac:dyDescent="0.25">
      <c r="B47" s="31"/>
      <c r="C47" s="35" t="s">
        <v>51</v>
      </c>
      <c r="D47" s="32">
        <v>0.22034072519567402</v>
      </c>
      <c r="E47" s="43">
        <v>170</v>
      </c>
      <c r="G47" s="87"/>
      <c r="H47" s="86"/>
      <c r="I47" s="80"/>
      <c r="J47" s="80"/>
      <c r="K47" s="83"/>
      <c r="L47" s="133"/>
      <c r="M47" s="60"/>
      <c r="N47" s="60"/>
    </row>
    <row r="48" spans="2:14" x14ac:dyDescent="0.25">
      <c r="B48" s="37"/>
      <c r="C48" s="36" t="s">
        <v>52</v>
      </c>
      <c r="D48" s="72">
        <v>0.2168021339317949</v>
      </c>
      <c r="E48" s="44">
        <v>0</v>
      </c>
      <c r="G48" s="165"/>
      <c r="H48" s="86"/>
      <c r="I48" s="80"/>
      <c r="J48" s="80"/>
      <c r="K48" s="83"/>
      <c r="L48" s="133"/>
      <c r="M48" s="60"/>
      <c r="N48" s="60"/>
    </row>
    <row r="49" spans="1:14" x14ac:dyDescent="0.25">
      <c r="B49" s="28" t="s">
        <v>66</v>
      </c>
      <c r="C49" s="29"/>
      <c r="D49" s="30">
        <v>0.16257919173608779</v>
      </c>
      <c r="E49" s="45">
        <v>6</v>
      </c>
      <c r="G49" s="165"/>
      <c r="H49" s="87"/>
      <c r="I49" s="87"/>
      <c r="J49" s="87"/>
      <c r="K49" s="88"/>
      <c r="L49" s="134"/>
      <c r="M49" s="60"/>
      <c r="N49" s="60"/>
    </row>
    <row r="50" spans="1:14" x14ac:dyDescent="0.25">
      <c r="B50" s="33"/>
      <c r="C50" s="34" t="s">
        <v>49</v>
      </c>
      <c r="D50" s="70">
        <v>0.16257919173608779</v>
      </c>
      <c r="E50" s="71">
        <v>0</v>
      </c>
      <c r="G50" s="165"/>
      <c r="H50" s="79"/>
      <c r="I50" s="80"/>
      <c r="J50" s="80"/>
      <c r="K50" s="81"/>
      <c r="L50" s="132"/>
      <c r="M50" s="60"/>
      <c r="N50" s="60"/>
    </row>
    <row r="51" spans="1:14" x14ac:dyDescent="0.25">
      <c r="B51" s="33"/>
      <c r="C51" s="35" t="s">
        <v>50</v>
      </c>
      <c r="D51" s="32">
        <v>0.16257919173608779</v>
      </c>
      <c r="E51" s="43">
        <v>0</v>
      </c>
      <c r="G51" s="165"/>
      <c r="H51" s="82"/>
      <c r="I51" s="80"/>
      <c r="J51" s="80"/>
      <c r="K51" s="83"/>
      <c r="L51" s="133"/>
      <c r="M51" s="60"/>
      <c r="N51" s="60"/>
    </row>
    <row r="52" spans="1:14" x14ac:dyDescent="0.25">
      <c r="B52" s="33"/>
      <c r="C52" s="35" t="s">
        <v>51</v>
      </c>
      <c r="D52" s="32">
        <v>0.16257919173608779</v>
      </c>
      <c r="E52" s="43" t="s">
        <v>90</v>
      </c>
      <c r="G52" s="165"/>
      <c r="H52" s="85"/>
      <c r="I52" s="80"/>
      <c r="J52" s="80"/>
      <c r="K52" s="83"/>
      <c r="L52" s="133"/>
      <c r="M52" s="60"/>
      <c r="N52" s="60"/>
    </row>
    <row r="53" spans="1:14" x14ac:dyDescent="0.25">
      <c r="B53" s="33"/>
      <c r="C53" s="35" t="s">
        <v>52</v>
      </c>
      <c r="D53" s="72">
        <v>0.16257919173608779</v>
      </c>
      <c r="E53" s="44" t="s">
        <v>90</v>
      </c>
      <c r="G53" s="165"/>
      <c r="H53" s="86"/>
      <c r="I53" s="80"/>
      <c r="J53" s="80"/>
      <c r="K53" s="83"/>
      <c r="L53" s="133"/>
      <c r="M53" s="60"/>
      <c r="N53" s="60"/>
    </row>
    <row r="54" spans="1:14" x14ac:dyDescent="0.25">
      <c r="B54" s="28" t="s">
        <v>67</v>
      </c>
      <c r="C54" s="29"/>
      <c r="D54" s="30">
        <v>0.16257919173608779</v>
      </c>
      <c r="E54" s="45">
        <v>0</v>
      </c>
      <c r="G54" s="87"/>
      <c r="H54" s="86"/>
      <c r="I54" s="80"/>
      <c r="J54" s="80"/>
      <c r="K54" s="83"/>
      <c r="L54" s="133"/>
      <c r="M54" s="60"/>
      <c r="N54" s="60"/>
    </row>
    <row r="55" spans="1:14" x14ac:dyDescent="0.25">
      <c r="B55" s="33"/>
      <c r="C55" s="34" t="s">
        <v>49</v>
      </c>
      <c r="D55" s="70">
        <v>0.16257919173608779</v>
      </c>
      <c r="E55" s="71">
        <v>0</v>
      </c>
      <c r="G55" s="165"/>
      <c r="H55" s="86"/>
      <c r="I55" s="80"/>
      <c r="J55" s="80"/>
      <c r="K55" s="83"/>
      <c r="L55" s="134"/>
      <c r="M55" s="60"/>
      <c r="N55" s="60"/>
    </row>
    <row r="56" spans="1:14" ht="14.45" customHeight="1" x14ac:dyDescent="0.25">
      <c r="B56" s="33"/>
      <c r="C56" s="35" t="s">
        <v>50</v>
      </c>
      <c r="D56" s="32">
        <v>0.16257919173608779</v>
      </c>
      <c r="E56" s="43">
        <v>0</v>
      </c>
      <c r="G56" s="165"/>
      <c r="H56" s="87"/>
      <c r="I56" s="87"/>
      <c r="J56" s="87"/>
      <c r="K56" s="88"/>
      <c r="L56" s="132"/>
      <c r="M56" s="60"/>
      <c r="N56" s="60"/>
    </row>
    <row r="57" spans="1:14" x14ac:dyDescent="0.25">
      <c r="B57" s="33"/>
      <c r="C57" s="35" t="s">
        <v>51</v>
      </c>
      <c r="D57" s="32">
        <v>0.16257919173608779</v>
      </c>
      <c r="E57" s="43">
        <v>0</v>
      </c>
      <c r="G57" s="165"/>
      <c r="H57" s="79"/>
      <c r="I57" s="80"/>
      <c r="J57" s="80"/>
      <c r="K57" s="81"/>
      <c r="N57" s="60"/>
    </row>
    <row r="58" spans="1:14" x14ac:dyDescent="0.25">
      <c r="B58" s="47"/>
      <c r="C58" s="36" t="s">
        <v>52</v>
      </c>
      <c r="D58" s="72">
        <v>0.16257919173608779</v>
      </c>
      <c r="E58" s="44">
        <v>0</v>
      </c>
      <c r="G58" s="165"/>
      <c r="H58" s="82"/>
      <c r="I58" s="80"/>
      <c r="J58" s="80"/>
      <c r="K58" s="83"/>
      <c r="L58" s="133"/>
      <c r="M58" s="60"/>
      <c r="N58" s="60"/>
    </row>
    <row r="59" spans="1:14" x14ac:dyDescent="0.25">
      <c r="G59" s="165"/>
      <c r="H59" s="85"/>
      <c r="I59" s="80"/>
      <c r="J59" s="80"/>
      <c r="K59" s="83"/>
      <c r="L59" s="133"/>
      <c r="M59" s="60"/>
      <c r="N59" s="60"/>
    </row>
    <row r="60" spans="1:14" x14ac:dyDescent="0.25">
      <c r="G60" s="165"/>
      <c r="H60" s="86"/>
      <c r="I60" s="80"/>
      <c r="J60" s="80"/>
      <c r="K60" s="83"/>
      <c r="L60" s="133"/>
      <c r="M60" s="60"/>
      <c r="N60" s="60"/>
    </row>
    <row r="61" spans="1:14" x14ac:dyDescent="0.25">
      <c r="A61" s="59" t="s">
        <v>81</v>
      </c>
      <c r="G61" s="87"/>
      <c r="H61" s="86"/>
      <c r="I61" s="80"/>
      <c r="J61" s="80"/>
      <c r="K61" s="83"/>
      <c r="L61" s="133"/>
      <c r="M61" s="60"/>
      <c r="N61" s="60"/>
    </row>
    <row r="62" spans="1:14" ht="14.45" customHeight="1" x14ac:dyDescent="0.25">
      <c r="A62" s="59" t="s">
        <v>82</v>
      </c>
      <c r="G62" s="165"/>
      <c r="H62" s="86"/>
      <c r="I62" s="80"/>
      <c r="J62" s="80"/>
      <c r="K62" s="83"/>
      <c r="L62" s="133"/>
      <c r="M62" s="60"/>
      <c r="N62" s="60"/>
    </row>
    <row r="63" spans="1:14" ht="14.45" customHeight="1" x14ac:dyDescent="0.25">
      <c r="A63" s="50" t="s">
        <v>56</v>
      </c>
      <c r="G63" s="165"/>
      <c r="H63" s="87"/>
      <c r="I63" s="87"/>
      <c r="J63" s="87"/>
      <c r="K63" s="88"/>
      <c r="L63" s="134"/>
      <c r="M63" s="60"/>
      <c r="N63" s="60"/>
    </row>
    <row r="64" spans="1:14" x14ac:dyDescent="0.25">
      <c r="G64" s="165"/>
      <c r="H64" s="79"/>
      <c r="I64" s="80"/>
      <c r="J64" s="80"/>
      <c r="K64" s="89"/>
      <c r="L64" s="132"/>
      <c r="M64" s="60"/>
      <c r="N64" s="60"/>
    </row>
    <row r="65" spans="7:14" x14ac:dyDescent="0.25">
      <c r="G65" s="165"/>
      <c r="H65" s="82"/>
      <c r="I65" s="80"/>
      <c r="J65" s="80"/>
      <c r="K65" s="83"/>
      <c r="L65" s="133"/>
      <c r="M65" s="60"/>
      <c r="N65" s="60"/>
    </row>
    <row r="66" spans="7:14" x14ac:dyDescent="0.25">
      <c r="G66" s="165"/>
      <c r="H66" s="85"/>
      <c r="I66" s="80"/>
      <c r="J66" s="80"/>
      <c r="K66" s="83"/>
      <c r="L66" s="133"/>
      <c r="M66" s="60"/>
      <c r="N66" s="60"/>
    </row>
    <row r="67" spans="7:14" x14ac:dyDescent="0.25">
      <c r="G67" s="165"/>
      <c r="H67" s="86"/>
      <c r="I67" s="80"/>
      <c r="J67" s="80"/>
      <c r="K67" s="83"/>
      <c r="L67" s="133"/>
      <c r="M67" s="60"/>
      <c r="N67" s="60"/>
    </row>
    <row r="68" spans="7:14" x14ac:dyDescent="0.25">
      <c r="G68" s="87"/>
      <c r="H68" s="86"/>
      <c r="I68" s="80"/>
      <c r="J68" s="80"/>
      <c r="K68" s="83"/>
      <c r="L68" s="133"/>
      <c r="M68" s="60"/>
      <c r="N68" s="60"/>
    </row>
    <row r="69" spans="7:14" x14ac:dyDescent="0.25">
      <c r="G69" s="165"/>
      <c r="H69" s="86"/>
      <c r="I69" s="80"/>
      <c r="J69" s="80"/>
      <c r="K69" s="83"/>
      <c r="L69" s="134"/>
      <c r="M69" s="60"/>
      <c r="N69" s="60"/>
    </row>
    <row r="70" spans="7:14" x14ac:dyDescent="0.25">
      <c r="G70" s="165"/>
      <c r="H70" s="87"/>
      <c r="I70" s="87"/>
      <c r="J70" s="87"/>
      <c r="K70" s="88"/>
      <c r="L70" s="132"/>
      <c r="M70" s="60"/>
      <c r="N70" s="60"/>
    </row>
    <row r="71" spans="7:14" x14ac:dyDescent="0.25">
      <c r="G71" s="165"/>
      <c r="H71" s="79"/>
      <c r="I71" s="80"/>
      <c r="J71" s="80"/>
      <c r="K71" s="89"/>
      <c r="N71" s="60"/>
    </row>
    <row r="72" spans="7:14" x14ac:dyDescent="0.25">
      <c r="G72" s="165"/>
      <c r="H72" s="82"/>
      <c r="I72" s="80"/>
      <c r="J72" s="80"/>
      <c r="K72" s="83"/>
      <c r="L72" s="133"/>
      <c r="M72" s="60"/>
      <c r="N72" s="60"/>
    </row>
    <row r="73" spans="7:14" x14ac:dyDescent="0.25">
      <c r="G73" s="165"/>
      <c r="H73" s="85"/>
      <c r="I73" s="80"/>
      <c r="J73" s="80"/>
      <c r="K73" s="83"/>
      <c r="L73" s="133"/>
      <c r="M73" s="60"/>
      <c r="N73" s="60"/>
    </row>
    <row r="74" spans="7:14" x14ac:dyDescent="0.25">
      <c r="G74" s="165"/>
      <c r="H74" s="86"/>
      <c r="I74" s="80"/>
      <c r="J74" s="80"/>
      <c r="K74" s="83"/>
      <c r="L74" s="133"/>
      <c r="M74" s="60"/>
      <c r="N74" s="60"/>
    </row>
    <row r="75" spans="7:14" x14ac:dyDescent="0.25">
      <c r="G75" s="87"/>
      <c r="H75" s="86"/>
      <c r="I75" s="80"/>
      <c r="J75" s="80"/>
      <c r="K75" s="83"/>
      <c r="L75" s="133"/>
      <c r="M75" s="60"/>
      <c r="N75" s="60"/>
    </row>
    <row r="76" spans="7:14" x14ac:dyDescent="0.25">
      <c r="G76" s="165"/>
      <c r="H76" s="86"/>
      <c r="I76" s="80"/>
      <c r="J76" s="80"/>
      <c r="K76" s="83"/>
      <c r="M76" s="60"/>
      <c r="N76" s="60"/>
    </row>
    <row r="77" spans="7:14" ht="14.45" customHeight="1" x14ac:dyDescent="0.25">
      <c r="G77" s="165"/>
      <c r="H77" s="80"/>
      <c r="I77" s="80"/>
      <c r="J77" s="83"/>
      <c r="K77" s="84"/>
      <c r="M77" s="60"/>
      <c r="N77" s="60"/>
    </row>
    <row r="78" spans="7:14" x14ac:dyDescent="0.25">
      <c r="G78" s="165"/>
      <c r="H78" s="80"/>
      <c r="I78" s="80"/>
      <c r="J78" s="83"/>
      <c r="K78" s="84"/>
      <c r="N78" s="60"/>
    </row>
    <row r="79" spans="7:14" x14ac:dyDescent="0.25">
      <c r="G79" s="165"/>
      <c r="H79" s="80"/>
      <c r="I79" s="80"/>
      <c r="J79" s="83"/>
      <c r="K79" s="84"/>
      <c r="M79" s="60"/>
      <c r="N79" s="60"/>
    </row>
    <row r="80" spans="7:14" x14ac:dyDescent="0.25">
      <c r="G80" s="165"/>
      <c r="H80" s="80"/>
      <c r="I80" s="80"/>
      <c r="J80" s="83"/>
      <c r="K80" s="84"/>
      <c r="M80" s="60"/>
      <c r="N80" s="60"/>
    </row>
    <row r="81" spans="7:11" x14ac:dyDescent="0.25">
      <c r="G81" s="165"/>
      <c r="H81" s="80"/>
      <c r="I81" s="80"/>
      <c r="J81" s="83"/>
      <c r="K81" s="84"/>
    </row>
  </sheetData>
  <mergeCells count="10">
    <mergeCell ref="G55:G60"/>
    <mergeCell ref="G62:G67"/>
    <mergeCell ref="G69:G74"/>
    <mergeCell ref="G76:G81"/>
    <mergeCell ref="G10:G15"/>
    <mergeCell ref="G18:G23"/>
    <mergeCell ref="G25:G30"/>
    <mergeCell ref="G32:G38"/>
    <mergeCell ref="G40:G46"/>
    <mergeCell ref="G48:G53"/>
  </mergeCells>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Y39"/>
  <sheetViews>
    <sheetView showRowColHeaders="0" zoomScale="80" zoomScaleNormal="80" workbookViewId="0">
      <selection activeCell="B4" sqref="B4"/>
    </sheetView>
  </sheetViews>
  <sheetFormatPr defaultColWidth="0" defaultRowHeight="15" zeroHeight="1" x14ac:dyDescent="0.25"/>
  <cols>
    <col min="1" max="1" width="4.5703125" style="20" customWidth="1"/>
    <col min="2" max="25" width="9.140625" style="20" customWidth="1"/>
    <col min="26" max="16384" width="9.140625" style="20" hidden="1"/>
  </cols>
  <sheetData>
    <row r="1" spans="1:24" ht="17.45" x14ac:dyDescent="0.3">
      <c r="A1" s="24"/>
    </row>
    <row r="2" spans="1:24" ht="9.75" customHeight="1" x14ac:dyDescent="0.3"/>
    <row r="3" spans="1:24" ht="30.75" customHeight="1" x14ac:dyDescent="0.3">
      <c r="B3" s="166" t="s">
        <v>124</v>
      </c>
      <c r="C3" s="166"/>
      <c r="D3" s="166"/>
      <c r="E3" s="166"/>
      <c r="F3" s="166"/>
      <c r="G3" s="166"/>
      <c r="H3" s="166"/>
      <c r="I3" s="166"/>
      <c r="J3" s="166"/>
      <c r="K3" s="166"/>
      <c r="L3" s="166"/>
      <c r="M3" s="166"/>
      <c r="N3" s="166"/>
      <c r="O3" s="166"/>
      <c r="P3" s="166"/>
      <c r="Q3" s="166"/>
      <c r="R3" s="166"/>
      <c r="S3" s="166"/>
      <c r="T3" s="166"/>
      <c r="U3" s="166"/>
      <c r="V3" s="166"/>
      <c r="W3" s="166"/>
      <c r="X3" s="166"/>
    </row>
    <row r="4" spans="1:24" ht="14.45" x14ac:dyDescent="0.3"/>
    <row r="5" spans="1:24" ht="14.45" x14ac:dyDescent="0.3"/>
    <row r="6" spans="1:24" ht="14.45" x14ac:dyDescent="0.3"/>
    <row r="7" spans="1:24" ht="14.45" x14ac:dyDescent="0.3"/>
    <row r="8" spans="1:24" ht="14.45" x14ac:dyDescent="0.3"/>
    <row r="9" spans="1:24" ht="14.45" x14ac:dyDescent="0.3"/>
    <row r="10" spans="1:24" ht="14.45" x14ac:dyDescent="0.3"/>
    <row r="11" spans="1:24" ht="14.45" x14ac:dyDescent="0.3"/>
    <row r="12" spans="1:24" ht="14.45" x14ac:dyDescent="0.3"/>
    <row r="13" spans="1:24" ht="14.45" x14ac:dyDescent="0.3"/>
    <row r="14" spans="1:24" ht="14.45" x14ac:dyDescent="0.3"/>
    <row r="15" spans="1:24" ht="14.45" x14ac:dyDescent="0.3"/>
    <row r="16" spans="1:24" ht="14.45" x14ac:dyDescent="0.3"/>
    <row r="17" ht="14.45" x14ac:dyDescent="0.3"/>
    <row r="18" ht="14.45" x14ac:dyDescent="0.3"/>
    <row r="19" ht="14.45" x14ac:dyDescent="0.3"/>
    <row r="20" ht="14.45" x14ac:dyDescent="0.3"/>
    <row r="21" ht="14.45" x14ac:dyDescent="0.3"/>
    <row r="22" ht="14.45" x14ac:dyDescent="0.3"/>
    <row r="23" ht="14.45" x14ac:dyDescent="0.3"/>
    <row r="24" ht="14.45" x14ac:dyDescent="0.3"/>
    <row r="25" ht="14.45" x14ac:dyDescent="0.3"/>
    <row r="26" ht="14.45" x14ac:dyDescent="0.3"/>
    <row r="27" ht="14.45" x14ac:dyDescent="0.3"/>
    <row r="28" ht="14.45" x14ac:dyDescent="0.3"/>
    <row r="29" ht="14.45" x14ac:dyDescent="0.3"/>
    <row r="30" ht="14.45" x14ac:dyDescent="0.3"/>
    <row r="31" ht="14.45" x14ac:dyDescent="0.3"/>
    <row r="32" ht="14.45" x14ac:dyDescent="0.3"/>
    <row r="33" ht="14.45" x14ac:dyDescent="0.3"/>
    <row r="34" ht="14.45" x14ac:dyDescent="0.3"/>
    <row r="35" x14ac:dyDescent="0.25"/>
    <row r="36" x14ac:dyDescent="0.25"/>
    <row r="37" x14ac:dyDescent="0.25"/>
    <row r="38" x14ac:dyDescent="0.25"/>
    <row r="39" ht="14.45" hidden="1" x14ac:dyDescent="0.3"/>
  </sheetData>
  <mergeCells count="1">
    <mergeCell ref="B3:X3"/>
  </mergeCells>
  <pageMargins left="0.7" right="0.7" top="0.75" bottom="0.75" header="0.3" footer="0.3"/>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D39"/>
  <sheetViews>
    <sheetView zoomScale="80" zoomScaleNormal="80" workbookViewId="0">
      <selection activeCell="C36" sqref="C36"/>
    </sheetView>
  </sheetViews>
  <sheetFormatPr defaultColWidth="0" defaultRowHeight="14.25" zeroHeight="1" x14ac:dyDescent="0.2"/>
  <cols>
    <col min="1" max="1" width="3.85546875" style="1" customWidth="1"/>
    <col min="2" max="2" width="36" style="1" customWidth="1"/>
    <col min="3" max="3" width="169.140625" style="1" customWidth="1"/>
    <col min="4" max="4" width="9.140625" style="1" customWidth="1"/>
    <col min="5" max="16384" width="9.140625" style="1" hidden="1"/>
  </cols>
  <sheetData>
    <row r="1" spans="2:4" ht="7.5" customHeight="1" x14ac:dyDescent="0.25"/>
    <row r="2" spans="2:4" ht="17.45" x14ac:dyDescent="0.3">
      <c r="B2" s="24" t="s">
        <v>1</v>
      </c>
    </row>
    <row r="3" spans="2:4" ht="14.45" x14ac:dyDescent="0.25">
      <c r="B3" s="2" t="s">
        <v>47</v>
      </c>
    </row>
    <row r="4" spans="2:4" ht="14.45" x14ac:dyDescent="0.25">
      <c r="B4" s="2"/>
    </row>
    <row r="5" spans="2:4" ht="14.45" x14ac:dyDescent="0.25">
      <c r="B5" s="2"/>
    </row>
    <row r="6" spans="2:4" ht="57" x14ac:dyDescent="0.2">
      <c r="B6" s="7" t="s">
        <v>2</v>
      </c>
      <c r="C6" s="8" t="s">
        <v>3</v>
      </c>
    </row>
    <row r="7" spans="2:4" ht="151.9" x14ac:dyDescent="0.25">
      <c r="B7" s="7" t="s">
        <v>75</v>
      </c>
      <c r="C7" s="8" t="s">
        <v>154</v>
      </c>
      <c r="D7" s="3"/>
    </row>
    <row r="8" spans="2:4" ht="27.6" x14ac:dyDescent="0.25">
      <c r="B8" s="7" t="s">
        <v>4</v>
      </c>
      <c r="C8" s="8" t="s">
        <v>155</v>
      </c>
    </row>
    <row r="9" spans="2:4" x14ac:dyDescent="0.2">
      <c r="B9" s="167" t="s">
        <v>5</v>
      </c>
      <c r="C9" s="9" t="s">
        <v>6</v>
      </c>
    </row>
    <row r="10" spans="2:4" ht="28.5" x14ac:dyDescent="0.2">
      <c r="B10" s="168"/>
      <c r="C10" s="4" t="s">
        <v>7</v>
      </c>
    </row>
    <row r="11" spans="2:4" x14ac:dyDescent="0.2">
      <c r="B11" s="169"/>
      <c r="C11" s="6" t="s">
        <v>8</v>
      </c>
    </row>
    <row r="12" spans="2:4" ht="28.5" x14ac:dyDescent="0.2">
      <c r="B12" s="7" t="s">
        <v>9</v>
      </c>
      <c r="C12" s="8" t="s">
        <v>10</v>
      </c>
    </row>
    <row r="13" spans="2:4" ht="27.6" x14ac:dyDescent="0.25">
      <c r="B13" s="7" t="s">
        <v>11</v>
      </c>
      <c r="C13" s="8" t="s">
        <v>117</v>
      </c>
    </row>
    <row r="14" spans="2:4" ht="27.6" x14ac:dyDescent="0.25">
      <c r="B14" s="7" t="s">
        <v>12</v>
      </c>
      <c r="C14" s="8" t="s">
        <v>156</v>
      </c>
    </row>
    <row r="15" spans="2:4" x14ac:dyDescent="0.2">
      <c r="B15" s="167" t="s">
        <v>13</v>
      </c>
      <c r="C15" s="9" t="s">
        <v>118</v>
      </c>
    </row>
    <row r="16" spans="2:4" ht="15" x14ac:dyDescent="0.2">
      <c r="B16" s="168"/>
      <c r="C16" s="5" t="s">
        <v>28</v>
      </c>
    </row>
    <row r="17" spans="2:3" ht="15" x14ac:dyDescent="0.2">
      <c r="B17" s="168"/>
      <c r="C17" s="5" t="s">
        <v>29</v>
      </c>
    </row>
    <row r="18" spans="2:3" ht="15" x14ac:dyDescent="0.2">
      <c r="B18" s="168"/>
      <c r="C18" s="5" t="s">
        <v>30</v>
      </c>
    </row>
    <row r="19" spans="2:3" ht="15" x14ac:dyDescent="0.2">
      <c r="B19" s="169"/>
      <c r="C19" s="6" t="s">
        <v>31</v>
      </c>
    </row>
    <row r="20" spans="2:3" ht="30" x14ac:dyDescent="0.2">
      <c r="B20" s="7" t="s">
        <v>116</v>
      </c>
      <c r="C20" s="8" t="s">
        <v>157</v>
      </c>
    </row>
    <row r="21" spans="2:3" ht="30" x14ac:dyDescent="0.2">
      <c r="B21" s="7" t="s">
        <v>14</v>
      </c>
      <c r="C21" s="8" t="s">
        <v>158</v>
      </c>
    </row>
    <row r="22" spans="2:3" ht="15" x14ac:dyDescent="0.2">
      <c r="B22" s="7" t="s">
        <v>15</v>
      </c>
      <c r="C22" s="8" t="s">
        <v>159</v>
      </c>
    </row>
    <row r="23" spans="2:3" x14ac:dyDescent="0.2">
      <c r="B23" s="167" t="s">
        <v>16</v>
      </c>
      <c r="C23" s="144" t="s">
        <v>119</v>
      </c>
    </row>
    <row r="24" spans="2:3" ht="13.9" customHeight="1" x14ac:dyDescent="0.2">
      <c r="B24" s="169"/>
      <c r="C24" s="6" t="s">
        <v>160</v>
      </c>
    </row>
    <row r="25" spans="2:3" ht="15" x14ac:dyDescent="0.2">
      <c r="B25" s="7" t="s">
        <v>17</v>
      </c>
      <c r="C25" s="8" t="s">
        <v>32</v>
      </c>
    </row>
    <row r="26" spans="2:3" ht="45" x14ac:dyDescent="0.2">
      <c r="B26" s="10" t="s">
        <v>18</v>
      </c>
      <c r="C26" s="4" t="s">
        <v>120</v>
      </c>
    </row>
    <row r="27" spans="2:3" ht="15" x14ac:dyDescent="0.2">
      <c r="B27" s="7" t="s">
        <v>19</v>
      </c>
      <c r="C27" s="8" t="s">
        <v>20</v>
      </c>
    </row>
    <row r="28" spans="2:3" ht="15" x14ac:dyDescent="0.2">
      <c r="B28" s="7" t="s">
        <v>21</v>
      </c>
      <c r="C28" s="8" t="s">
        <v>22</v>
      </c>
    </row>
    <row r="29" spans="2:3" ht="30" x14ac:dyDescent="0.2">
      <c r="B29" s="7" t="s">
        <v>23</v>
      </c>
      <c r="C29" s="8" t="s">
        <v>121</v>
      </c>
    </row>
    <row r="30" spans="2:3" x14ac:dyDescent="0.2">
      <c r="B30" s="167" t="s">
        <v>24</v>
      </c>
      <c r="C30" s="170" t="s">
        <v>161</v>
      </c>
    </row>
    <row r="31" spans="2:3" x14ac:dyDescent="0.2">
      <c r="B31" s="169"/>
      <c r="C31" s="171"/>
    </row>
    <row r="32" spans="2:3" ht="15" x14ac:dyDescent="0.2">
      <c r="B32" s="7" t="s">
        <v>25</v>
      </c>
      <c r="C32" s="8" t="s">
        <v>162</v>
      </c>
    </row>
    <row r="33" spans="2:3" ht="15" x14ac:dyDescent="0.2">
      <c r="B33" s="7" t="s">
        <v>26</v>
      </c>
      <c r="C33" s="8" t="s">
        <v>122</v>
      </c>
    </row>
    <row r="34" spans="2:3" ht="30" x14ac:dyDescent="0.2">
      <c r="B34" s="7" t="s">
        <v>27</v>
      </c>
      <c r="C34" s="8" t="s">
        <v>163</v>
      </c>
    </row>
    <row r="35" spans="2:3" ht="15" x14ac:dyDescent="0.2">
      <c r="B35" s="48"/>
      <c r="C35" s="3"/>
    </row>
    <row r="36" spans="2:3" ht="15" x14ac:dyDescent="0.2">
      <c r="B36" s="48"/>
      <c r="C36" s="3"/>
    </row>
    <row r="37" spans="2:3" ht="15" x14ac:dyDescent="0.2">
      <c r="B37" s="48"/>
      <c r="C37" s="3"/>
    </row>
    <row r="38" spans="2:3" x14ac:dyDescent="0.2"/>
    <row r="39" spans="2:3" x14ac:dyDescent="0.2"/>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Summary &amp; Table 1</vt:lpstr>
      <vt:lpstr>Table 2</vt:lpstr>
      <vt:lpstr>Table 3</vt:lpstr>
      <vt:lpstr>Graph interpretation</vt:lpstr>
      <vt:lpstr>Glossary</vt:lpstr>
      <vt:lpstr>Total</vt:lpstr>
      <vt:lpstr>Small commercial biomass</vt:lpstr>
      <vt:lpstr>Medium commercial biomass</vt:lpstr>
      <vt:lpstr>Large commercial biomass</vt:lpstr>
      <vt:lpstr>Ground source heat pumps</vt:lpstr>
      <vt:lpstr>Solar collectors</vt:lpstr>
      <vt:lpstr>Biogas</vt:lpstr>
      <vt:lpstr>Biomethane</vt:lpstr>
      <vt:lpstr>Solid Biomass CHP</vt:lpstr>
      <vt:lpstr>Geothermal</vt:lpstr>
      <vt:lpstr>Air source heat pumps</vt:lpstr>
      <vt:lpstr>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2017-05-31T14:10:00Z</dcterms:created>
  <dcterms:modified xsi:type="dcterms:W3CDTF">2017-05-31T14:10:03Z</dcterms:modified>
</cp:coreProperties>
</file>