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ESG\TNP_Database_LIVE\5. Output Reports\Quarterly Reports\2016\Quarter 4\"/>
    </mc:Choice>
  </mc:AlternateContent>
  <bookViews>
    <workbookView xWindow="480" yWindow="48" windowWidth="12120" windowHeight="9120"/>
  </bookViews>
  <sheets>
    <sheet name="Information" sheetId="1" r:id="rId1"/>
    <sheet name="PM" sheetId="10" r:id="rId2"/>
    <sheet name="SO2" sheetId="15" r:id="rId3"/>
    <sheet name="NOx" sheetId="16" r:id="rId4"/>
    <sheet name="Trades" sheetId="18" r:id="rId5"/>
    <sheet name="Expressions of Interest" sheetId="19" r:id="rId6"/>
    <sheet name="Operator Contact Details" sheetId="17" r:id="rId7"/>
  </sheets>
  <definedNames>
    <definedName name="_xlnm._FilterDatabase" localSheetId="3" hidden="1">NOx!$A$5:$K$9</definedName>
    <definedName name="_xlnm._FilterDatabase" localSheetId="1" hidden="1">PM!$A$4:$W$9</definedName>
    <definedName name="_xlnm._FilterDatabase" localSheetId="2" hidden="1">'SO2'!$A$5:$K$9</definedName>
    <definedName name="_xlnm.Print_Area" localSheetId="6">'Operator Contact Details'!$A$1:$H$10</definedName>
    <definedName name="_xlnm.Print_Area" localSheetId="1">PM!$A$1:$W$10</definedName>
  </definedNames>
  <calcPr calcId="152511"/>
</workbook>
</file>

<file path=xl/calcChain.xml><?xml version="1.0" encoding="utf-8"?>
<calcChain xmlns="http://schemas.openxmlformats.org/spreadsheetml/2006/main">
  <c r="V72" i="16" l="1"/>
  <c r="U72" i="16"/>
  <c r="U71" i="16"/>
  <c r="V19" i="15"/>
  <c r="V19" i="10"/>
</calcChain>
</file>

<file path=xl/sharedStrings.xml><?xml version="1.0" encoding="utf-8"?>
<sst xmlns="http://schemas.openxmlformats.org/spreadsheetml/2006/main" count="1884" uniqueCount="802">
  <si>
    <t>Pollutant</t>
  </si>
  <si>
    <t>Operator Name</t>
  </si>
  <si>
    <t>Latest Allocation (tonnes)</t>
  </si>
  <si>
    <t>Emissions Year To Date (tonnes)</t>
  </si>
  <si>
    <t>SO2</t>
  </si>
  <si>
    <t>Summary of Trades</t>
  </si>
  <si>
    <t>Transfer Date</t>
  </si>
  <si>
    <t>Transfer Amount (tonnes)</t>
  </si>
  <si>
    <t>Aquiring Operator New  Limit (tonnes)</t>
  </si>
  <si>
    <t>PM</t>
  </si>
  <si>
    <t>NOx</t>
  </si>
  <si>
    <t>Divesting Operator New  Limit (tonnes)</t>
  </si>
  <si>
    <t>Expressions of Interest</t>
  </si>
  <si>
    <t>Date of Interest</t>
  </si>
  <si>
    <t>Transfer / Acquire Amount (tonnes)</t>
  </si>
  <si>
    <t>Interest to Transfer / Acquire Emission Allowances</t>
  </si>
  <si>
    <t>Permit Number</t>
  </si>
  <si>
    <t>Participating Plant Name</t>
  </si>
  <si>
    <t>Divesting Operator Name</t>
  </si>
  <si>
    <t>Initial Allocation (tonnes) 2016</t>
  </si>
  <si>
    <t>Initial Allocation (tonnes) 2017</t>
  </si>
  <si>
    <t>Initial Allocation (tonnes) 2018</t>
  </si>
  <si>
    <t>Initial Allocation (tonnes) 2019</t>
  </si>
  <si>
    <t>Initial Allocation (tonnes) 2020</t>
  </si>
  <si>
    <t>Plant Status</t>
  </si>
  <si>
    <t>Transitional National Plan Public Register</t>
  </si>
  <si>
    <t>Reporting Year</t>
  </si>
  <si>
    <t>Difference between emissions and allocations (tonnes)</t>
  </si>
  <si>
    <t>LCP Post Code</t>
  </si>
  <si>
    <t>LCP Address 1</t>
  </si>
  <si>
    <t>LCP Address 2</t>
  </si>
  <si>
    <t>LCP Address 3</t>
  </si>
  <si>
    <t>Operator Contact Details</t>
  </si>
  <si>
    <t>Primary Contact</t>
  </si>
  <si>
    <t>Primary Contact Email Address</t>
  </si>
  <si>
    <t>Registered Address 1</t>
  </si>
  <si>
    <t>Registered Address 2</t>
  </si>
  <si>
    <t>Registered Address 3</t>
  </si>
  <si>
    <t>Registered Postcode</t>
  </si>
  <si>
    <t>Telephone Number</t>
  </si>
  <si>
    <t>Acquiring Operator Name</t>
  </si>
  <si>
    <t xml:space="preserve">DEFRA IED LCP Reference </t>
  </si>
  <si>
    <r>
      <t>National Grid Reference</t>
    </r>
    <r>
      <rPr>
        <b/>
        <sz val="5"/>
        <color theme="4"/>
        <rFont val="Calibri"/>
        <family val="2"/>
      </rPr>
      <t xml:space="preserve">
</t>
    </r>
    <r>
      <rPr>
        <b/>
        <sz val="11"/>
        <color theme="4"/>
        <rFont val="Calibri"/>
        <family val="2"/>
      </rPr>
      <t xml:space="preserve">
(Longitude)            (Latitude)</t>
    </r>
  </si>
  <si>
    <t>Q4 
(tonnes)</t>
  </si>
  <si>
    <t>Q2 
(tonnes)</t>
  </si>
  <si>
    <t>Q1 
(tonnes)</t>
  </si>
  <si>
    <t>Q3 
(tonnes)</t>
  </si>
  <si>
    <t>AES Kilroot Power Limited</t>
  </si>
  <si>
    <t>Kilroot Power Station</t>
  </si>
  <si>
    <t>Larne Road</t>
  </si>
  <si>
    <t>Carrickfergus</t>
  </si>
  <si>
    <t>BT38 7LX</t>
  </si>
  <si>
    <t>5</t>
  </si>
  <si>
    <t>P0120/06A</t>
  </si>
  <si>
    <t xml:space="preserve">  </t>
  </si>
  <si>
    <t>Ineos Infrastructure (Grangemouth) Limited</t>
  </si>
  <si>
    <t>Boilers 9 &amp; 10</t>
  </si>
  <si>
    <t>Bo'ness Road</t>
  </si>
  <si>
    <t>PO Box 21</t>
  </si>
  <si>
    <t>Grangemouth</t>
  </si>
  <si>
    <t>FK3 9XH</t>
  </si>
  <si>
    <t>26</t>
  </si>
  <si>
    <t>PPC/A/1090147</t>
  </si>
  <si>
    <t>Boilers 14 &amp; 15</t>
  </si>
  <si>
    <t>29</t>
  </si>
  <si>
    <t>Boiler 8</t>
  </si>
  <si>
    <t>30</t>
  </si>
  <si>
    <t>British Salt Limited</t>
  </si>
  <si>
    <t>British Salt Boiler Train</t>
  </si>
  <si>
    <t>Cledford Lane</t>
  </si>
  <si>
    <t>Middlewich</t>
  </si>
  <si>
    <t>CW10 0JP</t>
  </si>
  <si>
    <t>32</t>
  </si>
  <si>
    <t>FP3034XD</t>
  </si>
  <si>
    <t>British Sugar Plc</t>
  </si>
  <si>
    <t>British Sugar Newark Boiler Train</t>
  </si>
  <si>
    <t>Muskham Road</t>
  </si>
  <si>
    <t>Newark</t>
  </si>
  <si>
    <t>NG24 1DL</t>
  </si>
  <si>
    <t>35</t>
  </si>
  <si>
    <t>BK9385IH</t>
  </si>
  <si>
    <t>Drax Power Limited</t>
  </si>
  <si>
    <t>Drax Power Station Boiler Train</t>
  </si>
  <si>
    <t>Selby</t>
  </si>
  <si>
    <t>YO8 8PQ</t>
  </si>
  <si>
    <t>91</t>
  </si>
  <si>
    <t>VP3530LS</t>
  </si>
  <si>
    <t>Uniper UK Limited</t>
  </si>
  <si>
    <t>Ratcliffe on Soar Power Station</t>
  </si>
  <si>
    <t>Ratcliffe on Soar Village</t>
  </si>
  <si>
    <t>Nottingham</t>
  </si>
  <si>
    <t>NG11 0EE</t>
  </si>
  <si>
    <t>116</t>
  </si>
  <si>
    <t>EP3133RZ</t>
  </si>
  <si>
    <t>EDF Energy (Cottam Power) Limitedl</t>
  </si>
  <si>
    <t>Cottam Power Station Boiler Train</t>
  </si>
  <si>
    <t>Outgang Lane</t>
  </si>
  <si>
    <t>Cottam Village</t>
  </si>
  <si>
    <t>Retford</t>
  </si>
  <si>
    <t>DN22 0EU</t>
  </si>
  <si>
    <t>120</t>
  </si>
  <si>
    <t>SP3535LT</t>
  </si>
  <si>
    <t xml:space="preserve">EDF Energy (West Burton Power) Limited </t>
  </si>
  <si>
    <t>EDF West Burton LCP 1</t>
  </si>
  <si>
    <t>West Burton Village</t>
  </si>
  <si>
    <t>DN22 9BL</t>
  </si>
  <si>
    <t>130</t>
  </si>
  <si>
    <t>SP3935LW</t>
  </si>
  <si>
    <t>EDF West Burton LCP 2</t>
  </si>
  <si>
    <t>131</t>
  </si>
  <si>
    <t>Rugeley Power Limited</t>
  </si>
  <si>
    <t>Rugeley Power Boiler Plant</t>
  </si>
  <si>
    <t>Power Station Road</t>
  </si>
  <si>
    <t>Rugeley</t>
  </si>
  <si>
    <t>WS15 1PR</t>
  </si>
  <si>
    <t>197</t>
  </si>
  <si>
    <t>EP3538LB</t>
  </si>
  <si>
    <t>Ineos Chemicals (Grangemouth) Limited</t>
  </si>
  <si>
    <t>KG Ethylene Plant 36-F-501A</t>
  </si>
  <si>
    <t>200</t>
  </si>
  <si>
    <t>PPC/A/1088953</t>
  </si>
  <si>
    <t>KG Ethylene Plant 36-F-501B</t>
  </si>
  <si>
    <t>201</t>
  </si>
  <si>
    <t>Scottish Power</t>
  </si>
  <si>
    <t>Longannet Power Station</t>
  </si>
  <si>
    <t>Kincardine-On-Forth</t>
  </si>
  <si>
    <t>Kincardine</t>
  </si>
  <si>
    <t>FK10 4AA</t>
  </si>
  <si>
    <t>213</t>
  </si>
  <si>
    <t>PPC/A/1008873</t>
  </si>
  <si>
    <t>Closed  31/03/2016</t>
  </si>
  <si>
    <t>Michelin Tyre Plc</t>
  </si>
  <si>
    <t>Michelin Tyre Plant</t>
  </si>
  <si>
    <t>Baldovie Road</t>
  </si>
  <si>
    <t>Dundee</t>
  </si>
  <si>
    <t>DD4 8UQ</t>
  </si>
  <si>
    <t>220</t>
  </si>
  <si>
    <t>PPC/E/0020035</t>
  </si>
  <si>
    <t>PQ Silicas UK Limited</t>
  </si>
  <si>
    <t>Warrington Silica Natural Gas Boiler Train</t>
  </si>
  <si>
    <t>Bank Quay</t>
  </si>
  <si>
    <t>4 Liverpool Road</t>
  </si>
  <si>
    <t>Warrington</t>
  </si>
  <si>
    <t>WA5 1AB</t>
  </si>
  <si>
    <t>254</t>
  </si>
  <si>
    <t>RP3233GW</t>
  </si>
  <si>
    <t xml:space="preserve">Versalis UK Ltd </t>
  </si>
  <si>
    <t>Versalis UK Limited Grangemouth</t>
  </si>
  <si>
    <t xml:space="preserve">Boness Road </t>
  </si>
  <si>
    <t>Falkirk</t>
  </si>
  <si>
    <t>FK3 9XE</t>
  </si>
  <si>
    <t>264</t>
  </si>
  <si>
    <t>PPC/A/1005112</t>
  </si>
  <si>
    <t>RWE Generation UK Plc</t>
  </si>
  <si>
    <t>Aberthaw Power Station</t>
  </si>
  <si>
    <t>The Leys</t>
  </si>
  <si>
    <t>Aberthaw</t>
  </si>
  <si>
    <t xml:space="preserve">Barry </t>
  </si>
  <si>
    <t>CF62 4ZW</t>
  </si>
  <si>
    <t>283</t>
  </si>
  <si>
    <t>EPR/RP3133LD</t>
  </si>
  <si>
    <t xml:space="preserve">Sabic UK Petrochemicals Limited </t>
  </si>
  <si>
    <t>Wilton Olefins Boilers</t>
  </si>
  <si>
    <t>Wilton Site</t>
  </si>
  <si>
    <t>PO Box 99</t>
  </si>
  <si>
    <t>Redcar</t>
  </si>
  <si>
    <t>TS10 4YA</t>
  </si>
  <si>
    <t>292</t>
  </si>
  <si>
    <t>BS3590IE</t>
  </si>
  <si>
    <t>Sahaviriya Steel Industries UK</t>
  </si>
  <si>
    <t xml:space="preserve">Redcar Power Station Boiler </t>
  </si>
  <si>
    <t>TS10 5QW</t>
  </si>
  <si>
    <t>297</t>
  </si>
  <si>
    <t>JP3638HM</t>
  </si>
  <si>
    <t>Keadby Generation Limited</t>
  </si>
  <si>
    <t>Scottish and Southern Energy Fiddlers Ferry</t>
  </si>
  <si>
    <t>Widnes Road</t>
  </si>
  <si>
    <t>Cuerdley</t>
  </si>
  <si>
    <t>WA5 2UT</t>
  </si>
  <si>
    <t>309</t>
  </si>
  <si>
    <t>BS8192IV</t>
  </si>
  <si>
    <t>Simec Uskmouth Power Limited</t>
  </si>
  <si>
    <t>Uskmouth Power Plant</t>
  </si>
  <si>
    <t>West Nash Road</t>
  </si>
  <si>
    <t>Nash</t>
  </si>
  <si>
    <t>Newport</t>
  </si>
  <si>
    <t>NP18 2BZ</t>
  </si>
  <si>
    <t>312</t>
  </si>
  <si>
    <t>EPR/LP3131SW</t>
  </si>
  <si>
    <t>Tata Steel UK Limited</t>
  </si>
  <si>
    <t>Port Talbot Service Boilers</t>
  </si>
  <si>
    <t>Port Talbot</t>
  </si>
  <si>
    <t>SA13 2NG</t>
  </si>
  <si>
    <t>337</t>
  </si>
  <si>
    <t>EPR/BL7108IM</t>
  </si>
  <si>
    <t>Port Talbot Mitchell Boiler</t>
  </si>
  <si>
    <t>338</t>
  </si>
  <si>
    <t>Port Talbot A5 Boiler</t>
  </si>
  <si>
    <t>339</t>
  </si>
  <si>
    <t>Port Talbot No. 6&amp;7 Boilers</t>
  </si>
  <si>
    <t>340</t>
  </si>
  <si>
    <t>British Steel Limited</t>
  </si>
  <si>
    <t>British Steel Limited Scunthorpe Works 1 (Central Power Station Boiler Train)</t>
  </si>
  <si>
    <t>Brigg Road</t>
  </si>
  <si>
    <t>Scunthorpe</t>
  </si>
  <si>
    <t>DN16 1BP</t>
  </si>
  <si>
    <t>341</t>
  </si>
  <si>
    <t>HP3736AW</t>
  </si>
  <si>
    <t>British Steel Limited Scunthorpe Works 2 (Turbo Blower House Boilers 1-4)</t>
  </si>
  <si>
    <t>342</t>
  </si>
  <si>
    <t>British Steel Limited Scunthorpe Works 3 (Turbo Blower House Boilers 5-6)</t>
  </si>
  <si>
    <t>343</t>
  </si>
  <si>
    <t>E.On UK CHP Limited</t>
  </si>
  <si>
    <t>Port of Liverpool CHP - Package Boilers 1-3</t>
  </si>
  <si>
    <t>Regent Road</t>
  </si>
  <si>
    <t>Bootle</t>
  </si>
  <si>
    <t>Liverpool</t>
  </si>
  <si>
    <t>L20 1ED</t>
  </si>
  <si>
    <t>417</t>
  </si>
  <si>
    <t>BK3506IS</t>
  </si>
  <si>
    <t>Lynemouth Power Limited</t>
  </si>
  <si>
    <t>Lynemouth Power Biomass Boiler</t>
  </si>
  <si>
    <t>Ashington</t>
  </si>
  <si>
    <t>NE63 9NW</t>
  </si>
  <si>
    <t>418</t>
  </si>
  <si>
    <t>FP3137CG</t>
  </si>
  <si>
    <t>Kemsley CHP Package Boilers A-C</t>
  </si>
  <si>
    <t>Kemsley Paper Mill CHP</t>
  </si>
  <si>
    <t>Kemsley</t>
  </si>
  <si>
    <t>Sittingbourne</t>
  </si>
  <si>
    <t>ME10 2TD</t>
  </si>
  <si>
    <t>206</t>
  </si>
  <si>
    <t>BJ7395IG</t>
  </si>
  <si>
    <t>Kemsley CHP Package Boilers D-F 2</t>
  </si>
  <si>
    <t>207</t>
  </si>
  <si>
    <t>Winnington CHP Limited</t>
  </si>
  <si>
    <t>Winnington CHP Boiler Train</t>
  </si>
  <si>
    <t>Winnington</t>
  </si>
  <si>
    <t>Northwich</t>
  </si>
  <si>
    <t>CW8 4GX</t>
  </si>
  <si>
    <t>408</t>
  </si>
  <si>
    <t>EP3337N</t>
  </si>
  <si>
    <t>Arjo Wiggins</t>
  </si>
  <si>
    <t>Stoneywood Mill</t>
  </si>
  <si>
    <t>Stoneywood Terrace</t>
  </si>
  <si>
    <t xml:space="preserve">Stoneywood </t>
  </si>
  <si>
    <t>Bucksburn</t>
  </si>
  <si>
    <t>AB21 9AB</t>
  </si>
  <si>
    <t>8</t>
  </si>
  <si>
    <t>PPC/N/20005</t>
  </si>
  <si>
    <t>Bury St Edmonds Boilers CHP plant</t>
  </si>
  <si>
    <t xml:space="preserve">Hollow Road </t>
  </si>
  <si>
    <t>PO Box 15</t>
  </si>
  <si>
    <t>Bury St. Edmunds</t>
  </si>
  <si>
    <t>IP32 7BB</t>
  </si>
  <si>
    <t>37</t>
  </si>
  <si>
    <t>BX2094IJ</t>
  </si>
  <si>
    <t>Wissington CHP plant</t>
  </si>
  <si>
    <t>College Road</t>
  </si>
  <si>
    <t>Wissington</t>
  </si>
  <si>
    <t>Kings Lynn</t>
  </si>
  <si>
    <t>PE33 9QG</t>
  </si>
  <si>
    <t>38</t>
  </si>
  <si>
    <t>BX2108IQ</t>
  </si>
  <si>
    <t>DSM Nutritional Products (UK) Limited</t>
  </si>
  <si>
    <t>Dalry DSM CHP (Turbine)(Boiler)</t>
  </si>
  <si>
    <t>Drakemyre</t>
  </si>
  <si>
    <t>Dalry</t>
  </si>
  <si>
    <t>KA24 5JJ</t>
  </si>
  <si>
    <t>39</t>
  </si>
  <si>
    <t>PPC/W/20037</t>
  </si>
  <si>
    <t>Centrica KL Limited</t>
  </si>
  <si>
    <t>King's Lynn Power Station GT1</t>
  </si>
  <si>
    <t xml:space="preserve">Willows Business Park </t>
  </si>
  <si>
    <t>King's Lynn</t>
  </si>
  <si>
    <t>PE34 3RD</t>
  </si>
  <si>
    <t>48</t>
  </si>
  <si>
    <t>BP3239LA</t>
  </si>
  <si>
    <t>Centrica SHB Limited</t>
  </si>
  <si>
    <t>South Humber Bank Power Station GT 13</t>
  </si>
  <si>
    <t>South Marsh Road</t>
  </si>
  <si>
    <t>Stallingborough</t>
  </si>
  <si>
    <t>DN41 8BZ</t>
  </si>
  <si>
    <t>49</t>
  </si>
  <si>
    <t>MP3235LY</t>
  </si>
  <si>
    <t>South Humber Bank Power Station GTs 11 &amp; 12</t>
  </si>
  <si>
    <t>50</t>
  </si>
  <si>
    <t>South Humber Bank Power Station GTs 21 &amp; 22</t>
  </si>
  <si>
    <t>51</t>
  </si>
  <si>
    <t>Centrica KPS Limited</t>
  </si>
  <si>
    <t>Killingholme Power Station GT1</t>
  </si>
  <si>
    <t>Chase Hill Road</t>
  </si>
  <si>
    <t>North Killingholme</t>
  </si>
  <si>
    <t>Immingham</t>
  </si>
  <si>
    <t>DN40 3EH</t>
  </si>
  <si>
    <t>52</t>
  </si>
  <si>
    <t>SP3133LY</t>
  </si>
  <si>
    <t>Closed  30/06/2016</t>
  </si>
  <si>
    <t>Killingholme Power Station GT2</t>
  </si>
  <si>
    <t>53</t>
  </si>
  <si>
    <t>Killingholme Power Station GT3</t>
  </si>
  <si>
    <t>54</t>
  </si>
  <si>
    <t>Cofely Industrial Energy Services Limited</t>
  </si>
  <si>
    <t>Dow CHP</t>
  </si>
  <si>
    <t>Winbourne Road</t>
  </si>
  <si>
    <t>Dock 2</t>
  </si>
  <si>
    <t>CF63 2YL</t>
  </si>
  <si>
    <t>60</t>
  </si>
  <si>
    <t>EPR/JP3632ZH</t>
  </si>
  <si>
    <t>Deeside Power (UK) Limited</t>
  </si>
  <si>
    <t>Deeside Power Station GT1</t>
  </si>
  <si>
    <t>Weighbridge Road</t>
  </si>
  <si>
    <t>Deeside Industrial ParkL</t>
  </si>
  <si>
    <t>Deeside</t>
  </si>
  <si>
    <t>CH5 2UL</t>
  </si>
  <si>
    <t>83</t>
  </si>
  <si>
    <t>EPR/XP3131VK</t>
  </si>
  <si>
    <t>Deeside Power Station GT2</t>
  </si>
  <si>
    <t>84</t>
  </si>
  <si>
    <t>E.ON UK Cogeneration Limited</t>
  </si>
  <si>
    <t>Castleford Power Station CCGT1</t>
  </si>
  <si>
    <t>Wheldon Road</t>
  </si>
  <si>
    <t>Castleford</t>
  </si>
  <si>
    <t>WF10 2JT</t>
  </si>
  <si>
    <t>92</t>
  </si>
  <si>
    <t>BK1627IX</t>
  </si>
  <si>
    <t>Thornhill Power Station CCGT1</t>
  </si>
  <si>
    <t>Calder Road</t>
  </si>
  <si>
    <t>Ravensthorpe</t>
  </si>
  <si>
    <t>Dewsbury</t>
  </si>
  <si>
    <t>WF12 9EA</t>
  </si>
  <si>
    <t>95</t>
  </si>
  <si>
    <t>JP3430LC</t>
  </si>
  <si>
    <t>Connah’s Quay Unit 1</t>
  </si>
  <si>
    <t xml:space="preserve"> Connah's Quay</t>
  </si>
  <si>
    <t>CH5 4BP</t>
  </si>
  <si>
    <t>96</t>
  </si>
  <si>
    <t>EPR/NP3037AF</t>
  </si>
  <si>
    <t>Connah's Quay Unit 2</t>
  </si>
  <si>
    <t>97</t>
  </si>
  <si>
    <t>Connah’s Quay Unit 3</t>
  </si>
  <si>
    <t>98</t>
  </si>
  <si>
    <t>Connah’s Quay Unit 4</t>
  </si>
  <si>
    <t>99</t>
  </si>
  <si>
    <t>Cottam Development Centre Power Station GT1</t>
  </si>
  <si>
    <t>Cottam</t>
  </si>
  <si>
    <t xml:space="preserve">Retford </t>
  </si>
  <si>
    <t>DN22 0TF</t>
  </si>
  <si>
    <t>100</t>
  </si>
  <si>
    <t>NP3033RD</t>
  </si>
  <si>
    <t>Enfield Power Station GT1</t>
  </si>
  <si>
    <t>Brancroft Way</t>
  </si>
  <si>
    <t>Brimsdown</t>
  </si>
  <si>
    <t>Enfield</t>
  </si>
  <si>
    <t>EN3 7PL</t>
  </si>
  <si>
    <t>101</t>
  </si>
  <si>
    <t>NP3833RC</t>
  </si>
  <si>
    <t>Killingholme GT11</t>
  </si>
  <si>
    <t>DN40 3LU</t>
  </si>
  <si>
    <t>108</t>
  </si>
  <si>
    <t>SP3233LQ</t>
  </si>
  <si>
    <t>Killingholme GT12</t>
  </si>
  <si>
    <t>109</t>
  </si>
  <si>
    <t>Killingholme GT21</t>
  </si>
  <si>
    <t>110</t>
  </si>
  <si>
    <t>Killingholme GT22</t>
  </si>
  <si>
    <t>111</t>
  </si>
  <si>
    <t>Port of Liverpool CHP GT1</t>
  </si>
  <si>
    <t>Port of Liverpool</t>
  </si>
  <si>
    <t>115</t>
  </si>
  <si>
    <t>Winnington CHP GT</t>
  </si>
  <si>
    <t>117</t>
  </si>
  <si>
    <t>Sandbach Power GT1</t>
  </si>
  <si>
    <t>Booth Lane</t>
  </si>
  <si>
    <t>Sandbach</t>
  </si>
  <si>
    <t>CW11 3PZ</t>
  </si>
  <si>
    <t>118</t>
  </si>
  <si>
    <t>BS5371IZ</t>
  </si>
  <si>
    <t>EPR Ely Limited</t>
  </si>
  <si>
    <t>Elean Power Station Biomass Boiler</t>
  </si>
  <si>
    <t>Elean Business Park</t>
  </si>
  <si>
    <t>Sutton</t>
  </si>
  <si>
    <t>Ely</t>
  </si>
  <si>
    <t>CB6 2QE</t>
  </si>
  <si>
    <t>135</t>
  </si>
  <si>
    <t>AP3130LY</t>
  </si>
  <si>
    <t>SSE Generation Limited</t>
  </si>
  <si>
    <t>Peterhead Power Station Block</t>
  </si>
  <si>
    <t>Boddam</t>
  </si>
  <si>
    <t>Peterhead</t>
  </si>
  <si>
    <t>AB42 3BZ</t>
  </si>
  <si>
    <t>164</t>
  </si>
  <si>
    <t>PPC/A/1008802</t>
  </si>
  <si>
    <t>Keadby Power Station GT1</t>
  </si>
  <si>
    <t>Keadby</t>
  </si>
  <si>
    <t>Trentside</t>
  </si>
  <si>
    <t>DN17 3EF</t>
  </si>
  <si>
    <t>202</t>
  </si>
  <si>
    <t>YP3133LL</t>
  </si>
  <si>
    <t>Keadby Power Station GT2</t>
  </si>
  <si>
    <t>203</t>
  </si>
  <si>
    <t>Keadby Power Station GT3</t>
  </si>
  <si>
    <t>204</t>
  </si>
  <si>
    <t>Kemsley CHP - GT &amp; WHRB A/B</t>
  </si>
  <si>
    <t>208</t>
  </si>
  <si>
    <t>Medway Power Limited</t>
  </si>
  <si>
    <t>Medway Power Station CT1</t>
  </si>
  <si>
    <t>Isle of Grain</t>
  </si>
  <si>
    <t>Rochester</t>
  </si>
  <si>
    <t>ME3 0AG</t>
  </si>
  <si>
    <t>218</t>
  </si>
  <si>
    <t>HP3939LN</t>
  </si>
  <si>
    <t>Medway Power Station CT2</t>
  </si>
  <si>
    <t>219</t>
  </si>
  <si>
    <t>PX Limited</t>
  </si>
  <si>
    <t>STD GT1/GT2</t>
  </si>
  <si>
    <t>Cristal Pigment</t>
  </si>
  <si>
    <t>PO Box 26</t>
  </si>
  <si>
    <t>Grimsby</t>
  </si>
  <si>
    <t>DN41 8DP</t>
  </si>
  <si>
    <t>221/414</t>
  </si>
  <si>
    <t>FP3031HJ</t>
  </si>
  <si>
    <t>Great Yarmouth Power Station GT1</t>
  </si>
  <si>
    <t>South Denes Road</t>
  </si>
  <si>
    <t>Great Yarmouth</t>
  </si>
  <si>
    <t>NR30 3PY</t>
  </si>
  <si>
    <t>267</t>
  </si>
  <si>
    <t>KP3531US</t>
  </si>
  <si>
    <t>RWE Cogen UK (Hythe) Limited</t>
  </si>
  <si>
    <t>Hythe Cogen Boiler Train</t>
  </si>
  <si>
    <t>Cardland Road</t>
  </si>
  <si>
    <t>Hythe</t>
  </si>
  <si>
    <t>Southampton</t>
  </si>
  <si>
    <t>SO46 3YY</t>
  </si>
  <si>
    <t>268</t>
  </si>
  <si>
    <t>BK1732IQ</t>
  </si>
  <si>
    <t xml:space="preserve">Hythe Cogen CHP GT1 </t>
  </si>
  <si>
    <t>SO45 3YY</t>
  </si>
  <si>
    <t>269</t>
  </si>
  <si>
    <t xml:space="preserve">INEOS Nitriles (UK) Limited                </t>
  </si>
  <si>
    <t>Ineos GT1</t>
  </si>
  <si>
    <t>Seal Sands</t>
  </si>
  <si>
    <t>PO Box 62</t>
  </si>
  <si>
    <t>Middlesborough</t>
  </si>
  <si>
    <t>TS2 1TX</t>
  </si>
  <si>
    <t>271</t>
  </si>
  <si>
    <t>HP3137ZK</t>
  </si>
  <si>
    <t>Little Barford Power Station GT1</t>
  </si>
  <si>
    <t>Little Barford</t>
  </si>
  <si>
    <t>St. Neots</t>
  </si>
  <si>
    <t>PE19 6YT</t>
  </si>
  <si>
    <t>272</t>
  </si>
  <si>
    <t>AP3630LG</t>
  </si>
  <si>
    <t>Little Barford Power Station GT2</t>
  </si>
  <si>
    <t>273</t>
  </si>
  <si>
    <t>Didcot B Module 5</t>
  </si>
  <si>
    <t>Didcot</t>
  </si>
  <si>
    <t>Oxford</t>
  </si>
  <si>
    <t>OX11 7YU</t>
  </si>
  <si>
    <t>276</t>
  </si>
  <si>
    <t>YP3930LZ</t>
  </si>
  <si>
    <t>Didcot B Module 6</t>
  </si>
  <si>
    <t>277</t>
  </si>
  <si>
    <t>SSE Plc</t>
  </si>
  <si>
    <t>Snodland GT1</t>
  </si>
  <si>
    <t>Snodland Mill</t>
  </si>
  <si>
    <t>Mill Street</t>
  </si>
  <si>
    <t>Snodland</t>
  </si>
  <si>
    <t>ME6 5AX</t>
  </si>
  <si>
    <t>294</t>
  </si>
  <si>
    <t>BJ5706IM</t>
  </si>
  <si>
    <t>SSEPG (Operations) Limited</t>
  </si>
  <si>
    <t>Chickerall Generation Site OCGT1</t>
  </si>
  <si>
    <t>Off Radipole Lane</t>
  </si>
  <si>
    <t>Chickerell</t>
  </si>
  <si>
    <t>Weymouth</t>
  </si>
  <si>
    <t>DT4 9RF</t>
  </si>
  <si>
    <t>295</t>
  </si>
  <si>
    <t>FP3230LM</t>
  </si>
  <si>
    <t>Burghfield Generation Site OCGT1</t>
  </si>
  <si>
    <t>Cottage Lane</t>
  </si>
  <si>
    <t>Pingewood</t>
  </si>
  <si>
    <t xml:space="preserve">Reading </t>
  </si>
  <si>
    <t>RG30 3UW</t>
  </si>
  <si>
    <t>296</t>
  </si>
  <si>
    <t>ZP3130LJ</t>
  </si>
  <si>
    <t>Saltend Cogeneration Company Limited</t>
  </si>
  <si>
    <t>Saltend Co-generation Hull Boiler A4</t>
  </si>
  <si>
    <t>Hedon Road</t>
  </si>
  <si>
    <t>Hull</t>
  </si>
  <si>
    <t>HU12 8GA</t>
  </si>
  <si>
    <t>299</t>
  </si>
  <si>
    <t>QP3539LE</t>
  </si>
  <si>
    <t>Saltend Co-generation Hull Turbine A1</t>
  </si>
  <si>
    <t>300</t>
  </si>
  <si>
    <t>Saltend Co-generation Hull Turbine A2</t>
  </si>
  <si>
    <t>301</t>
  </si>
  <si>
    <t>Saltend Co-generation Hull Turbine A3</t>
  </si>
  <si>
    <t>302</t>
  </si>
  <si>
    <t>Scottish and Southern Energy Salt Union OCGT</t>
  </si>
  <si>
    <t>Mersey View Road</t>
  </si>
  <si>
    <t>Weston Point</t>
  </si>
  <si>
    <t>Runcorn</t>
  </si>
  <si>
    <t>WA7 4HB</t>
  </si>
  <si>
    <t>311</t>
  </si>
  <si>
    <t>SP3730BW</t>
  </si>
  <si>
    <t>Closed  01/01/2016</t>
  </si>
  <si>
    <t>Sellafield Limited</t>
  </si>
  <si>
    <t>Sellafield GT1</t>
  </si>
  <si>
    <t>Seascale</t>
  </si>
  <si>
    <t>CA20 1PG</t>
  </si>
  <si>
    <t>316</t>
  </si>
  <si>
    <t>BM4317IX</t>
  </si>
  <si>
    <t>Sellafield GT2</t>
  </si>
  <si>
    <t>317</t>
  </si>
  <si>
    <t>Sellafield GT3</t>
  </si>
  <si>
    <t>318</t>
  </si>
  <si>
    <t>Sellafield Aux Boiler</t>
  </si>
  <si>
    <t>319</t>
  </si>
  <si>
    <t>Solvay Interox Limited</t>
  </si>
  <si>
    <t>Boiler Plant</t>
  </si>
  <si>
    <t>Solvay House</t>
  </si>
  <si>
    <t>Baronet Road</t>
  </si>
  <si>
    <t>WA4 6HA</t>
  </si>
  <si>
    <t>330</t>
  </si>
  <si>
    <t>BS3824IJ</t>
  </si>
  <si>
    <t>Huntsman P&amp;A UK Limited</t>
  </si>
  <si>
    <t>Greatham Works Boiler Train</t>
  </si>
  <si>
    <t>Tees Road</t>
  </si>
  <si>
    <t>Hartlepool</t>
  </si>
  <si>
    <t>TS25 2DD</t>
  </si>
  <si>
    <t>354</t>
  </si>
  <si>
    <t>TP3532PK</t>
  </si>
  <si>
    <t>BP Exploration</t>
  </si>
  <si>
    <t xml:space="preserve">Kinneil Stack A1 (B -101) GT ,    Kinneil Stack A1 (B -101) Waste Heat Recovery Units </t>
  </si>
  <si>
    <t>Kinneil Terminal</t>
  </si>
  <si>
    <t>FK3 9XQ</t>
  </si>
  <si>
    <t>360</t>
  </si>
  <si>
    <t>PPC/A1013107</t>
  </si>
  <si>
    <t>LCP98: Uniper UK Limited (Connah’s Quay Unit 3)</t>
  </si>
  <si>
    <t>LCP5: AES Kilroot Power Limited (Kilroot Power Station)</t>
  </si>
  <si>
    <t>LCP99: Uniper UK Limited (Connah’s Quay Unit 4)</t>
  </si>
  <si>
    <t>LCP131: EDF Energy (West Burton Power) Limited  (EDF West Burton LCP 2)</t>
  </si>
  <si>
    <t>LCP269: RWE Cogen UK (Hythe) Limited (Hythe Cogen CHP GT1 )</t>
  </si>
  <si>
    <t>LCP283: RWE Generation UK Plc (Aberthaw Power Station)</t>
  </si>
  <si>
    <t>LCP268: RWE Cogen UK (Hythe) Limited (Hythe Cogen Boiler Train)</t>
  </si>
  <si>
    <t>LCP208: E.On UK CHP Limited (Kemsley CHP - GT &amp; WHRB A/B)</t>
  </si>
  <si>
    <t>LCP207: E.On UK CHP Limited (Kemsley CHP Package Boilers D-F 2)</t>
  </si>
  <si>
    <t>LCP316: Sellafield Limited (Sellafield GT1)</t>
  </si>
  <si>
    <t>LCP317: Sellafield Limited (Sellafield GT2)</t>
  </si>
  <si>
    <t>LCP318: Sellafield Limited (Sellafield GT3)</t>
  </si>
  <si>
    <t>LCP319: Sellafield Limited (Sellafield Aux Boiler)</t>
  </si>
  <si>
    <t>LCP300: Saltend Cogeneration Company Limited (Saltend Co-generation Hull Turbine A1)</t>
  </si>
  <si>
    <t>LCP299: Saltend Cogeneration Company Limited (Saltend Co-generation Hull Boiler A4)</t>
  </si>
  <si>
    <t>LCP91: Drax Power Limited (Drax Power Station Boiler Train)</t>
  </si>
  <si>
    <t>LCP272: RWE Generation UK Plc (Little Barford Power Station GT1)</t>
  </si>
  <si>
    <t>LCP273: RWE Generation UK Plc (Little Barford Power Station GT2)</t>
  </si>
  <si>
    <t>LCP276: RWE Generation UK Plc (Didcot B Module 5)</t>
  </si>
  <si>
    <t>LCP277: RWE Generation UK Plc (Didcot B Module 6)</t>
  </si>
  <si>
    <t>LCP267: RWE Generation UK Plc (Great Yarmouth Power Station GT1)</t>
  </si>
  <si>
    <t>LCP38: British Sugar Plc (Wissington CHP plant)</t>
  </si>
  <si>
    <t>LCP35: British Sugar Plc (British Sugar Newark Boiler Train)</t>
  </si>
  <si>
    <t>LCP26: Ineos Infrastructure (Grangemouth) Limited (Boilers 9 &amp; 10)</t>
  </si>
  <si>
    <t>LCP29: Ineos Infrastructure (Grangemouth) Limited (Boilers 14 &amp; 15)</t>
  </si>
  <si>
    <t>LCP343: British Steel Limited (British Steel Limited Scunthorpe Works 3 (Turbo Blower House Boilers 5-6))</t>
  </si>
  <si>
    <t>LCP342: British Steel Limited (British Steel Limited Scunthorpe Works 2 (Turbo Blower House Boilers 1-4))</t>
  </si>
  <si>
    <t>LCP340: Tata Steel UK Limited (Port Talbot No. 6&amp;7 Boilers)</t>
  </si>
  <si>
    <t>LCP341: British Steel Limited (British Steel Limited Scunthorpe Works 1 (Central Power Station Boiler Train))</t>
  </si>
  <si>
    <t>LCP83: Deeside Power (UK) Limited (Deeside Power Station GT1)</t>
  </si>
  <si>
    <t>LCP8: Arjo Wiggins (Stoneywood Mill)</t>
  </si>
  <si>
    <t>LCP301: Saltend Cogeneration Company Limited (Saltend Co-generation Hull Turbine A2)</t>
  </si>
  <si>
    <t xml:space="preserve">Colin Eagleson </t>
  </si>
  <si>
    <t>Colin.Eagleson@AES.com</t>
  </si>
  <si>
    <t>Larne Road, Carrickfergus, Co. Antrim</t>
  </si>
  <si>
    <t>Belfast</t>
  </si>
  <si>
    <t>02893 356200</t>
  </si>
  <si>
    <t>Kathleen Hoy</t>
  </si>
  <si>
    <t>kathleen.hoy@arjowiggins.com</t>
  </si>
  <si>
    <t>32 Avenue Pierre Grenier</t>
  </si>
  <si>
    <t>92100 Boulogne Billancourt</t>
  </si>
  <si>
    <t>Billancourt</t>
  </si>
  <si>
    <t>France</t>
  </si>
  <si>
    <t>01224 802330</t>
  </si>
  <si>
    <t>Holly Stainer</t>
  </si>
  <si>
    <t>Holly.Stainer@uk.bp.com</t>
  </si>
  <si>
    <t>Chertsey Road</t>
  </si>
  <si>
    <t>Sunbury on Thames</t>
  </si>
  <si>
    <t>Middlesex</t>
  </si>
  <si>
    <t>TW16 7BP</t>
  </si>
  <si>
    <t>01224 904325</t>
  </si>
  <si>
    <t>John Carter</t>
  </si>
  <si>
    <t>JCarter1@tatachemicals.com</t>
  </si>
  <si>
    <t>Cheshire</t>
  </si>
  <si>
    <t>01324 320347</t>
  </si>
  <si>
    <t>Lee Adcock</t>
  </si>
  <si>
    <t>Lee.Adcock@Britishsteel.co.uk</t>
  </si>
  <si>
    <t>Lincolnshire</t>
  </si>
  <si>
    <t>01724 402057</t>
  </si>
  <si>
    <t>Graham Wright</t>
  </si>
  <si>
    <t>graham.wright@britishsugar.com</t>
  </si>
  <si>
    <t>Weston Centre</t>
  </si>
  <si>
    <t xml:space="preserve">10 Grosvener </t>
  </si>
  <si>
    <t xml:space="preserve">London </t>
  </si>
  <si>
    <t>W1K 4QY</t>
  </si>
  <si>
    <t>01636 640000</t>
  </si>
  <si>
    <t>Andrew Hayward-Browne</t>
  </si>
  <si>
    <t>andrew.hayward-browne@centrica.com</t>
  </si>
  <si>
    <t>Millstream</t>
  </si>
  <si>
    <t>Maidenhead Road</t>
  </si>
  <si>
    <t>Windsor</t>
  </si>
  <si>
    <t>SL4 5GD</t>
  </si>
  <si>
    <t>0778 9573164</t>
  </si>
  <si>
    <t>Hiram Mullan</t>
  </si>
  <si>
    <t>hiram.mullan@engie.com</t>
  </si>
  <si>
    <t>Centre Q3 Office</t>
  </si>
  <si>
    <t>Quorum Business Park</t>
  </si>
  <si>
    <t>Newcastle-upon-Tyne</t>
  </si>
  <si>
    <t>NE12 8EX</t>
  </si>
  <si>
    <t>01446 723001 / 07972 637996</t>
  </si>
  <si>
    <t>Colin Brooks</t>
  </si>
  <si>
    <t>colin.brooks@engie.com</t>
  </si>
  <si>
    <t>Level 20</t>
  </si>
  <si>
    <t>25 Canada Square</t>
  </si>
  <si>
    <t>London</t>
  </si>
  <si>
    <t>E14 5LQ</t>
  </si>
  <si>
    <t>01244 286000</t>
  </si>
  <si>
    <t>Jonathan Clough</t>
  </si>
  <si>
    <t>jonathan.clough@drax.com</t>
  </si>
  <si>
    <t>Drax Power Station</t>
  </si>
  <si>
    <t>North Yorkshire</t>
  </si>
  <si>
    <t>01757 612278</t>
  </si>
  <si>
    <t>Kevin Thaw</t>
  </si>
  <si>
    <t>kevin.thaw@dsm.com</t>
  </si>
  <si>
    <t>Delves Road</t>
  </si>
  <si>
    <t>Heanor Gate, Heanor</t>
  </si>
  <si>
    <t xml:space="preserve">Derbyshire </t>
  </si>
  <si>
    <t>DE75 7SG</t>
  </si>
  <si>
    <t xml:space="preserve">01294 836258 </t>
  </si>
  <si>
    <t>Simon Render</t>
  </si>
  <si>
    <t>simon.render@eon-uk.com</t>
  </si>
  <si>
    <t>Westwood Way</t>
  </si>
  <si>
    <t>Westwood Business Park</t>
  </si>
  <si>
    <t>Coventry</t>
  </si>
  <si>
    <t>CV4 8LG</t>
  </si>
  <si>
    <t>07964 973695</t>
  </si>
  <si>
    <t>Teresa Tong</t>
  </si>
  <si>
    <t>teresa.tong@edfenergy.com</t>
  </si>
  <si>
    <t>40 Grosvener Place</t>
  </si>
  <si>
    <t>Victoria</t>
  </si>
  <si>
    <t>SW1X 7EN</t>
  </si>
  <si>
    <t>01427 882101</t>
  </si>
  <si>
    <t>Tony Mortimer</t>
  </si>
  <si>
    <t>tony.mortimer@eprl.co.uk</t>
  </si>
  <si>
    <t>6 Deben Mill Business Centre</t>
  </si>
  <si>
    <t>Old Malting Way</t>
  </si>
  <si>
    <t>Woodbridge</t>
  </si>
  <si>
    <t>IP12 1BL</t>
  </si>
  <si>
    <t>01353 775600</t>
  </si>
  <si>
    <t>Brian Bennett</t>
  </si>
  <si>
    <t>brian_bennett@huntsman.com</t>
  </si>
  <si>
    <t>Titanium House</t>
  </si>
  <si>
    <t>Hanzard Drive</t>
  </si>
  <si>
    <t>Stockton-on-Tees</t>
  </si>
  <si>
    <t>TS22 5FD</t>
  </si>
  <si>
    <t>01642 545715</t>
  </si>
  <si>
    <t>Jacqueline Lobban</t>
  </si>
  <si>
    <t>jacqueline.lobban@ineos.com</t>
  </si>
  <si>
    <t>FK3 9XY</t>
  </si>
  <si>
    <t>01324 493888</t>
  </si>
  <si>
    <t>David Clark</t>
  </si>
  <si>
    <t>david.clark@ineos.com</t>
  </si>
  <si>
    <t>Windmill Hill Business Park</t>
  </si>
  <si>
    <t>Whitehill Way</t>
  </si>
  <si>
    <t>SN5 6PB</t>
  </si>
  <si>
    <t>01642 542147</t>
  </si>
  <si>
    <t>Karen Aitchison</t>
  </si>
  <si>
    <t>karen.aitchison@sse.com</t>
  </si>
  <si>
    <t>PO Box 89 / PO Box 90</t>
  </si>
  <si>
    <t>DN17 3AZ</t>
  </si>
  <si>
    <t>01724  788229</t>
  </si>
  <si>
    <t>Dr Martin Beasley </t>
  </si>
  <si>
    <t>martin.beasley@lynemouthpower.com </t>
  </si>
  <si>
    <t>01670 844385</t>
  </si>
  <si>
    <t>Ken Mitchell</t>
  </si>
  <si>
    <t>ken.mitchell@sse.com</t>
  </si>
  <si>
    <t>55 Vastern Road</t>
  </si>
  <si>
    <t>Reading</t>
  </si>
  <si>
    <t>RG1 8BH</t>
  </si>
  <si>
    <t>01634 272222 </t>
  </si>
  <si>
    <t>Louise Smart</t>
  </si>
  <si>
    <t>louise.smart@michelin.com</t>
  </si>
  <si>
    <t>Campbell Road</t>
  </si>
  <si>
    <t>Stoke-on-Trent</t>
  </si>
  <si>
    <t>ST4 4EY</t>
  </si>
  <si>
    <t>01382-734470</t>
  </si>
  <si>
    <t>Janette Marczak</t>
  </si>
  <si>
    <t>Janette.Marczak@pqcorp.com</t>
  </si>
  <si>
    <t>WA5 1AQ</t>
  </si>
  <si>
    <t>01925 416104</t>
  </si>
  <si>
    <t>Calvin Jefferson</t>
  </si>
  <si>
    <t>calvin.jefferson@pxlimited.com</t>
  </si>
  <si>
    <t>Westpoint Road</t>
  </si>
  <si>
    <t>Stockton on Tees</t>
  </si>
  <si>
    <t>Teeside</t>
  </si>
  <si>
    <t>TS17 6BF</t>
  </si>
  <si>
    <t>07919 392380</t>
  </si>
  <si>
    <t>Julian Meer</t>
  </si>
  <si>
    <t>julian.meer@engie.com</t>
  </si>
  <si>
    <t xml:space="preserve">Level 20 </t>
  </si>
  <si>
    <t xml:space="preserve">25 Canada Square </t>
  </si>
  <si>
    <t>01889 572220</t>
  </si>
  <si>
    <t>Gill Hunter</t>
  </si>
  <si>
    <t>gill.hunter@rwe.com</t>
  </si>
  <si>
    <t>01793 896234</t>
  </si>
  <si>
    <t>Swindon</t>
  </si>
  <si>
    <t>07500 916298</t>
  </si>
  <si>
    <t>Amanda Booth</t>
  </si>
  <si>
    <t>amanda.booth@sabic.com</t>
  </si>
  <si>
    <t>Wilton Centre</t>
  </si>
  <si>
    <t>TS10 4RF</t>
  </si>
  <si>
    <t>01642 834610</t>
  </si>
  <si>
    <t>Keith Beasley</t>
  </si>
  <si>
    <t>Ken.Beasley@insolvency.gsi.gov.uk</t>
  </si>
  <si>
    <t>Steel House</t>
  </si>
  <si>
    <t>Griff Tilley</t>
  </si>
  <si>
    <t>griff.tilley@engie.com</t>
  </si>
  <si>
    <t>Craig Yorkston</t>
  </si>
  <si>
    <t>Craig.Yorkston@scottishpower.com</t>
  </si>
  <si>
    <t>1 Atlantic Quay</t>
  </si>
  <si>
    <t>Robertson Street</t>
  </si>
  <si>
    <t>Glasgow</t>
  </si>
  <si>
    <t>G2 8SP</t>
  </si>
  <si>
    <t xml:space="preserve">0141 614 8153 </t>
  </si>
  <si>
    <t>Alan Vicars</t>
  </si>
  <si>
    <t>alan.w.vicars@sellafieldsites.com</t>
  </si>
  <si>
    <t>Hinton House,</t>
  </si>
  <si>
    <t>Birchwood, Park Avenue, Risley</t>
  </si>
  <si>
    <t>WA3 6GR</t>
  </si>
  <si>
    <t>01946 785721</t>
  </si>
  <si>
    <t>Michael James</t>
  </si>
  <si>
    <t>Michael.james@simec.com</t>
  </si>
  <si>
    <t>West Nash</t>
  </si>
  <si>
    <t>01633 292734</t>
  </si>
  <si>
    <t>John McDonagh</t>
  </si>
  <si>
    <t>john.mcdonagh@solvay.com</t>
  </si>
  <si>
    <t>01925 643320</t>
  </si>
  <si>
    <t>Ian Crashley</t>
  </si>
  <si>
    <t>ian.crashley@sse.com</t>
  </si>
  <si>
    <t>01724 788269 </t>
  </si>
  <si>
    <t>Steve Jennings</t>
  </si>
  <si>
    <t>steve.jennings@sse.com</t>
  </si>
  <si>
    <t>SSE Generation Ltd</t>
  </si>
  <si>
    <t>55 Vastern Road, Reading</t>
  </si>
  <si>
    <t>Berkshire</t>
  </si>
  <si>
    <t>RG1 8BU</t>
  </si>
  <si>
    <t>01779 483421</t>
  </si>
  <si>
    <t>Nick Goddard</t>
  </si>
  <si>
    <t>nick.goddard@sse.com</t>
  </si>
  <si>
    <t>Inveralmond House</t>
  </si>
  <si>
    <t>200 Dunkeld Road</t>
  </si>
  <si>
    <t>Perth</t>
  </si>
  <si>
    <t>PH1 3AQ</t>
  </si>
  <si>
    <t>07849 526010 </t>
  </si>
  <si>
    <t>Greg Caseley</t>
  </si>
  <si>
    <t>greg.caseley@sse.com</t>
  </si>
  <si>
    <t>07500 912278</t>
  </si>
  <si>
    <t>Fiona Abbott</t>
  </si>
  <si>
    <t>fiona.abbott@tatasteel.com</t>
  </si>
  <si>
    <t>30 Millbank</t>
  </si>
  <si>
    <t>SW1P 4WY</t>
  </si>
  <si>
    <t>07500 063360</t>
  </si>
  <si>
    <t>Richard Busby</t>
  </si>
  <si>
    <t>Richard.busby@uniper.energy</t>
  </si>
  <si>
    <t>Compton House</t>
  </si>
  <si>
    <t>2300 The Crescent</t>
  </si>
  <si>
    <t>Birmingham</t>
  </si>
  <si>
    <t>B37 7YE</t>
  </si>
  <si>
    <t>07843 002100</t>
  </si>
  <si>
    <t>Peter Wright</t>
  </si>
  <si>
    <t>peter.wright@versalis.eni.com</t>
  </si>
  <si>
    <t>Cadland Road</t>
  </si>
  <si>
    <t>Hardley, Hythe</t>
  </si>
  <si>
    <t>01324  692250</t>
  </si>
  <si>
    <t>Peter Houghton</t>
  </si>
  <si>
    <t>phoughton@tatachemicals.com</t>
  </si>
  <si>
    <t>Mond House</t>
  </si>
  <si>
    <t>CW8 4DT</t>
  </si>
  <si>
    <t>01606 724263</t>
  </si>
  <si>
    <r>
      <t xml:space="preserve">Aberthaw Power Station: </t>
    </r>
    <r>
      <rPr>
        <b/>
        <sz val="8"/>
        <color rgb="FFC00000"/>
        <rFont val="Arial"/>
        <family val="2"/>
        <scheme val="minor"/>
      </rPr>
      <t xml:space="preserve"> [POST CJEU JUDGEMENT]</t>
    </r>
  </si>
  <si>
    <r>
      <t xml:space="preserve">Aberthaw Power Station:  </t>
    </r>
    <r>
      <rPr>
        <b/>
        <sz val="8"/>
        <color rgb="FFC00000"/>
        <rFont val="Arial"/>
        <family val="2"/>
        <scheme val="minor"/>
      </rPr>
      <t>[PRE CJEU JUDGEMENT]</t>
    </r>
  </si>
  <si>
    <t xml:space="preserve">   Refer to Note 1</t>
  </si>
  <si>
    <t>Administration Building, Brigg Road</t>
  </si>
  <si>
    <t>LCP309: Keadby Generation Limited (Scottish and Southern Energy Fiddlers Ferry)</t>
  </si>
  <si>
    <t>LCP294: SSE Plc (Snodland GT1)</t>
  </si>
  <si>
    <t>Closed 31/12/2016</t>
  </si>
  <si>
    <t>Closed  31/12/2016</t>
  </si>
  <si>
    <t>REPORTING YEAR 2016 [QUARTER 4]: EMISSIONS TO AIR DATA; AMENDMENTS TO ABERTHAW'S 2016 EMISSIONS/TRADES UPTO AND INCLUDING 31 MARCH 2017; REDUCTION IN BP EXPLORATION'S 2020 NOx ALLOCATION &amp; REMOVAL OF 3 PLANTS FROM THE SO2 REGISTER</t>
  </si>
  <si>
    <r>
      <rPr>
        <b/>
        <sz val="11"/>
        <color rgb="FFC00000"/>
        <rFont val="Calibri"/>
        <family val="2"/>
      </rPr>
      <t xml:space="preserve">Note 1: </t>
    </r>
    <r>
      <rPr>
        <sz val="11"/>
        <rFont val="Calibri"/>
        <family val="2"/>
      </rPr>
      <t xml:space="preserve">
Following the conclusion of the Court of Justice of the European Union (CJEU) judgment related to the Aberthaw Power Station on 21/09/2016, the contribution of the Aberthaw Power Station to the UK TNP NOx ceiling has been calculated and the UK TNP NOx ceiling amended accordingly for each of the years 2016-2020. For the TNP period 2016, the UK TNP NOx ceiling includes the contribution of the Aberthaw Power Station only for the period 21/09/2016 – 31/12/2016. The contribution of the Aberthaw Power Station to the UK TNP NOx 2016 ceiling has been calculated on a weighted pro-rated basis. For the TNP period 2016, the Aberthaw Power Station may participate in NOx transfers of emissions allowances only in relation to emissions for the period 21/09/2016-31/12/2016.</t>
    </r>
  </si>
  <si>
    <r>
      <rPr>
        <b/>
        <sz val="11"/>
        <color rgb="FFC00000"/>
        <rFont val="Calibri"/>
        <family val="2"/>
      </rPr>
      <t xml:space="preserve">Note 2:  </t>
    </r>
    <r>
      <rPr>
        <sz val="11"/>
        <rFont val="Calibri"/>
        <family val="2"/>
      </rPr>
      <t xml:space="preserve">
The Scottish and Southern Energy Salt Union OCGT (Plant number 311) is displayed on the Register but is not and has never been a participating plant for the purpose of the TNP Regulations. It does not contribute to the UK TNP ceilings nor does the installation have any allowances that can be traded.   The operators of the installation chose an alternative compliance route that came into force on the 1 January 2016 and the Environmental Permitting Regulations Permit was varied accordingly. This plant will be removed from the TNP Register at the end of the TNP period 2016.</t>
    </r>
  </si>
  <si>
    <r>
      <t xml:space="preserve">
</t>
    </r>
    <r>
      <rPr>
        <b/>
        <sz val="11"/>
        <color rgb="FFC00000"/>
        <rFont val="Calibri"/>
        <family val="2"/>
      </rPr>
      <t xml:space="preserve">Note 3:  </t>
    </r>
    <r>
      <rPr>
        <sz val="11"/>
        <rFont val="Calibri"/>
        <family val="2"/>
      </rPr>
      <t xml:space="preserve">
BP Exploration 2020 allocation reduced to 242t.
</t>
    </r>
  </si>
  <si>
    <t>Creation Date: 30 November 2018</t>
  </si>
  <si>
    <r>
      <rPr>
        <b/>
        <sz val="11"/>
        <color rgb="FFFF0000"/>
        <rFont val="Calibri"/>
        <family val="2"/>
      </rPr>
      <t xml:space="preserve">Note 1: </t>
    </r>
    <r>
      <rPr>
        <sz val="11"/>
        <rFont val="Calibri"/>
        <family val="2"/>
      </rPr>
      <t xml:space="preserve">
LCP206 Kemsley CHP Package Boilers A-C, LCP207 Kemsley CHP Package Boilers D-F 2 &amp; LCP117 Winnington CHP Boilers were not included in the UK's TNP for SO2 accordingly these plants have been removed from the SO2 Register.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</si>
</sst>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8" x14ac:knownFonts="1">
    <font>
      <sz val="10"/>
      <name val="Arial"/>
    </font>
    <font>
      <sz val="8"/>
      <name val="Arial"/>
      <family val="2"/>
    </font>
    <font>
      <sz val="10"/>
      <color indexed="12"/>
      <name val="Arial"/>
      <family val="2"/>
    </font>
    <font>
      <sz val="10"/>
      <name val="Calibri"/>
      <family val="2"/>
    </font>
    <font>
      <sz val="10"/>
      <color theme="4"/>
      <name val="Arial"/>
      <family val="2"/>
    </font>
    <font>
      <b/>
      <sz val="9"/>
      <color theme="4"/>
      <name val="Calibri"/>
      <family val="2"/>
    </font>
    <font>
      <b/>
      <sz val="24"/>
      <color theme="4"/>
      <name val="Tahoma"/>
      <family val="2"/>
    </font>
    <font>
      <sz val="8.5"/>
      <name val="Tahoma"/>
      <family val="2"/>
    </font>
    <font>
      <sz val="9"/>
      <name val="Tahoma"/>
      <family val="2"/>
    </font>
    <font>
      <b/>
      <sz val="20"/>
      <color theme="4"/>
      <name val="Tahoma"/>
      <family val="2"/>
    </font>
    <font>
      <b/>
      <sz val="8"/>
      <color theme="4"/>
      <name val="Tahoma"/>
      <family val="2"/>
    </font>
    <font>
      <b/>
      <sz val="11"/>
      <color theme="4"/>
      <name val="Tahoma"/>
      <family val="2"/>
    </font>
    <font>
      <sz val="11"/>
      <color indexed="12"/>
      <name val="Tahoma"/>
      <family val="2"/>
    </font>
    <font>
      <sz val="11"/>
      <name val="Tahoma"/>
      <family val="2"/>
    </font>
    <font>
      <b/>
      <sz val="9"/>
      <color theme="4"/>
      <name val="Tahoma"/>
      <family val="2"/>
    </font>
    <font>
      <b/>
      <sz val="11"/>
      <color theme="4"/>
      <name val="Calibri"/>
      <family val="2"/>
    </font>
    <font>
      <sz val="8"/>
      <name val="Arial"/>
      <family val="2"/>
      <scheme val="minor"/>
    </font>
    <font>
      <sz val="11"/>
      <color theme="1"/>
      <name val="Arial"/>
      <family val="2"/>
      <scheme val="minor"/>
    </font>
    <font>
      <sz val="10"/>
      <name val="Arial"/>
      <family val="2"/>
    </font>
    <font>
      <b/>
      <sz val="22"/>
      <color theme="4"/>
      <name val="Tahoma"/>
      <family val="2"/>
    </font>
    <font>
      <sz val="22"/>
      <name val="Arial"/>
      <family val="2"/>
    </font>
    <font>
      <b/>
      <sz val="8"/>
      <name val="Arial"/>
      <family val="2"/>
      <scheme val="minor"/>
    </font>
    <font>
      <sz val="8"/>
      <color rgb="FFFF0000"/>
      <name val="Arial"/>
      <family val="2"/>
      <scheme val="minor"/>
    </font>
    <font>
      <b/>
      <sz val="5"/>
      <color theme="4"/>
      <name val="Calibri"/>
      <family val="2"/>
    </font>
    <font>
      <b/>
      <sz val="8"/>
      <color rgb="FFC00000"/>
      <name val="Arial"/>
      <family val="2"/>
      <scheme val="minor"/>
    </font>
    <font>
      <sz val="11"/>
      <name val="Calibri"/>
      <family val="2"/>
    </font>
    <font>
      <b/>
      <sz val="11"/>
      <color rgb="FFC00000"/>
      <name val="Calibri"/>
      <family val="2"/>
    </font>
    <font>
      <b/>
      <sz val="11"/>
      <color rgb="FFFF0000"/>
      <name val="Calibri"/>
      <family val="2"/>
    </font>
  </fonts>
  <fills count="4">
    <fill>
      <patternFill patternType="none"/>
    </fill>
    <fill>
      <patternFill patternType="gray125"/>
    </fill>
    <fill>
      <patternFill patternType="solid">
        <fgColor indexed="42"/>
        <bgColor indexed="64"/>
      </patternFill>
    </fill>
    <fill>
      <patternFill patternType="solid">
        <fgColor theme="0" tint="-4.9989318521683403E-2"/>
        <bgColor indexed="64"/>
      </patternFill>
    </fill>
  </fills>
  <borders count="40">
    <border>
      <left/>
      <right/>
      <top/>
      <bottom/>
      <diagonal/>
    </border>
    <border>
      <left/>
      <right/>
      <top/>
      <bottom style="thick">
        <color theme="4"/>
      </bottom>
      <diagonal/>
    </border>
    <border>
      <left style="thick">
        <color theme="4"/>
      </left>
      <right/>
      <top/>
      <bottom/>
      <diagonal/>
    </border>
    <border>
      <left/>
      <right style="thick">
        <color theme="4"/>
      </right>
      <top/>
      <bottom/>
      <diagonal/>
    </border>
    <border>
      <left style="thick">
        <color theme="4"/>
      </left>
      <right/>
      <top/>
      <bottom style="thick">
        <color theme="4"/>
      </bottom>
      <diagonal/>
    </border>
    <border>
      <left/>
      <right style="thick">
        <color theme="4"/>
      </right>
      <top/>
      <bottom style="thick">
        <color theme="4"/>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style="thin">
        <color theme="4"/>
      </right>
      <top style="thick">
        <color theme="4"/>
      </top>
      <bottom style="thick">
        <color theme="4"/>
      </bottom>
      <diagonal/>
    </border>
    <border>
      <left style="thin">
        <color theme="4"/>
      </left>
      <right style="thin">
        <color theme="4"/>
      </right>
      <top style="thick">
        <color theme="4"/>
      </top>
      <bottom style="thick">
        <color theme="4"/>
      </bottom>
      <diagonal/>
    </border>
    <border>
      <left style="thin">
        <color theme="4"/>
      </left>
      <right style="thick">
        <color theme="4"/>
      </right>
      <top style="thick">
        <color theme="4"/>
      </top>
      <bottom style="thick">
        <color theme="4"/>
      </bottom>
      <diagonal/>
    </border>
    <border>
      <left style="thick">
        <color theme="4"/>
      </left>
      <right style="thin">
        <color theme="4" tint="-0.24994659260841701"/>
      </right>
      <top style="thick">
        <color theme="4"/>
      </top>
      <bottom style="thin">
        <color theme="4"/>
      </bottom>
      <diagonal/>
    </border>
    <border>
      <left style="thin">
        <color theme="4" tint="-0.24994659260841701"/>
      </left>
      <right style="thin">
        <color theme="4" tint="-0.24994659260841701"/>
      </right>
      <top style="thick">
        <color theme="4"/>
      </top>
      <bottom style="thin">
        <color theme="4"/>
      </bottom>
      <diagonal/>
    </border>
    <border>
      <left style="thin">
        <color theme="4" tint="-0.24994659260841701"/>
      </left>
      <right style="thick">
        <color theme="4"/>
      </right>
      <top style="thick">
        <color theme="4"/>
      </top>
      <bottom style="thin">
        <color theme="4"/>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
      <left style="thick">
        <color theme="4"/>
      </left>
      <right style="thin">
        <color theme="4" tint="-0.24994659260841701"/>
      </right>
      <top/>
      <bottom style="thin">
        <color theme="4"/>
      </bottom>
      <diagonal/>
    </border>
    <border>
      <left style="thin">
        <color theme="4" tint="-0.24994659260841701"/>
      </left>
      <right style="thin">
        <color theme="4" tint="-0.24994659260841701"/>
      </right>
      <top/>
      <bottom style="thin">
        <color theme="4"/>
      </bottom>
      <diagonal/>
    </border>
    <border>
      <left style="thin">
        <color theme="4" tint="-0.24994659260841701"/>
      </left>
      <right style="thick">
        <color theme="4"/>
      </right>
      <top/>
      <bottom style="thin">
        <color theme="4"/>
      </bottom>
      <diagonal/>
    </border>
    <border>
      <left style="thick">
        <color theme="4"/>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style="thick">
        <color theme="4"/>
      </right>
      <top style="thin">
        <color theme="4"/>
      </top>
      <bottom style="thin">
        <color theme="4"/>
      </bottom>
      <diagonal/>
    </border>
    <border>
      <left style="thick">
        <color theme="4"/>
      </left>
      <right style="thin">
        <color theme="4"/>
      </right>
      <top style="thick">
        <color theme="4"/>
      </top>
      <bottom style="thin">
        <color theme="4"/>
      </bottom>
      <diagonal/>
    </border>
    <border>
      <left style="thin">
        <color theme="4"/>
      </left>
      <right style="thin">
        <color theme="4"/>
      </right>
      <top style="thick">
        <color theme="4"/>
      </top>
      <bottom style="thin">
        <color theme="4"/>
      </bottom>
      <diagonal/>
    </border>
    <border>
      <left style="thick">
        <color theme="4"/>
      </left>
      <right style="thin">
        <color theme="4" tint="-0.24994659260841701"/>
      </right>
      <top style="thin">
        <color theme="4"/>
      </top>
      <bottom style="thin">
        <color theme="4"/>
      </bottom>
      <diagonal/>
    </border>
    <border>
      <left style="thin">
        <color theme="4" tint="-0.24994659260841701"/>
      </left>
      <right style="thin">
        <color theme="4" tint="-0.24994659260841701"/>
      </right>
      <top style="thin">
        <color theme="4"/>
      </top>
      <bottom style="thin">
        <color theme="4"/>
      </bottom>
      <diagonal/>
    </border>
    <border>
      <left style="thin">
        <color theme="4" tint="-0.24994659260841701"/>
      </left>
      <right style="thick">
        <color theme="4"/>
      </right>
      <top style="thin">
        <color theme="4"/>
      </top>
      <bottom style="thin">
        <color theme="4"/>
      </bottom>
      <diagonal/>
    </border>
    <border>
      <left/>
      <right style="thin">
        <color theme="4"/>
      </right>
      <top style="thin">
        <color theme="4"/>
      </top>
      <bottom style="thin">
        <color theme="4"/>
      </bottom>
      <diagonal/>
    </border>
    <border>
      <left/>
      <right style="thick">
        <color theme="4"/>
      </right>
      <top style="thin">
        <color theme="4"/>
      </top>
      <bottom style="thin">
        <color theme="4"/>
      </bottom>
      <diagonal/>
    </border>
    <border>
      <left style="thick">
        <color theme="4"/>
      </left>
      <right style="thin">
        <color theme="4"/>
      </right>
      <top/>
      <bottom style="thin">
        <color theme="4"/>
      </bottom>
      <diagonal/>
    </border>
    <border>
      <left style="thin">
        <color theme="4"/>
      </left>
      <right style="thin">
        <color theme="4"/>
      </right>
      <top/>
      <bottom style="thin">
        <color theme="4"/>
      </bottom>
      <diagonal/>
    </border>
    <border>
      <left/>
      <right style="thick">
        <color theme="4"/>
      </right>
      <top/>
      <bottom style="thin">
        <color theme="4"/>
      </bottom>
      <diagonal/>
    </border>
    <border>
      <left style="thin">
        <color theme="4"/>
      </left>
      <right style="thick">
        <color theme="4"/>
      </right>
      <top/>
      <bottom style="thin">
        <color theme="4"/>
      </bottom>
      <diagonal/>
    </border>
    <border>
      <left/>
      <right style="thin">
        <color theme="4"/>
      </right>
      <top/>
      <bottom style="thin">
        <color theme="4"/>
      </bottom>
      <diagonal/>
    </border>
    <border>
      <left style="thin">
        <color theme="4"/>
      </left>
      <right style="thick">
        <color theme="4"/>
      </right>
      <top style="thick">
        <color theme="4"/>
      </top>
      <bottom style="thin">
        <color theme="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left>
      <right/>
      <top style="thick">
        <color theme="4"/>
      </top>
      <bottom style="thick">
        <color theme="4"/>
      </bottom>
      <diagonal/>
    </border>
    <border>
      <left/>
      <right style="thin">
        <color theme="4"/>
      </right>
      <top style="thick">
        <color theme="4"/>
      </top>
      <bottom style="thick">
        <color theme="4"/>
      </bottom>
      <diagonal/>
    </border>
  </borders>
  <cellStyleXfs count="3">
    <xf numFmtId="0" fontId="0" fillId="0" borderId="0"/>
    <xf numFmtId="0" fontId="17" fillId="0" borderId="0"/>
    <xf numFmtId="0" fontId="18" fillId="0" borderId="0"/>
  </cellStyleXfs>
  <cellXfs count="178">
    <xf numFmtId="0" fontId="0" fillId="0" borderId="0" xfId="0"/>
    <xf numFmtId="0" fontId="2" fillId="0" borderId="0" xfId="0" applyFont="1" applyFill="1" applyBorder="1"/>
    <xf numFmtId="0" fontId="2" fillId="0" borderId="2" xfId="0" applyFont="1" applyFill="1" applyBorder="1"/>
    <xf numFmtId="0" fontId="2" fillId="0" borderId="3" xfId="0" applyFont="1" applyFill="1" applyBorder="1"/>
    <xf numFmtId="0" fontId="2" fillId="0" borderId="1" xfId="0" applyFont="1" applyFill="1" applyBorder="1"/>
    <xf numFmtId="0" fontId="2" fillId="0" borderId="5" xfId="0" applyFont="1" applyFill="1" applyBorder="1"/>
    <xf numFmtId="0" fontId="4" fillId="0" borderId="2" xfId="0" applyFont="1" applyFill="1"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2" xfId="0" applyBorder="1"/>
    <xf numFmtId="0" fontId="0" fillId="0" borderId="3" xfId="0" applyBorder="1"/>
    <xf numFmtId="0" fontId="0" fillId="0" borderId="0" xfId="0" applyAlignment="1">
      <alignment horizontal="center"/>
    </xf>
    <xf numFmtId="0" fontId="0" fillId="0" borderId="0" xfId="0" applyAlignment="1"/>
    <xf numFmtId="164" fontId="0" fillId="0" borderId="0" xfId="0" applyNumberFormat="1" applyAlignment="1">
      <alignment horizontal="center"/>
    </xf>
    <xf numFmtId="0" fontId="6" fillId="0" borderId="0" xfId="0" applyFont="1"/>
    <xf numFmtId="0" fontId="11" fillId="0" borderId="2" xfId="0" applyFont="1" applyFill="1" applyBorder="1"/>
    <xf numFmtId="164" fontId="11" fillId="0" borderId="2" xfId="0" applyNumberFormat="1" applyFont="1" applyFill="1" applyBorder="1" applyAlignment="1">
      <alignment horizontal="right"/>
    </xf>
    <xf numFmtId="0" fontId="12" fillId="0" borderId="4" xfId="0" applyFont="1" applyFill="1" applyBorder="1"/>
    <xf numFmtId="0" fontId="13" fillId="0" borderId="0" xfId="0" applyFont="1"/>
    <xf numFmtId="0" fontId="9" fillId="0" borderId="2" xfId="0" applyFont="1" applyBorder="1" applyAlignment="1">
      <alignment horizontal="left"/>
    </xf>
    <xf numFmtId="0" fontId="10" fillId="2" borderId="10" xfId="0" applyFont="1" applyFill="1" applyBorder="1" applyAlignment="1">
      <alignment horizontal="center" vertical="center" wrapText="1"/>
    </xf>
    <xf numFmtId="164" fontId="10" fillId="2" borderId="10" xfId="0" applyNumberFormat="1" applyFont="1" applyFill="1" applyBorder="1" applyAlignment="1">
      <alignment horizontal="center"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vertical="center" wrapText="1"/>
    </xf>
    <xf numFmtId="0" fontId="7" fillId="0" borderId="12" xfId="0" applyFont="1" applyBorder="1" applyAlignment="1">
      <alignment vertical="center" shrinkToFit="1"/>
    </xf>
    <xf numFmtId="0" fontId="7" fillId="0" borderId="13" xfId="0" applyFont="1" applyBorder="1" applyAlignment="1">
      <alignment vertical="center" shrinkToFit="1"/>
    </xf>
    <xf numFmtId="0" fontId="8" fillId="0" borderId="13" xfId="0" applyFont="1" applyBorder="1" applyAlignment="1">
      <alignment horizontal="center" vertical="center" shrinkToFit="1"/>
    </xf>
    <xf numFmtId="164" fontId="8" fillId="0" borderId="13" xfId="0" applyNumberFormat="1" applyFont="1" applyBorder="1" applyAlignment="1">
      <alignment horizontal="center" vertical="center" shrinkToFit="1"/>
    </xf>
    <xf numFmtId="1" fontId="8" fillId="0" borderId="13" xfId="0" applyNumberFormat="1" applyFont="1" applyBorder="1" applyAlignment="1">
      <alignment horizontal="right" vertical="center" shrinkToFit="1"/>
    </xf>
    <xf numFmtId="0" fontId="10" fillId="2" borderId="11" xfId="0" applyFont="1" applyFill="1" applyBorder="1" applyAlignment="1">
      <alignment horizontal="center" vertical="center" wrapText="1"/>
    </xf>
    <xf numFmtId="164" fontId="8" fillId="0" borderId="14" xfId="0" applyNumberFormat="1" applyFont="1" applyBorder="1" applyAlignment="1">
      <alignment horizontal="center" vertical="center" shrinkToFit="1"/>
    </xf>
    <xf numFmtId="0" fontId="7" fillId="0" borderId="26" xfId="0" applyFont="1" applyBorder="1" applyAlignment="1">
      <alignment vertical="center" shrinkToFit="1"/>
    </xf>
    <xf numFmtId="0" fontId="7" fillId="0" borderId="27" xfId="0" applyFont="1" applyBorder="1" applyAlignment="1">
      <alignment vertical="center" shrinkToFit="1"/>
    </xf>
    <xf numFmtId="0" fontId="8" fillId="0" borderId="27" xfId="0" applyFont="1" applyBorder="1" applyAlignment="1">
      <alignment horizontal="center" vertical="center" shrinkToFit="1"/>
    </xf>
    <xf numFmtId="164" fontId="8" fillId="0" borderId="27" xfId="0" applyNumberFormat="1" applyFont="1" applyBorder="1" applyAlignment="1">
      <alignment horizontal="center" vertical="center" shrinkToFit="1"/>
    </xf>
    <xf numFmtId="1" fontId="8" fillId="0" borderId="27" xfId="0" applyNumberFormat="1" applyFont="1" applyBorder="1" applyAlignment="1">
      <alignment horizontal="right" vertical="center" shrinkToFit="1"/>
    </xf>
    <xf numFmtId="164" fontId="8" fillId="0" borderId="28" xfId="0" applyNumberFormat="1" applyFont="1" applyBorder="1" applyAlignment="1">
      <alignment horizontal="center" vertical="center" shrinkToFit="1"/>
    </xf>
    <xf numFmtId="0" fontId="9" fillId="0" borderId="0" xfId="0" applyFont="1" applyAlignment="1" applyProtection="1">
      <alignment horizontal="left" shrinkToFit="1"/>
    </xf>
    <xf numFmtId="0" fontId="9" fillId="0" borderId="0" xfId="0" applyFont="1" applyAlignment="1" applyProtection="1">
      <alignment horizontal="left"/>
    </xf>
    <xf numFmtId="0" fontId="9"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center" shrinkToFit="1"/>
    </xf>
    <xf numFmtId="1" fontId="0" fillId="0" borderId="0" xfId="0" applyNumberFormat="1" applyAlignment="1" applyProtection="1">
      <alignment horizontal="right" wrapText="1"/>
    </xf>
    <xf numFmtId="1" fontId="0" fillId="0" borderId="0" xfId="0" applyNumberFormat="1" applyAlignment="1" applyProtection="1">
      <alignment horizontal="right"/>
    </xf>
    <xf numFmtId="0" fontId="0" fillId="0" borderId="0" xfId="0" applyProtection="1"/>
    <xf numFmtId="0" fontId="0" fillId="0" borderId="0" xfId="0" applyAlignment="1" applyProtection="1">
      <alignment horizontal="left" shrinkToFit="1"/>
    </xf>
    <xf numFmtId="0" fontId="0" fillId="0" borderId="0" xfId="0" applyAlignment="1" applyProtection="1">
      <alignment horizontal="left"/>
    </xf>
    <xf numFmtId="0" fontId="15" fillId="2" borderId="9" xfId="0" applyFont="1" applyFill="1" applyBorder="1" applyAlignment="1" applyProtection="1">
      <alignment horizontal="left" vertical="center" wrapText="1"/>
    </xf>
    <xf numFmtId="0" fontId="15" fillId="2" borderId="10" xfId="0" applyFont="1" applyFill="1" applyBorder="1" applyAlignment="1" applyProtection="1">
      <alignment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1" fontId="5" fillId="2" borderId="9" xfId="0" applyNumberFormat="1" applyFont="1" applyFill="1" applyBorder="1" applyAlignment="1" applyProtection="1">
      <alignment horizontal="center" vertical="center" wrapText="1"/>
    </xf>
    <xf numFmtId="1" fontId="5" fillId="2" borderId="10" xfId="0" applyNumberFormat="1" applyFont="1" applyFill="1" applyBorder="1" applyAlignment="1" applyProtection="1">
      <alignment horizontal="center" vertical="center" wrapText="1"/>
    </xf>
    <xf numFmtId="1" fontId="5" fillId="2" borderId="11" xfId="0" applyNumberFormat="1" applyFont="1" applyFill="1" applyBorder="1" applyAlignment="1" applyProtection="1">
      <alignment horizontal="center" vertical="center" wrapText="1"/>
    </xf>
    <xf numFmtId="0" fontId="0" fillId="0" borderId="0" xfId="0" applyAlignment="1" applyProtection="1">
      <alignment vertical="center" wrapText="1"/>
    </xf>
    <xf numFmtId="0" fontId="16" fillId="0" borderId="31" xfId="0" applyFont="1" applyFill="1" applyBorder="1" applyAlignment="1" applyProtection="1">
      <alignment horizontal="left" shrinkToFit="1"/>
    </xf>
    <xf numFmtId="0" fontId="16" fillId="0" borderId="32" xfId="0" applyFont="1" applyFill="1" applyBorder="1" applyAlignment="1" applyProtection="1">
      <alignment horizontal="left" shrinkToFit="1"/>
    </xf>
    <xf numFmtId="0" fontId="16" fillId="0" borderId="32" xfId="0" applyFont="1" applyBorder="1" applyAlignment="1" applyProtection="1">
      <alignment shrinkToFit="1"/>
    </xf>
    <xf numFmtId="0" fontId="16" fillId="0" borderId="32" xfId="0" applyFont="1" applyFill="1" applyBorder="1" applyProtection="1"/>
    <xf numFmtId="0" fontId="16" fillId="0" borderId="25" xfId="0" applyFont="1" applyBorder="1" applyAlignment="1" applyProtection="1">
      <alignment horizontal="center"/>
    </xf>
    <xf numFmtId="0" fontId="16" fillId="0" borderId="32" xfId="0" applyFont="1" applyFill="1" applyBorder="1" applyAlignment="1" applyProtection="1">
      <alignment horizontal="center" shrinkToFit="1"/>
    </xf>
    <xf numFmtId="0" fontId="16" fillId="0" borderId="33" xfId="0" applyFont="1" applyFill="1" applyBorder="1" applyAlignment="1" applyProtection="1">
      <alignment horizontal="center" shrinkToFit="1"/>
    </xf>
    <xf numFmtId="0" fontId="16" fillId="0" borderId="31" xfId="0" applyFont="1" applyFill="1" applyBorder="1" applyAlignment="1" applyProtection="1">
      <alignment horizontal="right" shrinkToFit="1"/>
    </xf>
    <xf numFmtId="0" fontId="16" fillId="0" borderId="32" xfId="0" applyFont="1" applyFill="1" applyBorder="1" applyAlignment="1" applyProtection="1">
      <alignment horizontal="right" shrinkToFit="1"/>
    </xf>
    <xf numFmtId="1" fontId="16" fillId="0" borderId="35" xfId="0" applyNumberFormat="1" applyFont="1" applyFill="1" applyBorder="1" applyAlignment="1" applyProtection="1">
      <alignment horizontal="right" shrinkToFit="1"/>
    </xf>
    <xf numFmtId="3" fontId="16" fillId="0" borderId="32" xfId="0" applyNumberFormat="1" applyFont="1" applyFill="1" applyBorder="1" applyAlignment="1" applyProtection="1">
      <alignment horizontal="right" shrinkToFit="1"/>
    </xf>
    <xf numFmtId="1" fontId="16" fillId="0" borderId="32" xfId="0" applyNumberFormat="1" applyFont="1" applyFill="1" applyBorder="1" applyAlignment="1" applyProtection="1">
      <alignment horizontal="right" shrinkToFit="1"/>
    </xf>
    <xf numFmtId="1" fontId="16" fillId="0" borderId="34" xfId="0" applyNumberFormat="1" applyFont="1" applyFill="1" applyBorder="1" applyAlignment="1" applyProtection="1">
      <alignment horizontal="center" vertical="center" shrinkToFit="1"/>
    </xf>
    <xf numFmtId="0" fontId="3" fillId="0" borderId="0" xfId="0" applyFont="1" applyProtection="1"/>
    <xf numFmtId="0" fontId="16" fillId="0" borderId="21" xfId="0" applyFont="1" applyFill="1" applyBorder="1" applyAlignment="1" applyProtection="1">
      <alignment horizontal="left" shrinkToFit="1"/>
    </xf>
    <xf numFmtId="0" fontId="16" fillId="0" borderId="22" xfId="0" applyFont="1" applyFill="1" applyBorder="1" applyAlignment="1" applyProtection="1">
      <alignment horizontal="left" shrinkToFit="1"/>
    </xf>
    <xf numFmtId="0" fontId="16" fillId="0" borderId="22" xfId="0" applyFont="1" applyFill="1" applyBorder="1" applyProtection="1"/>
    <xf numFmtId="0" fontId="16" fillId="0" borderId="22" xfId="0" applyFont="1" applyBorder="1" applyAlignment="1" applyProtection="1">
      <alignment horizontal="center"/>
    </xf>
    <xf numFmtId="0" fontId="16" fillId="0" borderId="22" xfId="0" applyFont="1" applyFill="1" applyBorder="1" applyAlignment="1" applyProtection="1">
      <alignment horizontal="center" shrinkToFit="1"/>
    </xf>
    <xf numFmtId="0" fontId="16" fillId="0" borderId="30" xfId="0" applyFont="1" applyFill="1" applyBorder="1" applyAlignment="1" applyProtection="1">
      <alignment horizontal="center" shrinkToFit="1"/>
    </xf>
    <xf numFmtId="0" fontId="16" fillId="0" borderId="21" xfId="0" applyFont="1" applyFill="1" applyBorder="1" applyAlignment="1" applyProtection="1">
      <alignment horizontal="right" shrinkToFit="1"/>
    </xf>
    <xf numFmtId="0" fontId="16" fillId="0" borderId="22" xfId="0" applyFont="1" applyFill="1" applyBorder="1" applyAlignment="1" applyProtection="1">
      <alignment horizontal="right" shrinkToFit="1"/>
    </xf>
    <xf numFmtId="1" fontId="16" fillId="0" borderId="29" xfId="0" applyNumberFormat="1" applyFont="1" applyFill="1" applyBorder="1" applyAlignment="1" applyProtection="1">
      <alignment horizontal="right" shrinkToFit="1"/>
    </xf>
    <xf numFmtId="3" fontId="16" fillId="0" borderId="22" xfId="0" applyNumberFormat="1" applyFont="1" applyFill="1" applyBorder="1" applyAlignment="1" applyProtection="1">
      <alignment horizontal="right" shrinkToFit="1"/>
    </xf>
    <xf numFmtId="1" fontId="16" fillId="0" borderId="22" xfId="0" applyNumberFormat="1" applyFont="1" applyFill="1" applyBorder="1" applyAlignment="1" applyProtection="1">
      <alignment horizontal="right" shrinkToFit="1"/>
    </xf>
    <xf numFmtId="1" fontId="16" fillId="0" borderId="23" xfId="0" applyNumberFormat="1" applyFont="1" applyFill="1" applyBorder="1" applyAlignment="1" applyProtection="1">
      <alignment horizontal="center" vertical="center" shrinkToFit="1"/>
    </xf>
    <xf numFmtId="0" fontId="3" fillId="0" borderId="0" xfId="0" applyFont="1" applyAlignment="1" applyProtection="1">
      <alignment horizontal="left" shrinkToFit="1"/>
    </xf>
    <xf numFmtId="0" fontId="3" fillId="0" borderId="0" xfId="0" applyFont="1" applyAlignment="1" applyProtection="1">
      <alignment horizontal="left"/>
    </xf>
    <xf numFmtId="0" fontId="3" fillId="0" borderId="0" xfId="0" applyFont="1" applyAlignment="1" applyProtection="1">
      <alignment horizontal="center"/>
    </xf>
    <xf numFmtId="0" fontId="3" fillId="0" borderId="0" xfId="0" applyFont="1" applyAlignment="1" applyProtection="1">
      <alignment horizontal="center" shrinkToFit="1"/>
    </xf>
    <xf numFmtId="1" fontId="3" fillId="0" borderId="0" xfId="0" applyNumberFormat="1" applyFont="1" applyAlignment="1" applyProtection="1">
      <alignment horizontal="right" wrapText="1"/>
    </xf>
    <xf numFmtId="1" fontId="3" fillId="0" borderId="0" xfId="0" applyNumberFormat="1" applyFont="1" applyAlignment="1" applyProtection="1">
      <alignment horizontal="right"/>
    </xf>
    <xf numFmtId="0" fontId="16" fillId="0" borderId="22" xfId="0" applyFont="1" applyBorder="1" applyAlignment="1" applyProtection="1">
      <alignment shrinkToFit="1"/>
    </xf>
    <xf numFmtId="0" fontId="16" fillId="0" borderId="32" xfId="0" applyFont="1" applyBorder="1" applyAlignment="1" applyProtection="1">
      <alignment horizontal="center"/>
    </xf>
    <xf numFmtId="3" fontId="16" fillId="0" borderId="37" xfId="0" applyNumberFormat="1" applyFont="1" applyFill="1" applyBorder="1" applyAlignment="1" applyProtection="1">
      <alignment horizontal="right" shrinkToFit="1"/>
    </xf>
    <xf numFmtId="3" fontId="8" fillId="0" borderId="32" xfId="0" applyNumberFormat="1" applyFont="1" applyFill="1" applyBorder="1" applyAlignment="1" applyProtection="1">
      <alignment horizontal="right" shrinkToFit="1"/>
    </xf>
    <xf numFmtId="1" fontId="8" fillId="0" borderId="32" xfId="0" applyNumberFormat="1" applyFont="1" applyFill="1" applyBorder="1" applyAlignment="1" applyProtection="1">
      <alignment horizontal="right" shrinkToFit="1"/>
    </xf>
    <xf numFmtId="1" fontId="8" fillId="0" borderId="34" xfId="0" applyNumberFormat="1" applyFont="1" applyFill="1" applyBorder="1" applyAlignment="1" applyProtection="1">
      <alignment horizontal="center" vertical="center" shrinkToFit="1"/>
    </xf>
    <xf numFmtId="0" fontId="16" fillId="0" borderId="22" xfId="0" applyFont="1" applyFill="1" applyBorder="1" applyAlignment="1" applyProtection="1">
      <alignment horizontal="left"/>
    </xf>
    <xf numFmtId="0" fontId="16" fillId="0" borderId="22" xfId="0" applyNumberFormat="1" applyFont="1" applyBorder="1" applyAlignment="1" applyProtection="1">
      <alignment horizontal="center"/>
    </xf>
    <xf numFmtId="3" fontId="22" fillId="0" borderId="37" xfId="0" applyNumberFormat="1" applyFont="1" applyFill="1" applyBorder="1" applyAlignment="1" applyProtection="1">
      <alignment horizontal="right" shrinkToFit="1"/>
    </xf>
    <xf numFmtId="3" fontId="8" fillId="0" borderId="22" xfId="0" applyNumberFormat="1" applyFont="1" applyFill="1" applyBorder="1" applyAlignment="1" applyProtection="1">
      <alignment horizontal="right" shrinkToFit="1"/>
    </xf>
    <xf numFmtId="1" fontId="8" fillId="0" borderId="22" xfId="0" applyNumberFormat="1" applyFont="1" applyFill="1" applyBorder="1" applyAlignment="1" applyProtection="1">
      <alignment horizontal="right" shrinkToFit="1"/>
    </xf>
    <xf numFmtId="1" fontId="8" fillId="0" borderId="23" xfId="0" applyNumberFormat="1" applyFont="1" applyFill="1" applyBorder="1" applyAlignment="1" applyProtection="1">
      <alignment horizontal="center" vertical="center" shrinkToFit="1"/>
    </xf>
    <xf numFmtId="0" fontId="16" fillId="0" borderId="22" xfId="0" applyFont="1" applyBorder="1" applyAlignment="1" applyProtection="1">
      <alignment horizontal="left" vertical="top" wrapText="1"/>
    </xf>
    <xf numFmtId="0" fontId="16" fillId="0" borderId="22" xfId="0" applyFont="1" applyBorder="1" applyProtection="1"/>
    <xf numFmtId="0" fontId="16" fillId="0" borderId="32" xfId="0" applyNumberFormat="1" applyFont="1" applyBorder="1" applyAlignment="1" applyProtection="1">
      <alignment horizontal="center"/>
    </xf>
    <xf numFmtId="14" fontId="2" fillId="0" borderId="0" xfId="0" applyNumberFormat="1" applyFont="1" applyFill="1" applyBorder="1"/>
    <xf numFmtId="14" fontId="0" fillId="0" borderId="1" xfId="0" applyNumberFormat="1" applyBorder="1"/>
    <xf numFmtId="14" fontId="0" fillId="0" borderId="0" xfId="0" applyNumberFormat="1"/>
    <xf numFmtId="0" fontId="6" fillId="0" borderId="0" xfId="0" applyFont="1" applyProtection="1"/>
    <xf numFmtId="0" fontId="0" fillId="0" borderId="0" xfId="0" applyAlignment="1" applyProtection="1"/>
    <xf numFmtId="164" fontId="0" fillId="0" borderId="0" xfId="0" applyNumberFormat="1" applyAlignment="1" applyProtection="1">
      <alignment horizontal="center"/>
    </xf>
    <xf numFmtId="0" fontId="0" fillId="0" borderId="0" xfId="0" applyAlignment="1" applyProtection="1">
      <alignment horizontal="right"/>
    </xf>
    <xf numFmtId="0" fontId="14" fillId="2" borderId="9" xfId="0" applyFont="1" applyFill="1" applyBorder="1" applyAlignment="1" applyProtection="1">
      <alignment horizontal="left" vertical="center" wrapText="1"/>
    </xf>
    <xf numFmtId="0" fontId="14" fillId="2" borderId="10" xfId="0" applyFont="1" applyFill="1" applyBorder="1" applyAlignment="1" applyProtection="1">
      <alignment vertical="center" wrapText="1"/>
    </xf>
    <xf numFmtId="0" fontId="10" fillId="2" borderId="10" xfId="0" applyFont="1" applyFill="1" applyBorder="1" applyAlignment="1" applyProtection="1">
      <alignment horizontal="center" vertical="center" wrapText="1"/>
    </xf>
    <xf numFmtId="164" fontId="10" fillId="2" borderId="10" xfId="0" applyNumberFormat="1" applyFont="1" applyFill="1" applyBorder="1" applyAlignment="1" applyProtection="1">
      <alignment horizontal="center" vertical="center" wrapText="1"/>
    </xf>
    <xf numFmtId="0" fontId="10" fillId="2" borderId="10" xfId="0" applyFont="1" applyFill="1" applyBorder="1" applyAlignment="1" applyProtection="1">
      <alignment horizontal="right" vertical="center" wrapText="1"/>
    </xf>
    <xf numFmtId="0" fontId="10" fillId="2" borderId="11" xfId="0" applyFont="1" applyFill="1" applyBorder="1" applyAlignment="1" applyProtection="1">
      <alignment horizontal="center" vertical="center" wrapText="1"/>
    </xf>
    <xf numFmtId="0" fontId="7" fillId="0" borderId="12" xfId="0" applyFont="1" applyBorder="1" applyAlignment="1" applyProtection="1">
      <alignment vertical="center" shrinkToFit="1"/>
    </xf>
    <xf numFmtId="0" fontId="7" fillId="0" borderId="13" xfId="0" applyFont="1" applyBorder="1" applyAlignment="1" applyProtection="1">
      <alignment vertical="center" shrinkToFit="1"/>
    </xf>
    <xf numFmtId="0" fontId="8" fillId="0" borderId="13" xfId="0" applyFont="1" applyBorder="1" applyAlignment="1" applyProtection="1">
      <alignment horizontal="center" vertical="center" shrinkToFit="1"/>
    </xf>
    <xf numFmtId="164" fontId="8" fillId="0" borderId="13" xfId="0" applyNumberFormat="1" applyFont="1" applyBorder="1" applyAlignment="1" applyProtection="1">
      <alignment horizontal="center" vertical="center" shrinkToFit="1"/>
    </xf>
    <xf numFmtId="1" fontId="8" fillId="0" borderId="13" xfId="0" applyNumberFormat="1" applyFont="1" applyBorder="1" applyAlignment="1" applyProtection="1">
      <alignment horizontal="right" vertical="center" shrinkToFit="1"/>
    </xf>
    <xf numFmtId="1" fontId="8" fillId="0" borderId="14" xfId="0" applyNumberFormat="1" applyFont="1" applyBorder="1" applyAlignment="1" applyProtection="1">
      <alignment horizontal="right" vertical="center" shrinkToFit="1"/>
    </xf>
    <xf numFmtId="0" fontId="7" fillId="0" borderId="18" xfId="0" applyFont="1" applyBorder="1" applyAlignment="1" applyProtection="1">
      <alignment vertical="center" shrinkToFit="1"/>
    </xf>
    <xf numFmtId="0" fontId="7" fillId="0" borderId="19" xfId="0" applyFont="1" applyBorder="1" applyAlignment="1" applyProtection="1">
      <alignment vertical="center" shrinkToFit="1"/>
    </xf>
    <xf numFmtId="0" fontId="8" fillId="0" borderId="19" xfId="0" applyFont="1" applyBorder="1" applyAlignment="1" applyProtection="1">
      <alignment horizontal="center" vertical="center" shrinkToFit="1"/>
    </xf>
    <xf numFmtId="164" fontId="8" fillId="0" borderId="19" xfId="0" applyNumberFormat="1" applyFont="1" applyBorder="1" applyAlignment="1" applyProtection="1">
      <alignment horizontal="center" vertical="center" shrinkToFit="1"/>
    </xf>
    <xf numFmtId="1" fontId="8" fillId="0" borderId="19" xfId="0" applyNumberFormat="1" applyFont="1" applyBorder="1" applyAlignment="1" applyProtection="1">
      <alignment horizontal="right" vertical="center" shrinkToFit="1"/>
    </xf>
    <xf numFmtId="1" fontId="8" fillId="0" borderId="20" xfId="0" applyNumberFormat="1" applyFont="1" applyBorder="1" applyAlignment="1" applyProtection="1">
      <alignment horizontal="right" vertical="center" shrinkToFit="1"/>
    </xf>
    <xf numFmtId="0" fontId="19" fillId="0" borderId="0" xfId="2" applyFont="1" applyAlignment="1" applyProtection="1"/>
    <xf numFmtId="0" fontId="20" fillId="0" borderId="0" xfId="2" applyFont="1" applyAlignment="1" applyProtection="1"/>
    <xf numFmtId="0" fontId="18" fillId="0" borderId="0" xfId="2" applyAlignment="1" applyProtection="1">
      <alignment horizontal="center" shrinkToFit="1"/>
    </xf>
    <xf numFmtId="164" fontId="18" fillId="0" borderId="0" xfId="2" applyNumberFormat="1" applyAlignment="1" applyProtection="1">
      <alignment horizontal="center" shrinkToFit="1"/>
    </xf>
    <xf numFmtId="0" fontId="18" fillId="0" borderId="0" xfId="2" applyAlignment="1" applyProtection="1">
      <alignment horizontal="right" shrinkToFit="1"/>
    </xf>
    <xf numFmtId="0" fontId="18" fillId="0" borderId="0" xfId="2" applyAlignment="1" applyProtection="1">
      <alignment horizontal="right"/>
    </xf>
    <xf numFmtId="0" fontId="18" fillId="0" borderId="0" xfId="2" applyProtection="1"/>
    <xf numFmtId="0" fontId="18" fillId="0" borderId="0" xfId="2" applyAlignment="1" applyProtection="1">
      <alignment shrinkToFit="1"/>
    </xf>
    <xf numFmtId="0" fontId="18" fillId="0" borderId="0" xfId="2" applyAlignment="1" applyProtection="1"/>
    <xf numFmtId="0" fontId="21" fillId="2" borderId="24" xfId="2" applyFont="1" applyFill="1" applyBorder="1" applyAlignment="1" applyProtection="1">
      <alignment vertical="center" shrinkToFit="1"/>
    </xf>
    <xf numFmtId="0" fontId="21" fillId="2" borderId="25" xfId="2" applyFont="1" applyFill="1" applyBorder="1" applyAlignment="1" applyProtection="1">
      <alignment vertical="center" wrapText="1"/>
    </xf>
    <xf numFmtId="164" fontId="21" fillId="2" borderId="25" xfId="2" applyNumberFormat="1" applyFont="1" applyFill="1" applyBorder="1" applyAlignment="1" applyProtection="1">
      <alignment vertical="center" wrapText="1"/>
    </xf>
    <xf numFmtId="164" fontId="21" fillId="2" borderId="36" xfId="2" applyNumberFormat="1" applyFont="1" applyFill="1" applyBorder="1" applyAlignment="1" applyProtection="1">
      <alignment vertical="center" wrapText="1"/>
    </xf>
    <xf numFmtId="0" fontId="18" fillId="0" borderId="0" xfId="2" applyBorder="1" applyProtection="1"/>
    <xf numFmtId="0" fontId="16" fillId="0" borderId="21" xfId="2" applyFont="1" applyBorder="1" applyProtection="1"/>
    <xf numFmtId="0" fontId="16" fillId="0" borderId="22" xfId="2" applyFont="1" applyBorder="1" applyProtection="1"/>
    <xf numFmtId="0" fontId="16" fillId="0" borderId="22" xfId="2" applyFont="1" applyBorder="1" applyAlignment="1" applyProtection="1">
      <alignment shrinkToFit="1"/>
    </xf>
    <xf numFmtId="0" fontId="16" fillId="0" borderId="23" xfId="2" applyFont="1" applyBorder="1" applyAlignment="1" applyProtection="1">
      <alignment shrinkToFit="1"/>
    </xf>
    <xf numFmtId="0" fontId="16" fillId="0" borderId="22" xfId="2" applyFont="1" applyBorder="1" applyAlignment="1" applyProtection="1">
      <alignment wrapText="1" shrinkToFit="1"/>
    </xf>
    <xf numFmtId="0" fontId="16" fillId="3" borderId="21" xfId="0" applyFont="1" applyFill="1" applyBorder="1" applyAlignment="1" applyProtection="1">
      <alignment horizontal="left" shrinkToFit="1"/>
    </xf>
    <xf numFmtId="0" fontId="16" fillId="3" borderId="22" xfId="0" applyFont="1" applyFill="1" applyBorder="1" applyAlignment="1" applyProtection="1">
      <alignment horizontal="left" shrinkToFit="1"/>
    </xf>
    <xf numFmtId="0" fontId="16" fillId="3" borderId="22" xfId="0" applyFont="1" applyFill="1" applyBorder="1" applyAlignment="1" applyProtection="1">
      <alignment horizontal="left" vertical="top" wrapText="1"/>
    </xf>
    <xf numFmtId="0" fontId="16" fillId="3" borderId="22" xfId="0" applyFont="1" applyFill="1" applyBorder="1" applyProtection="1"/>
    <xf numFmtId="0" fontId="16" fillId="3" borderId="22" xfId="0" applyNumberFormat="1" applyFont="1" applyFill="1" applyBorder="1" applyAlignment="1" applyProtection="1">
      <alignment horizontal="center"/>
    </xf>
    <xf numFmtId="0" fontId="16" fillId="3" borderId="22" xfId="0" applyFont="1" applyFill="1" applyBorder="1" applyAlignment="1" applyProtection="1">
      <alignment horizontal="center" shrinkToFit="1"/>
    </xf>
    <xf numFmtId="0" fontId="16" fillId="3" borderId="30" xfId="0" applyFont="1" applyFill="1" applyBorder="1" applyAlignment="1" applyProtection="1">
      <alignment horizontal="center" shrinkToFit="1"/>
    </xf>
    <xf numFmtId="0" fontId="16" fillId="3" borderId="21" xfId="0" applyFont="1" applyFill="1" applyBorder="1" applyAlignment="1" applyProtection="1">
      <alignment horizontal="right" shrinkToFit="1"/>
    </xf>
    <xf numFmtId="0" fontId="16" fillId="3" borderId="22" xfId="0" applyFont="1" applyFill="1" applyBorder="1" applyAlignment="1" applyProtection="1">
      <alignment horizontal="right" shrinkToFit="1"/>
    </xf>
    <xf numFmtId="1" fontId="16" fillId="3" borderId="22" xfId="0" applyNumberFormat="1" applyFont="1" applyFill="1" applyBorder="1" applyAlignment="1" applyProtection="1">
      <alignment horizontal="right" shrinkToFit="1"/>
    </xf>
    <xf numFmtId="3" fontId="16" fillId="3" borderId="37" xfId="0" applyNumberFormat="1" applyFont="1" applyFill="1" applyBorder="1" applyAlignment="1" applyProtection="1">
      <alignment horizontal="right" shrinkToFit="1"/>
    </xf>
    <xf numFmtId="3" fontId="16" fillId="3" borderId="22" xfId="0" applyNumberFormat="1" applyFont="1" applyFill="1" applyBorder="1" applyAlignment="1" applyProtection="1">
      <alignment horizontal="right" shrinkToFit="1"/>
    </xf>
    <xf numFmtId="1" fontId="16" fillId="3" borderId="23" xfId="0" applyNumberFormat="1" applyFont="1" applyFill="1" applyBorder="1" applyAlignment="1" applyProtection="1">
      <alignment horizontal="center" vertical="center" shrinkToFit="1"/>
    </xf>
    <xf numFmtId="1" fontId="24" fillId="3" borderId="23" xfId="0" applyNumberFormat="1" applyFont="1" applyFill="1" applyBorder="1" applyAlignment="1" applyProtection="1">
      <alignment horizontal="center" vertical="center" shrinkToFit="1"/>
    </xf>
    <xf numFmtId="0" fontId="16" fillId="3" borderId="21" xfId="2" applyFont="1" applyFill="1" applyBorder="1" applyAlignment="1" applyProtection="1">
      <alignment horizontal="right" shrinkToFit="1"/>
    </xf>
    <xf numFmtId="0" fontId="16" fillId="3" borderId="22" xfId="2" applyFont="1" applyFill="1" applyBorder="1" applyAlignment="1" applyProtection="1">
      <alignment horizontal="right" shrinkToFit="1"/>
    </xf>
    <xf numFmtId="0" fontId="11" fillId="0" borderId="15" xfId="0" applyFont="1" applyFill="1" applyBorder="1" applyAlignment="1">
      <alignment vertical="center" wrapText="1"/>
    </xf>
    <xf numFmtId="0" fontId="11" fillId="0" borderId="16" xfId="0" applyFont="1" applyFill="1" applyBorder="1" applyAlignment="1">
      <alignment vertical="center" wrapText="1"/>
    </xf>
    <xf numFmtId="14" fontId="11" fillId="0" borderId="16" xfId="0" applyNumberFormat="1" applyFont="1" applyFill="1" applyBorder="1" applyAlignment="1">
      <alignment vertical="center" wrapText="1"/>
    </xf>
    <xf numFmtId="0" fontId="11" fillId="0" borderId="17" xfId="0" applyFont="1" applyFill="1" applyBorder="1" applyAlignment="1">
      <alignment vertical="center" wrapText="1"/>
    </xf>
    <xf numFmtId="0" fontId="15" fillId="2" borderId="38" xfId="0" applyFont="1" applyFill="1" applyBorder="1" applyAlignment="1" applyProtection="1">
      <alignment horizontal="center" vertical="center" wrapText="1"/>
    </xf>
    <xf numFmtId="0" fontId="15" fillId="2" borderId="39" xfId="0" applyFont="1" applyFill="1" applyBorder="1" applyAlignment="1" applyProtection="1">
      <alignment horizontal="center" vertical="center"/>
    </xf>
    <xf numFmtId="0" fontId="25" fillId="0" borderId="0" xfId="0" applyFont="1" applyAlignment="1" applyProtection="1">
      <alignment horizontal="left" wrapText="1" indent="1" shrinkToFit="1"/>
    </xf>
    <xf numFmtId="0" fontId="25" fillId="0" borderId="0" xfId="0" applyFont="1" applyAlignment="1">
      <alignment horizontal="left" wrapText="1" indent="1"/>
    </xf>
    <xf numFmtId="0" fontId="3" fillId="0" borderId="0" xfId="0" applyFont="1" applyAlignment="1" applyProtection="1">
      <alignment horizontal="left" indent="1" shrinkToFit="1"/>
    </xf>
    <xf numFmtId="0" fontId="3" fillId="0" borderId="0" xfId="0" applyFont="1" applyAlignment="1" applyProtection="1">
      <alignment horizontal="left" indent="1"/>
    </xf>
    <xf numFmtId="0" fontId="25" fillId="0" borderId="0" xfId="0" applyFont="1" applyAlignment="1">
      <alignment horizontal="left" indent="1"/>
    </xf>
    <xf numFmtId="0" fontId="25" fillId="0" borderId="0" xfId="0" applyFont="1" applyAlignment="1" applyProtection="1">
      <alignment horizontal="left" wrapText="1" shrinkToFit="1"/>
    </xf>
    <xf numFmtId="0" fontId="25" fillId="0" borderId="0" xfId="0" applyFont="1" applyAlignment="1">
      <alignment horizontal="left" wrapText="1"/>
    </xf>
    <xf numFmtId="0" fontId="25" fillId="0" borderId="0" xfId="0" applyFont="1" applyAlignment="1">
      <alignment wrapText="1"/>
    </xf>
  </cellXfs>
  <cellStyles count="3">
    <cellStyle name="Normal" xfId="0" builtinId="0"/>
    <cellStyle name="Normal 2" xfId="2"/>
    <cellStyle name="Normal 3" xfId="1"/>
  </cellStyles>
  <dxfs count="2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FFE90"/>
      <color rgb="FFFFFF99"/>
      <color rgb="FFE6FD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EA">
      <a:dk1>
        <a:srgbClr val="034B89"/>
      </a:dk1>
      <a:lt1>
        <a:srgbClr val="FFFFFF"/>
      </a:lt1>
      <a:dk2>
        <a:srgbClr val="000000"/>
      </a:dk2>
      <a:lt2>
        <a:srgbClr val="0177BA"/>
      </a:lt2>
      <a:accent1>
        <a:srgbClr val="6E942C"/>
      </a:accent1>
      <a:accent2>
        <a:srgbClr val="034B89"/>
      </a:accent2>
      <a:accent3>
        <a:srgbClr val="820053"/>
      </a:accent3>
      <a:accent4>
        <a:srgbClr val="D95F15"/>
      </a:accent4>
      <a:accent5>
        <a:srgbClr val="D21034"/>
      </a:accent5>
      <a:accent6>
        <a:srgbClr val="B2C326"/>
      </a:accent6>
      <a:hlink>
        <a:srgbClr val="034B89"/>
      </a:hlink>
      <a:folHlink>
        <a:srgbClr val="6E942C"/>
      </a:folHlink>
    </a:clrScheme>
    <a:fontScheme name="MCCo">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BQ15"/>
  <sheetViews>
    <sheetView showGridLines="0" showRowColHeaders="0" tabSelected="1" topLeftCell="B1" zoomScaleNormal="100" zoomScalePageLayoutView="110" workbookViewId="0">
      <selection activeCell="B5" sqref="B5:M5"/>
    </sheetView>
  </sheetViews>
  <sheetFormatPr defaultRowHeight="13.2" x14ac:dyDescent="0.25"/>
  <cols>
    <col min="1" max="1" width="0" hidden="1" customWidth="1"/>
    <col min="2" max="2" width="26" customWidth="1"/>
  </cols>
  <sheetData>
    <row r="1" spans="2:69" ht="13.8" thickTop="1" x14ac:dyDescent="0.25">
      <c r="B1" s="8"/>
      <c r="C1" s="9"/>
      <c r="D1" s="9"/>
      <c r="E1" s="9"/>
      <c r="F1" s="9"/>
      <c r="G1" s="9"/>
      <c r="H1" s="9"/>
      <c r="I1" s="9"/>
      <c r="J1" s="9"/>
      <c r="K1" s="9"/>
      <c r="L1" s="9"/>
      <c r="M1" s="10"/>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row>
    <row r="2" spans="2:69" x14ac:dyDescent="0.25">
      <c r="B2" s="11"/>
      <c r="C2" s="7"/>
      <c r="D2" s="7"/>
      <c r="E2" s="7"/>
      <c r="F2" s="7"/>
      <c r="G2" s="7"/>
      <c r="H2" s="7"/>
      <c r="I2" s="7"/>
      <c r="J2" s="7"/>
      <c r="K2" s="7"/>
      <c r="L2" s="7"/>
      <c r="M2" s="12"/>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row>
    <row r="3" spans="2:69" ht="24.6" x14ac:dyDescent="0.4">
      <c r="B3" s="21" t="s">
        <v>25</v>
      </c>
      <c r="C3" s="1"/>
      <c r="D3" s="1"/>
      <c r="E3" s="1"/>
      <c r="F3" s="1"/>
      <c r="G3" s="1"/>
      <c r="H3" s="1"/>
      <c r="I3" s="1"/>
      <c r="J3" s="1"/>
      <c r="K3" s="1"/>
      <c r="L3" s="1"/>
      <c r="M3" s="3"/>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2:69" ht="13.8" thickBot="1" x14ac:dyDescent="0.3">
      <c r="B4" s="2"/>
      <c r="C4" s="1"/>
      <c r="D4" s="1"/>
      <c r="E4" s="1"/>
      <c r="F4" s="1"/>
      <c r="G4" s="1"/>
      <c r="H4" s="1"/>
      <c r="I4" s="1"/>
      <c r="J4" s="1"/>
      <c r="K4" s="1"/>
      <c r="L4" s="1"/>
      <c r="M4" s="3"/>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2:69" ht="150" customHeight="1" thickTop="1" thickBot="1" x14ac:dyDescent="0.3">
      <c r="B5" s="164" t="s">
        <v>796</v>
      </c>
      <c r="C5" s="165"/>
      <c r="D5" s="166"/>
      <c r="E5" s="165"/>
      <c r="F5" s="165"/>
      <c r="G5" s="165"/>
      <c r="H5" s="165"/>
      <c r="I5" s="165"/>
      <c r="J5" s="165"/>
      <c r="K5" s="165"/>
      <c r="L5" s="165"/>
      <c r="M5" s="16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2:69" ht="13.8" thickTop="1" x14ac:dyDescent="0.25">
      <c r="B6" s="6"/>
      <c r="C6" s="1"/>
      <c r="D6" s="104"/>
      <c r="E6" s="1"/>
      <c r="F6" s="1"/>
      <c r="G6" s="1"/>
      <c r="H6" s="1"/>
      <c r="I6" s="1"/>
      <c r="J6" s="1"/>
      <c r="K6" s="1"/>
      <c r="L6" s="1"/>
      <c r="M6" s="3"/>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2:69" ht="13.8" x14ac:dyDescent="0.25">
      <c r="B7" s="17" t="s">
        <v>800</v>
      </c>
      <c r="C7" s="1"/>
      <c r="D7" s="104"/>
      <c r="E7" s="1"/>
      <c r="F7" s="1"/>
      <c r="G7" s="1"/>
      <c r="H7" s="1"/>
      <c r="I7" s="1"/>
      <c r="J7" s="1"/>
      <c r="K7" s="1"/>
      <c r="L7" s="1"/>
      <c r="M7" s="3"/>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2:69" ht="13.8" x14ac:dyDescent="0.25">
      <c r="B8" s="18"/>
      <c r="C8" s="1"/>
      <c r="D8" s="104"/>
      <c r="E8" s="1"/>
      <c r="F8" s="1"/>
      <c r="G8" s="1"/>
      <c r="H8" s="1"/>
      <c r="I8" s="1"/>
      <c r="J8" s="1"/>
      <c r="K8" s="1"/>
      <c r="L8" s="1"/>
      <c r="M8" s="3"/>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2:69" ht="14.4" thickBot="1" x14ac:dyDescent="0.3">
      <c r="B9" s="19"/>
      <c r="C9" s="4"/>
      <c r="D9" s="105"/>
      <c r="E9" s="4"/>
      <c r="F9" s="4"/>
      <c r="G9" s="4"/>
      <c r="H9" s="4"/>
      <c r="I9" s="4"/>
      <c r="J9" s="4"/>
      <c r="K9" s="4"/>
      <c r="L9" s="4"/>
      <c r="M9" s="5"/>
    </row>
    <row r="10" spans="2:69" ht="14.4" thickTop="1" x14ac:dyDescent="0.25">
      <c r="B10" s="20"/>
      <c r="D10" s="106"/>
    </row>
    <row r="11" spans="2:69" ht="13.8" x14ac:dyDescent="0.25">
      <c r="B11" s="20"/>
      <c r="D11" s="106"/>
    </row>
    <row r="12" spans="2:69" ht="13.8" x14ac:dyDescent="0.25">
      <c r="B12" s="20"/>
      <c r="D12" s="106"/>
    </row>
    <row r="13" spans="2:69" ht="13.8" x14ac:dyDescent="0.25">
      <c r="B13" s="20"/>
      <c r="D13" s="106"/>
    </row>
    <row r="14" spans="2:69" ht="13.8" x14ac:dyDescent="0.25">
      <c r="B14" s="20"/>
      <c r="D14" s="106"/>
    </row>
    <row r="15" spans="2:69" ht="13.8" x14ac:dyDescent="0.25">
      <c r="B15" s="20"/>
      <c r="D15" s="106"/>
    </row>
  </sheetData>
  <mergeCells count="1">
    <mergeCell ref="B5:M5"/>
  </mergeCells>
  <phoneticPr fontId="1" type="noConversion"/>
  <pageMargins left="0.74803149606299213" right="0.74803149606299213" top="1.3385826771653544" bottom="0.47244094488188981" header="0.31496062992125984" footer="0.23622047244094491"/>
  <pageSetup paperSize="9" orientation="landscape" horizontalDpi="4294967292"/>
  <headerFooter alignWithMargins="0">
    <oddHeader>&amp;R&amp;G</oddHeader>
    <oddFooter>&amp;L&amp;"Arial,Bold"LIT CODE: 10399&amp;C&amp;"Arial,Bold"Version 3.0&amp;R&amp;"Arial,Bold"OFFICIAL</oddFoot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W36"/>
  <sheetViews>
    <sheetView showGridLines="0" showRowColHeaders="0" zoomScale="90" zoomScaleNormal="90" zoomScalePageLayoutView="85" workbookViewId="0">
      <selection activeCell="A43" sqref="A43"/>
    </sheetView>
  </sheetViews>
  <sheetFormatPr defaultColWidth="5.21875" defaultRowHeight="13.8" x14ac:dyDescent="0.3"/>
  <cols>
    <col min="1" max="1" width="30.77734375" style="83" customWidth="1"/>
    <col min="2" max="2" width="48.44140625" style="84" customWidth="1"/>
    <col min="3" max="3" width="18.5546875" style="84" customWidth="1"/>
    <col min="4" max="4" width="18.21875" style="84" customWidth="1"/>
    <col min="5" max="5" width="17.77734375" style="84" customWidth="1"/>
    <col min="6" max="6" width="13.44140625" style="84" customWidth="1"/>
    <col min="7" max="7" width="16" style="85" customWidth="1"/>
    <col min="8" max="8" width="14.21875" style="85" customWidth="1"/>
    <col min="9" max="9" width="14.77734375" style="85" customWidth="1"/>
    <col min="10" max="10" width="12.21875" style="86" customWidth="1"/>
    <col min="11" max="11" width="12" style="87" customWidth="1"/>
    <col min="12" max="12" width="11.44140625" style="87" customWidth="1"/>
    <col min="13" max="13" width="11.77734375" style="87" customWidth="1"/>
    <col min="14" max="14" width="11.44140625" style="87" customWidth="1"/>
    <col min="15" max="15" width="12" style="87" customWidth="1"/>
    <col min="16" max="16" width="10.77734375" style="88" customWidth="1"/>
    <col min="17" max="17" width="9.21875" style="88" customWidth="1"/>
    <col min="18" max="18" width="9.44140625" style="88" customWidth="1"/>
    <col min="19" max="19" width="9.21875" style="88" customWidth="1"/>
    <col min="20" max="20" width="9" style="88" customWidth="1"/>
    <col min="21" max="21" width="11.21875" style="88" customWidth="1"/>
    <col min="22" max="22" width="16.21875" style="88" customWidth="1"/>
    <col min="23" max="23" width="15.77734375" style="88" customWidth="1"/>
    <col min="24" max="16384" width="5.21875" style="70"/>
  </cols>
  <sheetData>
    <row r="1" spans="1:23" s="46" customFormat="1" ht="24.6" x14ac:dyDescent="0.4">
      <c r="A1" s="39" t="s">
        <v>26</v>
      </c>
      <c r="B1" s="40">
        <v>2016</v>
      </c>
      <c r="C1" s="40"/>
      <c r="D1" s="40"/>
      <c r="E1" s="40"/>
      <c r="F1" s="40"/>
      <c r="G1" s="41"/>
      <c r="H1" s="41"/>
      <c r="I1" s="42"/>
      <c r="J1" s="43"/>
      <c r="K1" s="44"/>
      <c r="L1" s="44"/>
      <c r="M1" s="44"/>
      <c r="N1" s="44"/>
      <c r="O1" s="44"/>
      <c r="P1" s="45"/>
      <c r="Q1" s="45"/>
      <c r="R1" s="45"/>
      <c r="S1" s="45"/>
      <c r="T1" s="45"/>
      <c r="U1" s="45"/>
      <c r="V1" s="45"/>
      <c r="W1" s="45"/>
    </row>
    <row r="2" spans="1:23" s="46" customFormat="1" ht="24.6" x14ac:dyDescent="0.4">
      <c r="A2" s="39" t="s">
        <v>0</v>
      </c>
      <c r="B2" s="40" t="s">
        <v>9</v>
      </c>
      <c r="C2" s="40"/>
      <c r="D2" s="40"/>
      <c r="E2" s="40"/>
      <c r="F2" s="40"/>
      <c r="G2" s="41"/>
      <c r="H2" s="41"/>
      <c r="I2" s="42"/>
      <c r="J2" s="43"/>
      <c r="K2" s="44"/>
      <c r="L2" s="44"/>
      <c r="M2" s="44"/>
      <c r="N2" s="44"/>
      <c r="O2" s="44"/>
      <c r="P2" s="45"/>
      <c r="Q2" s="45"/>
      <c r="R2" s="45"/>
      <c r="S2" s="45"/>
      <c r="T2" s="45"/>
      <c r="U2" s="45"/>
      <c r="V2" s="45"/>
      <c r="W2" s="45"/>
    </row>
    <row r="3" spans="1:23" s="46" customFormat="1" thickBot="1" x14ac:dyDescent="0.3">
      <c r="A3" s="47"/>
      <c r="B3" s="48"/>
      <c r="C3" s="48"/>
      <c r="D3" s="48"/>
      <c r="E3" s="48"/>
      <c r="F3" s="48"/>
      <c r="G3" s="42"/>
      <c r="H3" s="42"/>
      <c r="I3" s="42"/>
      <c r="J3" s="43"/>
      <c r="K3" s="44"/>
      <c r="L3" s="44"/>
      <c r="M3" s="44"/>
      <c r="N3" s="44"/>
      <c r="O3" s="44"/>
      <c r="P3" s="45"/>
      <c r="Q3" s="45"/>
      <c r="R3" s="45"/>
      <c r="S3" s="45"/>
      <c r="T3" s="45"/>
      <c r="U3" s="45"/>
      <c r="V3" s="45"/>
      <c r="W3" s="45"/>
    </row>
    <row r="4" spans="1:23" s="56" customFormat="1" ht="56.25" customHeight="1" thickTop="1" thickBot="1" x14ac:dyDescent="0.3">
      <c r="A4" s="49" t="s">
        <v>1</v>
      </c>
      <c r="B4" s="50" t="s">
        <v>17</v>
      </c>
      <c r="C4" s="51" t="s">
        <v>29</v>
      </c>
      <c r="D4" s="51" t="s">
        <v>30</v>
      </c>
      <c r="E4" s="51" t="s">
        <v>31</v>
      </c>
      <c r="F4" s="51" t="s">
        <v>28</v>
      </c>
      <c r="G4" s="168" t="s">
        <v>42</v>
      </c>
      <c r="H4" s="169"/>
      <c r="I4" s="51" t="s">
        <v>41</v>
      </c>
      <c r="J4" s="52" t="s">
        <v>16</v>
      </c>
      <c r="K4" s="53" t="s">
        <v>19</v>
      </c>
      <c r="L4" s="54" t="s">
        <v>20</v>
      </c>
      <c r="M4" s="54" t="s">
        <v>21</v>
      </c>
      <c r="N4" s="54" t="s">
        <v>22</v>
      </c>
      <c r="O4" s="54" t="s">
        <v>23</v>
      </c>
      <c r="P4" s="54" t="s">
        <v>2</v>
      </c>
      <c r="Q4" s="54" t="s">
        <v>45</v>
      </c>
      <c r="R4" s="54" t="s">
        <v>44</v>
      </c>
      <c r="S4" s="54" t="s">
        <v>46</v>
      </c>
      <c r="T4" s="54" t="s">
        <v>43</v>
      </c>
      <c r="U4" s="54" t="s">
        <v>3</v>
      </c>
      <c r="V4" s="54" t="s">
        <v>27</v>
      </c>
      <c r="W4" s="55" t="s">
        <v>24</v>
      </c>
    </row>
    <row r="5" spans="1:23" ht="14.4" thickTop="1" x14ac:dyDescent="0.3">
      <c r="A5" s="57" t="s">
        <v>47</v>
      </c>
      <c r="B5" s="58" t="s">
        <v>48</v>
      </c>
      <c r="C5" s="59" t="s">
        <v>49</v>
      </c>
      <c r="D5" s="59" t="s">
        <v>50</v>
      </c>
      <c r="E5" s="59"/>
      <c r="F5" s="60" t="s">
        <v>51</v>
      </c>
      <c r="G5" s="61">
        <v>-5.7655000000000003</v>
      </c>
      <c r="H5" s="61">
        <v>54.7254</v>
      </c>
      <c r="I5" s="62" t="s">
        <v>52</v>
      </c>
      <c r="J5" s="63" t="s">
        <v>53</v>
      </c>
      <c r="K5" s="64">
        <v>452</v>
      </c>
      <c r="L5" s="65">
        <v>362</v>
      </c>
      <c r="M5" s="65">
        <v>271</v>
      </c>
      <c r="N5" s="65">
        <v>181</v>
      </c>
      <c r="O5" s="65">
        <v>90</v>
      </c>
      <c r="P5" s="66">
        <v>452</v>
      </c>
      <c r="Q5" s="67">
        <v>10.401306</v>
      </c>
      <c r="R5" s="67">
        <v>11.12</v>
      </c>
      <c r="S5" s="67">
        <v>8.11</v>
      </c>
      <c r="T5" s="67">
        <v>12.08</v>
      </c>
      <c r="U5" s="68">
        <v>41.711306</v>
      </c>
      <c r="V5" s="68">
        <v>410.28869400000002</v>
      </c>
      <c r="W5" s="69" t="s">
        <v>54</v>
      </c>
    </row>
    <row r="6" spans="1:23" x14ac:dyDescent="0.3">
      <c r="A6" s="71" t="s">
        <v>55</v>
      </c>
      <c r="B6" s="72" t="s">
        <v>56</v>
      </c>
      <c r="C6" s="73" t="s">
        <v>57</v>
      </c>
      <c r="D6" s="73" t="s">
        <v>58</v>
      </c>
      <c r="E6" s="73" t="s">
        <v>59</v>
      </c>
      <c r="F6" s="73" t="s">
        <v>60</v>
      </c>
      <c r="G6" s="74">
        <v>-3.6908400000000001</v>
      </c>
      <c r="H6" s="74">
        <v>56.014000000000003</v>
      </c>
      <c r="I6" s="75" t="s">
        <v>61</v>
      </c>
      <c r="J6" s="76" t="s">
        <v>62</v>
      </c>
      <c r="K6" s="77">
        <v>10</v>
      </c>
      <c r="L6" s="78">
        <v>9</v>
      </c>
      <c r="M6" s="78">
        <v>7</v>
      </c>
      <c r="N6" s="78">
        <v>6</v>
      </c>
      <c r="O6" s="78">
        <v>3</v>
      </c>
      <c r="P6" s="79">
        <v>10</v>
      </c>
      <c r="Q6" s="80">
        <v>4.8000000000000001E-2</v>
      </c>
      <c r="R6" s="80">
        <v>0.27100000000000002</v>
      </c>
      <c r="S6" s="80">
        <v>0.41499999999999998</v>
      </c>
      <c r="T6" s="80">
        <v>0.46700000000000003</v>
      </c>
      <c r="U6" s="81">
        <v>1.2010000000000001</v>
      </c>
      <c r="V6" s="81">
        <v>8.7989999999999995</v>
      </c>
      <c r="W6" s="82" t="s">
        <v>54</v>
      </c>
    </row>
    <row r="7" spans="1:23" x14ac:dyDescent="0.3">
      <c r="A7" s="71" t="s">
        <v>55</v>
      </c>
      <c r="B7" s="72" t="s">
        <v>63</v>
      </c>
      <c r="C7" s="73" t="s">
        <v>57</v>
      </c>
      <c r="D7" s="73" t="s">
        <v>58</v>
      </c>
      <c r="E7" s="73" t="s">
        <v>59</v>
      </c>
      <c r="F7" s="73" t="s">
        <v>60</v>
      </c>
      <c r="G7" s="74">
        <v>-3.6908400000000001</v>
      </c>
      <c r="H7" s="74">
        <v>56.014000000000003</v>
      </c>
      <c r="I7" s="75" t="s">
        <v>64</v>
      </c>
      <c r="J7" s="76" t="s">
        <v>62</v>
      </c>
      <c r="K7" s="77">
        <v>16</v>
      </c>
      <c r="L7" s="78">
        <v>14</v>
      </c>
      <c r="M7" s="78">
        <v>12</v>
      </c>
      <c r="N7" s="78">
        <v>10</v>
      </c>
      <c r="O7" s="78">
        <v>5</v>
      </c>
      <c r="P7" s="79">
        <v>16</v>
      </c>
      <c r="Q7" s="80">
        <v>1.016</v>
      </c>
      <c r="R7" s="80">
        <v>0.53300000000000003</v>
      </c>
      <c r="S7" s="80">
        <v>1.9339999999999999</v>
      </c>
      <c r="T7" s="80">
        <v>2.0339999999999998</v>
      </c>
      <c r="U7" s="81">
        <v>5.5170000000000003</v>
      </c>
      <c r="V7" s="81">
        <v>10.483000000000001</v>
      </c>
      <c r="W7" s="82" t="s">
        <v>54</v>
      </c>
    </row>
    <row r="8" spans="1:23" x14ac:dyDescent="0.3">
      <c r="A8" s="71" t="s">
        <v>55</v>
      </c>
      <c r="B8" s="72" t="s">
        <v>65</v>
      </c>
      <c r="C8" s="73" t="s">
        <v>57</v>
      </c>
      <c r="D8" s="73" t="s">
        <v>58</v>
      </c>
      <c r="E8" s="73" t="s">
        <v>59</v>
      </c>
      <c r="F8" s="73" t="s">
        <v>60</v>
      </c>
      <c r="G8" s="74">
        <v>-3.6908400000000001</v>
      </c>
      <c r="H8" s="74">
        <v>56.014000000000003</v>
      </c>
      <c r="I8" s="75" t="s">
        <v>66</v>
      </c>
      <c r="J8" s="76" t="s">
        <v>62</v>
      </c>
      <c r="K8" s="77">
        <v>3</v>
      </c>
      <c r="L8" s="78">
        <v>3</v>
      </c>
      <c r="M8" s="78">
        <v>3</v>
      </c>
      <c r="N8" s="78">
        <v>3</v>
      </c>
      <c r="O8" s="78">
        <v>2</v>
      </c>
      <c r="P8" s="79">
        <v>3</v>
      </c>
      <c r="Q8" s="80">
        <v>0.04</v>
      </c>
      <c r="R8" s="80">
        <v>4.8000000000000001E-2</v>
      </c>
      <c r="S8" s="80">
        <v>1.9E-2</v>
      </c>
      <c r="T8" s="80">
        <v>0.10299999999999999</v>
      </c>
      <c r="U8" s="81">
        <v>0.21</v>
      </c>
      <c r="V8" s="81">
        <v>2.79</v>
      </c>
      <c r="W8" s="82" t="s">
        <v>54</v>
      </c>
    </row>
    <row r="9" spans="1:23" x14ac:dyDescent="0.3">
      <c r="A9" s="71" t="s">
        <v>67</v>
      </c>
      <c r="B9" s="72" t="s">
        <v>68</v>
      </c>
      <c r="C9" s="73" t="s">
        <v>69</v>
      </c>
      <c r="D9" s="73" t="s">
        <v>70</v>
      </c>
      <c r="E9" s="73"/>
      <c r="F9" s="73" t="s">
        <v>71</v>
      </c>
      <c r="G9" s="74">
        <v>-2.425011</v>
      </c>
      <c r="H9" s="74">
        <v>53.175947999999998</v>
      </c>
      <c r="I9" s="75" t="s">
        <v>72</v>
      </c>
      <c r="J9" s="76" t="s">
        <v>73</v>
      </c>
      <c r="K9" s="77">
        <v>1</v>
      </c>
      <c r="L9" s="78">
        <v>1</v>
      </c>
      <c r="M9" s="78">
        <v>1</v>
      </c>
      <c r="N9" s="78">
        <v>1</v>
      </c>
      <c r="O9" s="78">
        <v>1</v>
      </c>
      <c r="P9" s="79">
        <v>1</v>
      </c>
      <c r="Q9" s="80">
        <v>0.19</v>
      </c>
      <c r="R9" s="80">
        <v>0.18</v>
      </c>
      <c r="S9" s="80">
        <v>0.19</v>
      </c>
      <c r="T9" s="80">
        <v>0.23</v>
      </c>
      <c r="U9" s="81">
        <v>0.79</v>
      </c>
      <c r="V9" s="81">
        <v>0.21</v>
      </c>
      <c r="W9" s="82" t="s">
        <v>54</v>
      </c>
    </row>
    <row r="10" spans="1:23" x14ac:dyDescent="0.3">
      <c r="A10" s="71" t="s">
        <v>74</v>
      </c>
      <c r="B10" s="72" t="s">
        <v>75</v>
      </c>
      <c r="C10" s="73" t="s">
        <v>76</v>
      </c>
      <c r="D10" s="73"/>
      <c r="E10" s="73" t="s">
        <v>77</v>
      </c>
      <c r="F10" s="73" t="s">
        <v>78</v>
      </c>
      <c r="G10" s="74">
        <v>-0.81741600000000003</v>
      </c>
      <c r="H10" s="74">
        <v>53.088099999999997</v>
      </c>
      <c r="I10" s="75" t="s">
        <v>79</v>
      </c>
      <c r="J10" s="76" t="s">
        <v>80</v>
      </c>
      <c r="K10" s="77">
        <v>2</v>
      </c>
      <c r="L10" s="78">
        <v>2</v>
      </c>
      <c r="M10" s="78">
        <v>2</v>
      </c>
      <c r="N10" s="78">
        <v>2</v>
      </c>
      <c r="O10" s="78">
        <v>1</v>
      </c>
      <c r="P10" s="79">
        <v>2</v>
      </c>
      <c r="Q10" s="80">
        <v>0.247</v>
      </c>
      <c r="R10" s="80">
        <v>0.16800000000000001</v>
      </c>
      <c r="S10" s="80">
        <v>9.4E-2</v>
      </c>
      <c r="T10" s="80">
        <v>0.46100000000000002</v>
      </c>
      <c r="U10" s="81">
        <v>0.97</v>
      </c>
      <c r="V10" s="81">
        <v>1.03</v>
      </c>
      <c r="W10" s="82" t="s">
        <v>54</v>
      </c>
    </row>
    <row r="11" spans="1:23" x14ac:dyDescent="0.3">
      <c r="A11" s="71" t="s">
        <v>81</v>
      </c>
      <c r="B11" s="72" t="s">
        <v>82</v>
      </c>
      <c r="C11" s="73" t="s">
        <v>83</v>
      </c>
      <c r="D11" s="73"/>
      <c r="E11" s="73"/>
      <c r="F11" s="73" t="s">
        <v>84</v>
      </c>
      <c r="G11" s="74">
        <v>-1.0035700000000001</v>
      </c>
      <c r="H11" s="74">
        <v>53.7532</v>
      </c>
      <c r="I11" s="75" t="s">
        <v>85</v>
      </c>
      <c r="J11" s="76" t="s">
        <v>86</v>
      </c>
      <c r="K11" s="77">
        <v>4129</v>
      </c>
      <c r="L11" s="78">
        <v>3303</v>
      </c>
      <c r="M11" s="78">
        <v>2478</v>
      </c>
      <c r="N11" s="78">
        <v>1652</v>
      </c>
      <c r="O11" s="78">
        <v>826</v>
      </c>
      <c r="P11" s="79">
        <v>4129</v>
      </c>
      <c r="Q11" s="80">
        <v>316.10000000000002</v>
      </c>
      <c r="R11" s="80">
        <v>288.89999999999998</v>
      </c>
      <c r="S11" s="80">
        <v>157.9</v>
      </c>
      <c r="T11" s="80">
        <v>263.10000000000002</v>
      </c>
      <c r="U11" s="81">
        <v>1026</v>
      </c>
      <c r="V11" s="81">
        <v>3103</v>
      </c>
      <c r="W11" s="82" t="s">
        <v>54</v>
      </c>
    </row>
    <row r="12" spans="1:23" x14ac:dyDescent="0.3">
      <c r="A12" s="71" t="s">
        <v>87</v>
      </c>
      <c r="B12" s="72" t="s">
        <v>88</v>
      </c>
      <c r="C12" s="73" t="s">
        <v>89</v>
      </c>
      <c r="D12" s="73"/>
      <c r="E12" s="73" t="s">
        <v>90</v>
      </c>
      <c r="F12" s="73" t="s">
        <v>91</v>
      </c>
      <c r="G12" s="74">
        <v>-1.2498800000000001</v>
      </c>
      <c r="H12" s="74">
        <v>52.861499999999999</v>
      </c>
      <c r="I12" s="75" t="s">
        <v>92</v>
      </c>
      <c r="J12" s="76" t="s">
        <v>93</v>
      </c>
      <c r="K12" s="77">
        <v>1776</v>
      </c>
      <c r="L12" s="78">
        <v>1421</v>
      </c>
      <c r="M12" s="78">
        <v>1066</v>
      </c>
      <c r="N12" s="78">
        <v>710</v>
      </c>
      <c r="O12" s="78">
        <v>355</v>
      </c>
      <c r="P12" s="79">
        <v>1776</v>
      </c>
      <c r="Q12" s="80">
        <v>22.42</v>
      </c>
      <c r="R12" s="80">
        <v>6.87</v>
      </c>
      <c r="S12" s="80">
        <v>6.72</v>
      </c>
      <c r="T12" s="80">
        <v>25.52</v>
      </c>
      <c r="U12" s="81">
        <v>61.53</v>
      </c>
      <c r="V12" s="81">
        <v>1714.47</v>
      </c>
      <c r="W12" s="82" t="s">
        <v>54</v>
      </c>
    </row>
    <row r="13" spans="1:23" x14ac:dyDescent="0.3">
      <c r="A13" s="71" t="s">
        <v>94</v>
      </c>
      <c r="B13" s="72" t="s">
        <v>95</v>
      </c>
      <c r="C13" s="73" t="s">
        <v>96</v>
      </c>
      <c r="D13" s="73" t="s">
        <v>97</v>
      </c>
      <c r="E13" s="73" t="s">
        <v>98</v>
      </c>
      <c r="F13" s="73" t="s">
        <v>99</v>
      </c>
      <c r="G13" s="74">
        <v>-0.77533099999999999</v>
      </c>
      <c r="H13" s="74">
        <v>53.308</v>
      </c>
      <c r="I13" s="75" t="s">
        <v>100</v>
      </c>
      <c r="J13" s="76" t="s">
        <v>101</v>
      </c>
      <c r="K13" s="77">
        <v>1718</v>
      </c>
      <c r="L13" s="78">
        <v>1374</v>
      </c>
      <c r="M13" s="78">
        <v>1031</v>
      </c>
      <c r="N13" s="78">
        <v>687</v>
      </c>
      <c r="O13" s="78">
        <v>344</v>
      </c>
      <c r="P13" s="79">
        <v>1718</v>
      </c>
      <c r="Q13" s="80">
        <v>30.7</v>
      </c>
      <c r="R13" s="80">
        <v>4.29</v>
      </c>
      <c r="S13" s="80">
        <v>9.83</v>
      </c>
      <c r="T13" s="80">
        <v>47.75</v>
      </c>
      <c r="U13" s="81">
        <v>92.57</v>
      </c>
      <c r="V13" s="81">
        <v>1625.43</v>
      </c>
      <c r="W13" s="82" t="s">
        <v>54</v>
      </c>
    </row>
    <row r="14" spans="1:23" x14ac:dyDescent="0.3">
      <c r="A14" s="71" t="s">
        <v>102</v>
      </c>
      <c r="B14" s="72" t="s">
        <v>103</v>
      </c>
      <c r="C14" s="73" t="s">
        <v>104</v>
      </c>
      <c r="D14" s="73"/>
      <c r="E14" s="73" t="s">
        <v>98</v>
      </c>
      <c r="F14" s="73" t="s">
        <v>105</v>
      </c>
      <c r="G14" s="74">
        <v>-0.81153600000000004</v>
      </c>
      <c r="H14" s="74">
        <v>53.360700000000001</v>
      </c>
      <c r="I14" s="75" t="s">
        <v>106</v>
      </c>
      <c r="J14" s="76" t="s">
        <v>107</v>
      </c>
      <c r="K14" s="77">
        <v>792</v>
      </c>
      <c r="L14" s="78">
        <v>634</v>
      </c>
      <c r="M14" s="78">
        <v>475</v>
      </c>
      <c r="N14" s="78">
        <v>317</v>
      </c>
      <c r="O14" s="78">
        <v>158</v>
      </c>
      <c r="P14" s="79">
        <v>792</v>
      </c>
      <c r="Q14" s="80">
        <v>3.68</v>
      </c>
      <c r="R14" s="80">
        <v>1.26</v>
      </c>
      <c r="S14" s="80">
        <v>1.27</v>
      </c>
      <c r="T14" s="80">
        <v>4.9400000000000004</v>
      </c>
      <c r="U14" s="81">
        <v>11.15</v>
      </c>
      <c r="V14" s="81">
        <v>780.85</v>
      </c>
      <c r="W14" s="82" t="s">
        <v>54</v>
      </c>
    </row>
    <row r="15" spans="1:23" x14ac:dyDescent="0.3">
      <c r="A15" s="71" t="s">
        <v>102</v>
      </c>
      <c r="B15" s="72" t="s">
        <v>108</v>
      </c>
      <c r="C15" s="73" t="s">
        <v>104</v>
      </c>
      <c r="D15" s="73"/>
      <c r="E15" s="73" t="s">
        <v>98</v>
      </c>
      <c r="F15" s="73" t="s">
        <v>105</v>
      </c>
      <c r="G15" s="74">
        <v>-0.81153600000000004</v>
      </c>
      <c r="H15" s="74">
        <v>53.360700000000001</v>
      </c>
      <c r="I15" s="75" t="s">
        <v>109</v>
      </c>
      <c r="J15" s="76" t="s">
        <v>107</v>
      </c>
      <c r="K15" s="77">
        <v>780</v>
      </c>
      <c r="L15" s="78">
        <v>624</v>
      </c>
      <c r="M15" s="78">
        <v>468</v>
      </c>
      <c r="N15" s="78">
        <v>312</v>
      </c>
      <c r="O15" s="78">
        <v>156</v>
      </c>
      <c r="P15" s="79">
        <v>780</v>
      </c>
      <c r="Q15" s="80">
        <v>1.38</v>
      </c>
      <c r="R15" s="80">
        <v>0.36</v>
      </c>
      <c r="S15" s="80">
        <v>0</v>
      </c>
      <c r="T15" s="80">
        <v>5.57</v>
      </c>
      <c r="U15" s="81">
        <v>7.31</v>
      </c>
      <c r="V15" s="81">
        <v>772.69</v>
      </c>
      <c r="W15" s="82" t="s">
        <v>54</v>
      </c>
    </row>
    <row r="16" spans="1:23" x14ac:dyDescent="0.3">
      <c r="A16" s="71" t="s">
        <v>110</v>
      </c>
      <c r="B16" s="72" t="s">
        <v>111</v>
      </c>
      <c r="C16" s="73" t="s">
        <v>112</v>
      </c>
      <c r="D16" s="73" t="s">
        <v>113</v>
      </c>
      <c r="E16" s="73" t="s">
        <v>113</v>
      </c>
      <c r="F16" s="73" t="s">
        <v>114</v>
      </c>
      <c r="G16" s="74">
        <v>-1.92143</v>
      </c>
      <c r="H16" s="74">
        <v>52.756900000000002</v>
      </c>
      <c r="I16" s="75" t="s">
        <v>115</v>
      </c>
      <c r="J16" s="76" t="s">
        <v>116</v>
      </c>
      <c r="K16" s="77">
        <v>880</v>
      </c>
      <c r="L16" s="78">
        <v>704</v>
      </c>
      <c r="M16" s="78">
        <v>528</v>
      </c>
      <c r="N16" s="78">
        <v>352</v>
      </c>
      <c r="O16" s="78">
        <v>176</v>
      </c>
      <c r="P16" s="79">
        <v>880</v>
      </c>
      <c r="Q16" s="80">
        <v>29.45</v>
      </c>
      <c r="R16" s="80">
        <v>11.78</v>
      </c>
      <c r="S16" s="80">
        <v>0</v>
      </c>
      <c r="T16" s="80"/>
      <c r="U16" s="81">
        <v>41.23</v>
      </c>
      <c r="V16" s="81">
        <v>838.77</v>
      </c>
      <c r="W16" s="82" t="s">
        <v>795</v>
      </c>
    </row>
    <row r="17" spans="1:23" x14ac:dyDescent="0.3">
      <c r="A17" s="71" t="s">
        <v>117</v>
      </c>
      <c r="B17" s="72" t="s">
        <v>118</v>
      </c>
      <c r="C17" s="73" t="s">
        <v>57</v>
      </c>
      <c r="D17" s="73" t="s">
        <v>58</v>
      </c>
      <c r="E17" s="73" t="s">
        <v>59</v>
      </c>
      <c r="F17" s="73" t="s">
        <v>60</v>
      </c>
      <c r="G17" s="74">
        <v>-3.6859000000000002</v>
      </c>
      <c r="H17" s="74">
        <v>56.007100000000001</v>
      </c>
      <c r="I17" s="75" t="s">
        <v>119</v>
      </c>
      <c r="J17" s="76" t="s">
        <v>120</v>
      </c>
      <c r="K17" s="77">
        <v>2</v>
      </c>
      <c r="L17" s="78">
        <v>2</v>
      </c>
      <c r="M17" s="78">
        <v>2</v>
      </c>
      <c r="N17" s="78">
        <v>2</v>
      </c>
      <c r="O17" s="78">
        <v>1</v>
      </c>
      <c r="P17" s="79">
        <v>2</v>
      </c>
      <c r="Q17" s="80">
        <v>1.2E-2</v>
      </c>
      <c r="R17" s="80">
        <v>1.2E-2</v>
      </c>
      <c r="S17" s="80">
        <v>1.2999999999999999E-2</v>
      </c>
      <c r="T17" s="80">
        <v>4.3999999999999997E-2</v>
      </c>
      <c r="U17" s="81">
        <v>8.1000000000000003E-2</v>
      </c>
      <c r="V17" s="81">
        <v>1.919</v>
      </c>
      <c r="W17" s="82" t="s">
        <v>54</v>
      </c>
    </row>
    <row r="18" spans="1:23" x14ac:dyDescent="0.3">
      <c r="A18" s="71" t="s">
        <v>117</v>
      </c>
      <c r="B18" s="72" t="s">
        <v>121</v>
      </c>
      <c r="C18" s="73" t="s">
        <v>57</v>
      </c>
      <c r="D18" s="73" t="s">
        <v>58</v>
      </c>
      <c r="E18" s="73" t="s">
        <v>59</v>
      </c>
      <c r="F18" s="73" t="s">
        <v>60</v>
      </c>
      <c r="G18" s="74">
        <v>-3.6859000000000002</v>
      </c>
      <c r="H18" s="74">
        <v>56.007100000000001</v>
      </c>
      <c r="I18" s="75" t="s">
        <v>122</v>
      </c>
      <c r="J18" s="76" t="s">
        <v>120</v>
      </c>
      <c r="K18" s="77">
        <v>2</v>
      </c>
      <c r="L18" s="78">
        <v>2</v>
      </c>
      <c r="M18" s="78">
        <v>2</v>
      </c>
      <c r="N18" s="78">
        <v>2</v>
      </c>
      <c r="O18" s="78">
        <v>1</v>
      </c>
      <c r="P18" s="79">
        <v>2</v>
      </c>
      <c r="Q18" s="80">
        <v>1.0999999999999999E-2</v>
      </c>
      <c r="R18" s="80">
        <v>5.0000000000000001E-3</v>
      </c>
      <c r="S18" s="80">
        <v>1.4E-2</v>
      </c>
      <c r="T18" s="80">
        <v>4.3999999999999997E-2</v>
      </c>
      <c r="U18" s="81">
        <v>7.3999999999999996E-2</v>
      </c>
      <c r="V18" s="81">
        <v>1.9259999999999999</v>
      </c>
      <c r="W18" s="82" t="s">
        <v>54</v>
      </c>
    </row>
    <row r="19" spans="1:23" x14ac:dyDescent="0.3">
      <c r="A19" s="71" t="s">
        <v>123</v>
      </c>
      <c r="B19" s="72" t="s">
        <v>124</v>
      </c>
      <c r="C19" s="73" t="s">
        <v>125</v>
      </c>
      <c r="D19" s="73"/>
      <c r="E19" s="73" t="s">
        <v>126</v>
      </c>
      <c r="F19" s="73" t="s">
        <v>127</v>
      </c>
      <c r="G19" s="74">
        <v>-3.6811799999999999</v>
      </c>
      <c r="H19" s="74">
        <v>56.05</v>
      </c>
      <c r="I19" s="75" t="s">
        <v>128</v>
      </c>
      <c r="J19" s="76" t="s">
        <v>129</v>
      </c>
      <c r="K19" s="77">
        <v>1681</v>
      </c>
      <c r="L19" s="78">
        <v>1347</v>
      </c>
      <c r="M19" s="78">
        <v>1012</v>
      </c>
      <c r="N19" s="78">
        <v>678</v>
      </c>
      <c r="O19" s="78">
        <v>339</v>
      </c>
      <c r="P19" s="79">
        <v>418</v>
      </c>
      <c r="Q19" s="80">
        <v>73.382795999999999</v>
      </c>
      <c r="R19" s="80">
        <v>0</v>
      </c>
      <c r="S19" s="80"/>
      <c r="T19" s="80"/>
      <c r="U19" s="81">
        <v>73.382795999999999</v>
      </c>
      <c r="V19" s="81">
        <f>SUM(P19-U19)</f>
        <v>344.61720400000002</v>
      </c>
      <c r="W19" s="82" t="s">
        <v>130</v>
      </c>
    </row>
    <row r="20" spans="1:23" x14ac:dyDescent="0.3">
      <c r="A20" s="71" t="s">
        <v>131</v>
      </c>
      <c r="B20" s="72" t="s">
        <v>132</v>
      </c>
      <c r="C20" s="73" t="s">
        <v>133</v>
      </c>
      <c r="D20" s="73"/>
      <c r="E20" s="73" t="s">
        <v>134</v>
      </c>
      <c r="F20" s="73" t="s">
        <v>135</v>
      </c>
      <c r="G20" s="74">
        <v>-2.89154</v>
      </c>
      <c r="H20" s="74">
        <v>56.484200000000001</v>
      </c>
      <c r="I20" s="75" t="s">
        <v>136</v>
      </c>
      <c r="J20" s="76" t="s">
        <v>137</v>
      </c>
      <c r="K20" s="77">
        <v>1</v>
      </c>
      <c r="L20" s="78">
        <v>1</v>
      </c>
      <c r="M20" s="78">
        <v>1</v>
      </c>
      <c r="N20" s="78">
        <v>1</v>
      </c>
      <c r="O20" s="78">
        <v>1</v>
      </c>
      <c r="P20" s="79">
        <v>1</v>
      </c>
      <c r="Q20" s="80">
        <v>4.1196999999999998E-2</v>
      </c>
      <c r="R20" s="80">
        <v>3.9309999999999998E-2</v>
      </c>
      <c r="S20" s="80">
        <v>3.3998E-2</v>
      </c>
      <c r="T20" s="80">
        <v>3.5825999999999997E-2</v>
      </c>
      <c r="U20" s="81">
        <v>0.15033099999999999</v>
      </c>
      <c r="V20" s="81">
        <v>0.84966900000000001</v>
      </c>
      <c r="W20" s="82" t="s">
        <v>54</v>
      </c>
    </row>
    <row r="21" spans="1:23" x14ac:dyDescent="0.3">
      <c r="A21" s="71" t="s">
        <v>138</v>
      </c>
      <c r="B21" s="72" t="s">
        <v>139</v>
      </c>
      <c r="C21" s="73" t="s">
        <v>140</v>
      </c>
      <c r="D21" s="73" t="s">
        <v>141</v>
      </c>
      <c r="E21" s="73" t="s">
        <v>142</v>
      </c>
      <c r="F21" s="73" t="s">
        <v>143</v>
      </c>
      <c r="G21" s="74">
        <v>-2.6065</v>
      </c>
      <c r="H21" s="74">
        <v>53.388599999999997</v>
      </c>
      <c r="I21" s="75" t="s">
        <v>144</v>
      </c>
      <c r="J21" s="76" t="s">
        <v>145</v>
      </c>
      <c r="K21" s="77">
        <v>1</v>
      </c>
      <c r="L21" s="78">
        <v>1</v>
      </c>
      <c r="M21" s="78">
        <v>1</v>
      </c>
      <c r="N21" s="78">
        <v>1</v>
      </c>
      <c r="O21" s="78">
        <v>1</v>
      </c>
      <c r="P21" s="79">
        <v>1</v>
      </c>
      <c r="Q21" s="80">
        <v>0.1</v>
      </c>
      <c r="R21" s="80">
        <v>0.09</v>
      </c>
      <c r="S21" s="80">
        <v>7.6E-3</v>
      </c>
      <c r="T21" s="80">
        <v>7.7999999999999996E-3</v>
      </c>
      <c r="U21" s="81">
        <v>0.2054</v>
      </c>
      <c r="V21" s="81">
        <v>0.79459999999999997</v>
      </c>
      <c r="W21" s="82" t="s">
        <v>54</v>
      </c>
    </row>
    <row r="22" spans="1:23" x14ac:dyDescent="0.3">
      <c r="A22" s="71" t="s">
        <v>146</v>
      </c>
      <c r="B22" s="72" t="s">
        <v>147</v>
      </c>
      <c r="C22" s="73" t="s">
        <v>148</v>
      </c>
      <c r="D22" s="73" t="s">
        <v>59</v>
      </c>
      <c r="E22" s="73" t="s">
        <v>149</v>
      </c>
      <c r="F22" s="73" t="s">
        <v>150</v>
      </c>
      <c r="G22" s="74">
        <v>-3.6741799999999998</v>
      </c>
      <c r="H22" s="74">
        <v>56.003799999999998</v>
      </c>
      <c r="I22" s="75" t="s">
        <v>151</v>
      </c>
      <c r="J22" s="76" t="s">
        <v>152</v>
      </c>
      <c r="K22" s="77">
        <v>2</v>
      </c>
      <c r="L22" s="78">
        <v>2</v>
      </c>
      <c r="M22" s="78">
        <v>2</v>
      </c>
      <c r="N22" s="78">
        <v>2</v>
      </c>
      <c r="O22" s="78">
        <v>1</v>
      </c>
      <c r="P22" s="79">
        <v>2</v>
      </c>
      <c r="Q22" s="80">
        <v>0.24</v>
      </c>
      <c r="R22" s="80">
        <v>0.24</v>
      </c>
      <c r="S22" s="80">
        <v>0.2</v>
      </c>
      <c r="T22" s="80">
        <v>0.26500000000000001</v>
      </c>
      <c r="U22" s="81">
        <v>0.94499999999999995</v>
      </c>
      <c r="V22" s="81">
        <v>1.0549999999999999</v>
      </c>
      <c r="W22" s="82" t="s">
        <v>54</v>
      </c>
    </row>
    <row r="23" spans="1:23" x14ac:dyDescent="0.3">
      <c r="A23" s="71" t="s">
        <v>153</v>
      </c>
      <c r="B23" s="72" t="s">
        <v>154</v>
      </c>
      <c r="C23" s="73" t="s">
        <v>155</v>
      </c>
      <c r="D23" s="73" t="s">
        <v>156</v>
      </c>
      <c r="E23" s="73" t="s">
        <v>157</v>
      </c>
      <c r="F23" s="73" t="s">
        <v>158</v>
      </c>
      <c r="G23" s="74">
        <v>-3.2415400000000001</v>
      </c>
      <c r="H23" s="74">
        <v>51.406199999999998</v>
      </c>
      <c r="I23" s="75" t="s">
        <v>159</v>
      </c>
      <c r="J23" s="76" t="s">
        <v>160</v>
      </c>
      <c r="K23" s="77">
        <v>1180</v>
      </c>
      <c r="L23" s="78">
        <v>944</v>
      </c>
      <c r="M23" s="78">
        <v>708</v>
      </c>
      <c r="N23" s="78">
        <v>472</v>
      </c>
      <c r="O23" s="78">
        <v>236</v>
      </c>
      <c r="P23" s="79">
        <v>1180</v>
      </c>
      <c r="Q23" s="80">
        <v>105.12258199999999</v>
      </c>
      <c r="R23" s="80">
        <v>48.920489000000003</v>
      </c>
      <c r="S23" s="80">
        <v>6.9592150000000004</v>
      </c>
      <c r="T23" s="80">
        <v>85.128292999999999</v>
      </c>
      <c r="U23" s="81">
        <v>246.13057900000001</v>
      </c>
      <c r="V23" s="81">
        <v>933.86942099999999</v>
      </c>
      <c r="W23" s="82" t="s">
        <v>54</v>
      </c>
    </row>
    <row r="24" spans="1:23" x14ac:dyDescent="0.3">
      <c r="A24" s="71" t="s">
        <v>161</v>
      </c>
      <c r="B24" s="72" t="s">
        <v>162</v>
      </c>
      <c r="C24" s="73" t="s">
        <v>163</v>
      </c>
      <c r="D24" s="73" t="s">
        <v>164</v>
      </c>
      <c r="E24" s="73" t="s">
        <v>165</v>
      </c>
      <c r="F24" s="73" t="s">
        <v>166</v>
      </c>
      <c r="G24" s="74">
        <v>-1.101029</v>
      </c>
      <c r="H24" s="74">
        <v>54.582662999999997</v>
      </c>
      <c r="I24" s="75" t="s">
        <v>167</v>
      </c>
      <c r="J24" s="76" t="s">
        <v>168</v>
      </c>
      <c r="K24" s="77">
        <v>2</v>
      </c>
      <c r="L24" s="78">
        <v>2</v>
      </c>
      <c r="M24" s="78">
        <v>2</v>
      </c>
      <c r="N24" s="78">
        <v>2</v>
      </c>
      <c r="O24" s="78">
        <v>1</v>
      </c>
      <c r="P24" s="79">
        <v>2</v>
      </c>
      <c r="Q24" s="80">
        <v>0.01</v>
      </c>
      <c r="R24" s="80">
        <v>0.03</v>
      </c>
      <c r="S24" s="80">
        <v>0.03</v>
      </c>
      <c r="T24" s="80">
        <v>0.03</v>
      </c>
      <c r="U24" s="81">
        <v>0.1</v>
      </c>
      <c r="V24" s="81">
        <v>1.9</v>
      </c>
      <c r="W24" s="82" t="s">
        <v>54</v>
      </c>
    </row>
    <row r="25" spans="1:23" x14ac:dyDescent="0.3">
      <c r="A25" s="71" t="s">
        <v>169</v>
      </c>
      <c r="B25" s="72" t="s">
        <v>170</v>
      </c>
      <c r="C25" s="73"/>
      <c r="D25" s="73"/>
      <c r="E25" s="73" t="s">
        <v>165</v>
      </c>
      <c r="F25" s="73" t="s">
        <v>171</v>
      </c>
      <c r="G25" s="74">
        <v>-1.16276</v>
      </c>
      <c r="H25" s="74">
        <v>54.590299999999999</v>
      </c>
      <c r="I25" s="75" t="s">
        <v>172</v>
      </c>
      <c r="J25" s="76" t="s">
        <v>173</v>
      </c>
      <c r="K25" s="77">
        <v>90</v>
      </c>
      <c r="L25" s="78">
        <v>85</v>
      </c>
      <c r="M25" s="78">
        <v>79</v>
      </c>
      <c r="N25" s="78">
        <v>74</v>
      </c>
      <c r="O25" s="78">
        <v>37</v>
      </c>
      <c r="P25" s="79">
        <v>90</v>
      </c>
      <c r="Q25" s="80">
        <v>0</v>
      </c>
      <c r="R25" s="80">
        <v>0</v>
      </c>
      <c r="S25" s="80">
        <v>0</v>
      </c>
      <c r="T25" s="80">
        <v>0</v>
      </c>
      <c r="U25" s="81">
        <v>0</v>
      </c>
      <c r="V25" s="81">
        <v>90</v>
      </c>
      <c r="W25" s="82" t="s">
        <v>54</v>
      </c>
    </row>
    <row r="26" spans="1:23" x14ac:dyDescent="0.3">
      <c r="A26" s="71" t="s">
        <v>174</v>
      </c>
      <c r="B26" s="72" t="s">
        <v>175</v>
      </c>
      <c r="C26" s="73" t="s">
        <v>176</v>
      </c>
      <c r="D26" s="73" t="s">
        <v>177</v>
      </c>
      <c r="E26" s="73" t="s">
        <v>142</v>
      </c>
      <c r="F26" s="73" t="s">
        <v>178</v>
      </c>
      <c r="G26" s="74">
        <v>-2.6822900000000001</v>
      </c>
      <c r="H26" s="74">
        <v>53.369799999999998</v>
      </c>
      <c r="I26" s="75" t="s">
        <v>179</v>
      </c>
      <c r="J26" s="76" t="s">
        <v>180</v>
      </c>
      <c r="K26" s="77">
        <v>1242</v>
      </c>
      <c r="L26" s="78">
        <v>994</v>
      </c>
      <c r="M26" s="78">
        <v>745</v>
      </c>
      <c r="N26" s="78">
        <v>497</v>
      </c>
      <c r="O26" s="78">
        <v>249</v>
      </c>
      <c r="P26" s="79">
        <v>1242</v>
      </c>
      <c r="Q26" s="80">
        <v>110.22</v>
      </c>
      <c r="R26" s="80">
        <v>2.08</v>
      </c>
      <c r="S26" s="80">
        <v>0.26</v>
      </c>
      <c r="T26" s="80">
        <v>2.8</v>
      </c>
      <c r="U26" s="81">
        <v>115.36</v>
      </c>
      <c r="V26" s="81">
        <v>1126.6400000000001</v>
      </c>
      <c r="W26" s="82" t="s">
        <v>54</v>
      </c>
    </row>
    <row r="27" spans="1:23" x14ac:dyDescent="0.3">
      <c r="A27" s="71" t="s">
        <v>181</v>
      </c>
      <c r="B27" s="72" t="s">
        <v>182</v>
      </c>
      <c r="C27" s="73" t="s">
        <v>183</v>
      </c>
      <c r="D27" s="73" t="s">
        <v>184</v>
      </c>
      <c r="E27" s="73" t="s">
        <v>185</v>
      </c>
      <c r="F27" s="73" t="s">
        <v>186</v>
      </c>
      <c r="G27" s="74">
        <v>-2.97485</v>
      </c>
      <c r="H27" s="74">
        <v>51.548139999999997</v>
      </c>
      <c r="I27" s="75" t="s">
        <v>187</v>
      </c>
      <c r="J27" s="76" t="s">
        <v>188</v>
      </c>
      <c r="K27" s="77">
        <v>181</v>
      </c>
      <c r="L27" s="78">
        <v>145</v>
      </c>
      <c r="M27" s="78">
        <v>108</v>
      </c>
      <c r="N27" s="78">
        <v>72</v>
      </c>
      <c r="O27" s="78">
        <v>36</v>
      </c>
      <c r="P27" s="79">
        <v>181</v>
      </c>
      <c r="Q27" s="80">
        <v>3.77</v>
      </c>
      <c r="R27" s="80">
        <v>0.92579999999999996</v>
      </c>
      <c r="S27" s="80">
        <v>3.0830000000000002</v>
      </c>
      <c r="T27" s="80">
        <v>4.3499999999999996</v>
      </c>
      <c r="U27" s="81">
        <v>12.1288</v>
      </c>
      <c r="V27" s="81">
        <v>168.87119999999999</v>
      </c>
      <c r="W27" s="82" t="s">
        <v>54</v>
      </c>
    </row>
    <row r="28" spans="1:23" x14ac:dyDescent="0.3">
      <c r="A28" s="71" t="s">
        <v>189</v>
      </c>
      <c r="B28" s="72" t="s">
        <v>190</v>
      </c>
      <c r="C28" s="73"/>
      <c r="D28" s="73"/>
      <c r="E28" s="73" t="s">
        <v>191</v>
      </c>
      <c r="F28" s="73" t="s">
        <v>192</v>
      </c>
      <c r="G28" s="74">
        <v>-3.7594599999999998</v>
      </c>
      <c r="H28" s="74">
        <v>51.567900000000002</v>
      </c>
      <c r="I28" s="75" t="s">
        <v>193</v>
      </c>
      <c r="J28" s="76" t="s">
        <v>194</v>
      </c>
      <c r="K28" s="77">
        <v>13</v>
      </c>
      <c r="L28" s="78">
        <v>12</v>
      </c>
      <c r="M28" s="78">
        <v>11</v>
      </c>
      <c r="N28" s="78">
        <v>10</v>
      </c>
      <c r="O28" s="78">
        <v>5</v>
      </c>
      <c r="P28" s="79">
        <v>13</v>
      </c>
      <c r="Q28" s="80">
        <v>1.1850000000000001</v>
      </c>
      <c r="R28" s="80">
        <v>1.3280000000000001</v>
      </c>
      <c r="S28" s="80">
        <v>2.6150000000000002</v>
      </c>
      <c r="T28" s="80">
        <v>2.7170000000000001</v>
      </c>
      <c r="U28" s="81">
        <v>7.8449999999999998</v>
      </c>
      <c r="V28" s="81">
        <v>5.1550000000000002</v>
      </c>
      <c r="W28" s="82" t="s">
        <v>54</v>
      </c>
    </row>
    <row r="29" spans="1:23" x14ac:dyDescent="0.3">
      <c r="A29" s="71" t="s">
        <v>189</v>
      </c>
      <c r="B29" s="72" t="s">
        <v>195</v>
      </c>
      <c r="C29" s="73"/>
      <c r="D29" s="73"/>
      <c r="E29" s="73" t="s">
        <v>191</v>
      </c>
      <c r="F29" s="73" t="s">
        <v>192</v>
      </c>
      <c r="G29" s="74">
        <v>-3.7594599999999998</v>
      </c>
      <c r="H29" s="74">
        <v>51.567900000000002</v>
      </c>
      <c r="I29" s="75" t="s">
        <v>196</v>
      </c>
      <c r="J29" s="76" t="s">
        <v>194</v>
      </c>
      <c r="K29" s="77">
        <v>9</v>
      </c>
      <c r="L29" s="78">
        <v>9</v>
      </c>
      <c r="M29" s="78">
        <v>8</v>
      </c>
      <c r="N29" s="78">
        <v>8</v>
      </c>
      <c r="O29" s="78">
        <v>4</v>
      </c>
      <c r="P29" s="79">
        <v>9</v>
      </c>
      <c r="Q29" s="80">
        <v>0.57799999999999996</v>
      </c>
      <c r="R29" s="80">
        <v>0.20899999999999999</v>
      </c>
      <c r="S29" s="80">
        <v>0.21099999999999999</v>
      </c>
      <c r="T29" s="80">
        <v>0.29599999999999999</v>
      </c>
      <c r="U29" s="81">
        <v>1.294</v>
      </c>
      <c r="V29" s="81">
        <v>7.7060000000000004</v>
      </c>
      <c r="W29" s="82" t="s">
        <v>54</v>
      </c>
    </row>
    <row r="30" spans="1:23" x14ac:dyDescent="0.3">
      <c r="A30" s="71" t="s">
        <v>189</v>
      </c>
      <c r="B30" s="72" t="s">
        <v>197</v>
      </c>
      <c r="C30" s="73"/>
      <c r="D30" s="73"/>
      <c r="E30" s="73" t="s">
        <v>191</v>
      </c>
      <c r="F30" s="73" t="s">
        <v>192</v>
      </c>
      <c r="G30" s="74">
        <v>-3.7594599999999998</v>
      </c>
      <c r="H30" s="74">
        <v>51.567900000000002</v>
      </c>
      <c r="I30" s="75" t="s">
        <v>198</v>
      </c>
      <c r="J30" s="76" t="s">
        <v>194</v>
      </c>
      <c r="K30" s="77">
        <v>5</v>
      </c>
      <c r="L30" s="78">
        <v>5</v>
      </c>
      <c r="M30" s="78">
        <v>4</v>
      </c>
      <c r="N30" s="78">
        <v>4</v>
      </c>
      <c r="O30" s="78">
        <v>2</v>
      </c>
      <c r="P30" s="79">
        <v>5</v>
      </c>
      <c r="Q30" s="80">
        <v>0.11899999999999999</v>
      </c>
      <c r="R30" s="80">
        <v>8.4000000000000005E-2</v>
      </c>
      <c r="S30" s="80">
        <v>5.0999999999999997E-2</v>
      </c>
      <c r="T30" s="80">
        <v>6.6000000000000003E-2</v>
      </c>
      <c r="U30" s="81">
        <v>0.32</v>
      </c>
      <c r="V30" s="81">
        <v>4.68</v>
      </c>
      <c r="W30" s="82" t="s">
        <v>54</v>
      </c>
    </row>
    <row r="31" spans="1:23" x14ac:dyDescent="0.3">
      <c r="A31" s="71" t="s">
        <v>189</v>
      </c>
      <c r="B31" s="72" t="s">
        <v>199</v>
      </c>
      <c r="C31" s="73"/>
      <c r="D31" s="73"/>
      <c r="E31" s="73" t="s">
        <v>191</v>
      </c>
      <c r="F31" s="73" t="s">
        <v>192</v>
      </c>
      <c r="G31" s="74">
        <v>-3.7594599999999998</v>
      </c>
      <c r="H31" s="74">
        <v>51.567900000000002</v>
      </c>
      <c r="I31" s="75" t="s">
        <v>200</v>
      </c>
      <c r="J31" s="76" t="s">
        <v>194</v>
      </c>
      <c r="K31" s="77">
        <v>49</v>
      </c>
      <c r="L31" s="78">
        <v>46</v>
      </c>
      <c r="M31" s="78">
        <v>43</v>
      </c>
      <c r="N31" s="78">
        <v>40</v>
      </c>
      <c r="O31" s="78">
        <v>20</v>
      </c>
      <c r="P31" s="79">
        <v>11</v>
      </c>
      <c r="Q31" s="80">
        <v>1.39</v>
      </c>
      <c r="R31" s="80">
        <v>1.02</v>
      </c>
      <c r="S31" s="80">
        <v>0.84099999999999997</v>
      </c>
      <c r="T31" s="80">
        <v>1.19</v>
      </c>
      <c r="U31" s="81">
        <v>4.4409999999999998</v>
      </c>
      <c r="V31" s="81">
        <v>6.5590000000000002</v>
      </c>
      <c r="W31" s="82" t="s">
        <v>54</v>
      </c>
    </row>
    <row r="32" spans="1:23" x14ac:dyDescent="0.3">
      <c r="A32" s="71" t="s">
        <v>201</v>
      </c>
      <c r="B32" s="72" t="s">
        <v>202</v>
      </c>
      <c r="C32" s="73" t="s">
        <v>203</v>
      </c>
      <c r="D32" s="73"/>
      <c r="E32" s="73" t="s">
        <v>204</v>
      </c>
      <c r="F32" s="73" t="s">
        <v>205</v>
      </c>
      <c r="G32" s="74">
        <v>-0.620035</v>
      </c>
      <c r="H32" s="74">
        <v>53.581299999999999</v>
      </c>
      <c r="I32" s="75" t="s">
        <v>206</v>
      </c>
      <c r="J32" s="76" t="s">
        <v>207</v>
      </c>
      <c r="K32" s="77">
        <v>45</v>
      </c>
      <c r="L32" s="78">
        <v>42</v>
      </c>
      <c r="M32" s="78">
        <v>39</v>
      </c>
      <c r="N32" s="78">
        <v>36</v>
      </c>
      <c r="O32" s="78">
        <v>18</v>
      </c>
      <c r="P32" s="79">
        <v>83</v>
      </c>
      <c r="Q32" s="80">
        <v>43.93</v>
      </c>
      <c r="R32" s="80">
        <v>5.5</v>
      </c>
      <c r="S32" s="80">
        <v>13.68</v>
      </c>
      <c r="T32" s="80">
        <v>19.98</v>
      </c>
      <c r="U32" s="81">
        <v>83.09</v>
      </c>
      <c r="V32" s="81">
        <v>-0.09</v>
      </c>
      <c r="W32" s="82" t="s">
        <v>54</v>
      </c>
    </row>
    <row r="33" spans="1:23" x14ac:dyDescent="0.3">
      <c r="A33" s="71" t="s">
        <v>201</v>
      </c>
      <c r="B33" s="72" t="s">
        <v>208</v>
      </c>
      <c r="C33" s="73" t="s">
        <v>203</v>
      </c>
      <c r="D33" s="73"/>
      <c r="E33" s="73" t="s">
        <v>204</v>
      </c>
      <c r="F33" s="73" t="s">
        <v>205</v>
      </c>
      <c r="G33" s="74">
        <v>-0.620035</v>
      </c>
      <c r="H33" s="74">
        <v>53.581299999999999</v>
      </c>
      <c r="I33" s="75" t="s">
        <v>209</v>
      </c>
      <c r="J33" s="76" t="s">
        <v>207</v>
      </c>
      <c r="K33" s="77">
        <v>20</v>
      </c>
      <c r="L33" s="78">
        <v>20</v>
      </c>
      <c r="M33" s="78">
        <v>19</v>
      </c>
      <c r="N33" s="78">
        <v>19</v>
      </c>
      <c r="O33" s="78">
        <v>10</v>
      </c>
      <c r="P33" s="79">
        <v>24</v>
      </c>
      <c r="Q33" s="80">
        <v>5.17</v>
      </c>
      <c r="R33" s="80">
        <v>6.83</v>
      </c>
      <c r="S33" s="80">
        <v>7.15</v>
      </c>
      <c r="T33" s="80">
        <v>4.6173339999999996</v>
      </c>
      <c r="U33" s="81">
        <v>23.767334000000002</v>
      </c>
      <c r="V33" s="81">
        <v>0.23266600000000001</v>
      </c>
      <c r="W33" s="82" t="s">
        <v>54</v>
      </c>
    </row>
    <row r="34" spans="1:23" x14ac:dyDescent="0.3">
      <c r="A34" s="71" t="s">
        <v>201</v>
      </c>
      <c r="B34" s="72" t="s">
        <v>210</v>
      </c>
      <c r="C34" s="73" t="s">
        <v>203</v>
      </c>
      <c r="D34" s="73"/>
      <c r="E34" s="73" t="s">
        <v>204</v>
      </c>
      <c r="F34" s="73" t="s">
        <v>205</v>
      </c>
      <c r="G34" s="74">
        <v>-0.620035</v>
      </c>
      <c r="H34" s="74">
        <v>53.581299999999999</v>
      </c>
      <c r="I34" s="75" t="s">
        <v>211</v>
      </c>
      <c r="J34" s="76" t="s">
        <v>207</v>
      </c>
      <c r="K34" s="77">
        <v>13</v>
      </c>
      <c r="L34" s="78">
        <v>13</v>
      </c>
      <c r="M34" s="78">
        <v>12</v>
      </c>
      <c r="N34" s="78">
        <v>12</v>
      </c>
      <c r="O34" s="78">
        <v>6</v>
      </c>
      <c r="P34" s="79">
        <v>9</v>
      </c>
      <c r="Q34" s="80">
        <v>2.4</v>
      </c>
      <c r="R34" s="80">
        <v>2.02</v>
      </c>
      <c r="S34" s="80">
        <v>3.04</v>
      </c>
      <c r="T34" s="80">
        <v>0.79539599999999999</v>
      </c>
      <c r="U34" s="81">
        <v>8.2553959999999993</v>
      </c>
      <c r="V34" s="81">
        <v>0.74460400000000004</v>
      </c>
      <c r="W34" s="82" t="s">
        <v>54</v>
      </c>
    </row>
    <row r="35" spans="1:23" x14ac:dyDescent="0.3">
      <c r="A35" s="71" t="s">
        <v>212</v>
      </c>
      <c r="B35" s="72" t="s">
        <v>213</v>
      </c>
      <c r="C35" s="73" t="s">
        <v>214</v>
      </c>
      <c r="D35" s="73" t="s">
        <v>215</v>
      </c>
      <c r="E35" s="73" t="s">
        <v>216</v>
      </c>
      <c r="F35" s="73" t="s">
        <v>217</v>
      </c>
      <c r="G35" s="74">
        <v>-3.0081199999999999</v>
      </c>
      <c r="H35" s="74">
        <v>53.451999999999998</v>
      </c>
      <c r="I35" s="75" t="s">
        <v>218</v>
      </c>
      <c r="J35" s="76" t="s">
        <v>219</v>
      </c>
      <c r="K35" s="77">
        <v>1</v>
      </c>
      <c r="L35" s="78">
        <v>1</v>
      </c>
      <c r="M35" s="78">
        <v>1</v>
      </c>
      <c r="N35" s="78">
        <v>1</v>
      </c>
      <c r="O35" s="78">
        <v>1</v>
      </c>
      <c r="P35" s="79">
        <v>1</v>
      </c>
      <c r="Q35" s="80">
        <v>0</v>
      </c>
      <c r="R35" s="80">
        <v>0</v>
      </c>
      <c r="S35" s="80">
        <v>0</v>
      </c>
      <c r="T35" s="80">
        <v>0</v>
      </c>
      <c r="U35" s="81">
        <v>0</v>
      </c>
      <c r="V35" s="81">
        <v>1</v>
      </c>
      <c r="W35" s="82" t="s">
        <v>54</v>
      </c>
    </row>
    <row r="36" spans="1:23" x14ac:dyDescent="0.3">
      <c r="A36" s="71" t="s">
        <v>220</v>
      </c>
      <c r="B36" s="72" t="s">
        <v>221</v>
      </c>
      <c r="C36" s="73" t="s">
        <v>222</v>
      </c>
      <c r="D36" s="73"/>
      <c r="E36" s="73"/>
      <c r="F36" s="73" t="s">
        <v>223</v>
      </c>
      <c r="G36" s="74">
        <v>-1.5390159999999999</v>
      </c>
      <c r="H36" s="74">
        <v>55.200690999999999</v>
      </c>
      <c r="I36" s="75" t="s">
        <v>224</v>
      </c>
      <c r="J36" s="76" t="s">
        <v>225</v>
      </c>
      <c r="K36" s="77">
        <v>539</v>
      </c>
      <c r="L36" s="78">
        <v>431</v>
      </c>
      <c r="M36" s="78">
        <v>324</v>
      </c>
      <c r="N36" s="78">
        <v>216</v>
      </c>
      <c r="O36" s="78">
        <v>108</v>
      </c>
      <c r="P36" s="79">
        <v>539</v>
      </c>
      <c r="Q36" s="80">
        <v>0</v>
      </c>
      <c r="R36" s="80">
        <v>0</v>
      </c>
      <c r="S36" s="80">
        <v>0</v>
      </c>
      <c r="T36" s="80">
        <v>0</v>
      </c>
      <c r="U36" s="81">
        <v>0</v>
      </c>
      <c r="V36" s="81">
        <v>539</v>
      </c>
      <c r="W36" s="82" t="s">
        <v>54</v>
      </c>
    </row>
  </sheetData>
  <sheetProtection algorithmName="SHA-512" hashValue="fi39wCYpKdQfDekjTfZunGpotSeJjhUfmRWPZISnwveXYSaXC90wyTmhzTUtY71/tN1oLa563RMkwAEiPfXKMA==" saltValue="nR8nR3z8SXapcWwsA+MsDg==" spinCount="100000" sheet="1" objects="1" scenarios="1"/>
  <autoFilter ref="A4:W9">
    <filterColumn colId="6" showButton="0"/>
  </autoFilter>
  <sortState ref="A5:J114">
    <sortCondition ref="I5:I114"/>
  </sortState>
  <mergeCells count="1">
    <mergeCell ref="G4:H4"/>
  </mergeCells>
  <conditionalFormatting sqref="Q5:T6">
    <cfRule type="containsBlanks" dxfId="20" priority="9">
      <formula>LEN(TRIM(Q5))=0</formula>
    </cfRule>
    <cfRule type="containsBlanks" dxfId="19" priority="10">
      <formula>LEN(TRIM(Q5))=0</formula>
    </cfRule>
  </conditionalFormatting>
  <conditionalFormatting sqref="Q7:T36">
    <cfRule type="containsBlanks" dxfId="18" priority="1">
      <formula>LEN(TRIM(Q7))=0</formula>
    </cfRule>
    <cfRule type="containsBlanks" dxfId="17" priority="2">
      <formula>LEN(TRIM(Q7))=0</formula>
    </cfRule>
  </conditionalFormatting>
  <pageMargins left="0.23622047244094491" right="0.19685039370078741" top="1.0236220472440944" bottom="0.74803149606299213" header="0.31496062992125984" footer="0.31496062992125984"/>
  <pageSetup paperSize="8" scale="59" fitToHeight="0" orientation="landscape" horizontalDpi="4294967292"/>
  <headerFooter alignWithMargins="0">
    <oddHeader>&amp;R&amp;G</oddHeader>
    <oddFooter>&amp;L&amp;"+,Bold"LIT CODE:  10399&amp;C&amp;"+,Bold"VERSION 3.0&amp;R&amp;"Arial,Bold"OFFICIAL</oddFoot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W39"/>
  <sheetViews>
    <sheetView showGridLines="0" showRowColHeaders="0" zoomScale="80" zoomScaleNormal="80" zoomScalePageLayoutView="85" workbookViewId="0">
      <selection activeCell="A54" sqref="A54"/>
    </sheetView>
  </sheetViews>
  <sheetFormatPr defaultColWidth="9" defaultRowHeight="13.8" x14ac:dyDescent="0.3"/>
  <cols>
    <col min="1" max="1" width="32.21875" style="83" bestFit="1" customWidth="1"/>
    <col min="2" max="2" width="49.21875" style="84" customWidth="1"/>
    <col min="3" max="3" width="19.21875" style="84" customWidth="1"/>
    <col min="4" max="4" width="17.21875" style="84" customWidth="1"/>
    <col min="5" max="5" width="16.44140625" style="84" customWidth="1"/>
    <col min="6" max="6" width="12.44140625" style="84" customWidth="1"/>
    <col min="7" max="7" width="15.77734375" style="84" customWidth="1"/>
    <col min="8" max="8" width="14.77734375" style="84" customWidth="1"/>
    <col min="9" max="9" width="11" style="84" bestFit="1" customWidth="1"/>
    <col min="10" max="10" width="12.5546875" style="86" bestFit="1" customWidth="1"/>
    <col min="11" max="11" width="11.77734375" style="87" customWidth="1"/>
    <col min="12" max="15" width="12" style="87" bestFit="1" customWidth="1"/>
    <col min="16" max="16" width="11.21875" style="88" customWidth="1"/>
    <col min="17" max="17" width="10.77734375" style="88" customWidth="1"/>
    <col min="18" max="18" width="11.77734375" style="88" customWidth="1"/>
    <col min="19" max="19" width="10.77734375" style="88" customWidth="1"/>
    <col min="20" max="20" width="11.44140625" style="88" customWidth="1"/>
    <col min="21" max="21" width="12" style="88" bestFit="1" customWidth="1"/>
    <col min="22" max="22" width="17" style="88" customWidth="1"/>
    <col min="23" max="23" width="15.77734375" style="88" customWidth="1"/>
    <col min="24" max="16384" width="9" style="70"/>
  </cols>
  <sheetData>
    <row r="1" spans="1:23" s="46" customFormat="1" ht="24.6" x14ac:dyDescent="0.4">
      <c r="A1" s="39" t="s">
        <v>26</v>
      </c>
      <c r="B1" s="40">
        <v>2016</v>
      </c>
      <c r="C1" s="40"/>
      <c r="D1" s="40"/>
      <c r="E1" s="40"/>
      <c r="F1" s="40"/>
      <c r="G1" s="40"/>
      <c r="H1" s="40"/>
      <c r="I1" s="48"/>
      <c r="J1" s="43"/>
      <c r="K1" s="44"/>
      <c r="L1" s="44"/>
      <c r="M1" s="44"/>
      <c r="N1" s="44"/>
      <c r="O1" s="44"/>
      <c r="P1" s="45"/>
      <c r="Q1" s="45"/>
      <c r="R1" s="45"/>
      <c r="S1" s="45"/>
      <c r="T1" s="45"/>
      <c r="U1" s="45"/>
      <c r="V1" s="45"/>
      <c r="W1" s="45"/>
    </row>
    <row r="2" spans="1:23" s="46" customFormat="1" ht="24.6" x14ac:dyDescent="0.4">
      <c r="A2" s="39" t="s">
        <v>0</v>
      </c>
      <c r="B2" s="40" t="s">
        <v>4</v>
      </c>
      <c r="C2" s="40"/>
      <c r="D2" s="40"/>
      <c r="E2" s="40"/>
      <c r="F2" s="40"/>
      <c r="G2" s="40"/>
      <c r="H2" s="40"/>
      <c r="I2" s="48"/>
      <c r="J2" s="43"/>
      <c r="K2" s="44"/>
      <c r="L2" s="44"/>
      <c r="M2" s="44"/>
      <c r="N2" s="44"/>
      <c r="O2" s="44"/>
      <c r="P2" s="45"/>
      <c r="Q2" s="45"/>
      <c r="R2" s="45"/>
      <c r="S2" s="45"/>
      <c r="T2" s="45"/>
      <c r="U2" s="45"/>
      <c r="V2" s="45"/>
      <c r="W2" s="45"/>
    </row>
    <row r="3" spans="1:23" s="46" customFormat="1" thickBot="1" x14ac:dyDescent="0.3">
      <c r="A3" s="47"/>
      <c r="B3" s="48"/>
      <c r="C3" s="48"/>
      <c r="D3" s="48"/>
      <c r="E3" s="48"/>
      <c r="F3" s="48"/>
      <c r="G3" s="48"/>
      <c r="H3" s="48"/>
      <c r="I3" s="48"/>
      <c r="J3" s="43"/>
      <c r="K3" s="44"/>
      <c r="L3" s="44"/>
      <c r="M3" s="44"/>
      <c r="N3" s="44"/>
      <c r="O3" s="44"/>
      <c r="P3" s="45"/>
      <c r="Q3" s="45"/>
      <c r="R3" s="45"/>
      <c r="S3" s="45"/>
      <c r="T3" s="45"/>
      <c r="U3" s="45"/>
      <c r="V3" s="45"/>
      <c r="W3" s="45"/>
    </row>
    <row r="4" spans="1:23" s="56" customFormat="1" ht="81.75" customHeight="1" thickTop="1" thickBot="1" x14ac:dyDescent="0.3">
      <c r="A4" s="49" t="s">
        <v>1</v>
      </c>
      <c r="B4" s="50" t="s">
        <v>17</v>
      </c>
      <c r="C4" s="51" t="s">
        <v>29</v>
      </c>
      <c r="D4" s="51" t="s">
        <v>30</v>
      </c>
      <c r="E4" s="51" t="s">
        <v>31</v>
      </c>
      <c r="F4" s="51" t="s">
        <v>28</v>
      </c>
      <c r="G4" s="168" t="s">
        <v>42</v>
      </c>
      <c r="H4" s="169"/>
      <c r="I4" s="51" t="s">
        <v>41</v>
      </c>
      <c r="J4" s="52" t="s">
        <v>16</v>
      </c>
      <c r="K4" s="53" t="s">
        <v>19</v>
      </c>
      <c r="L4" s="54" t="s">
        <v>20</v>
      </c>
      <c r="M4" s="54" t="s">
        <v>21</v>
      </c>
      <c r="N4" s="54" t="s">
        <v>22</v>
      </c>
      <c r="O4" s="54" t="s">
        <v>23</v>
      </c>
      <c r="P4" s="54" t="s">
        <v>2</v>
      </c>
      <c r="Q4" s="54" t="s">
        <v>45</v>
      </c>
      <c r="R4" s="54" t="s">
        <v>44</v>
      </c>
      <c r="S4" s="54" t="s">
        <v>46</v>
      </c>
      <c r="T4" s="54" t="s">
        <v>43</v>
      </c>
      <c r="U4" s="54" t="s">
        <v>3</v>
      </c>
      <c r="V4" s="54" t="s">
        <v>27</v>
      </c>
      <c r="W4" s="55" t="s">
        <v>24</v>
      </c>
    </row>
    <row r="5" spans="1:23" ht="14.4" thickTop="1" x14ac:dyDescent="0.3">
      <c r="A5" s="57" t="s">
        <v>47</v>
      </c>
      <c r="B5" s="58" t="s">
        <v>48</v>
      </c>
      <c r="C5" s="89" t="s">
        <v>49</v>
      </c>
      <c r="D5" s="89" t="s">
        <v>50</v>
      </c>
      <c r="E5" s="89"/>
      <c r="F5" s="73" t="s">
        <v>51</v>
      </c>
      <c r="G5" s="90">
        <v>-5.7655000000000003</v>
      </c>
      <c r="H5" s="90">
        <v>54.7254</v>
      </c>
      <c r="I5" s="62" t="s">
        <v>52</v>
      </c>
      <c r="J5" s="63" t="s">
        <v>53</v>
      </c>
      <c r="K5" s="64">
        <v>3616</v>
      </c>
      <c r="L5" s="65">
        <v>3014</v>
      </c>
      <c r="M5" s="65">
        <v>2411</v>
      </c>
      <c r="N5" s="65">
        <v>1808</v>
      </c>
      <c r="O5" s="65">
        <v>904</v>
      </c>
      <c r="P5" s="68">
        <v>3616</v>
      </c>
      <c r="Q5" s="91">
        <v>579.365589</v>
      </c>
      <c r="R5" s="92">
        <v>529.51</v>
      </c>
      <c r="S5" s="92">
        <v>439.37</v>
      </c>
      <c r="T5" s="92">
        <v>618.03800000000001</v>
      </c>
      <c r="U5" s="93">
        <v>2166.2835890000001</v>
      </c>
      <c r="V5" s="93">
        <v>1449.7164110000001</v>
      </c>
      <c r="W5" s="94" t="s">
        <v>54</v>
      </c>
    </row>
    <row r="6" spans="1:23" x14ac:dyDescent="0.3">
      <c r="A6" s="71" t="s">
        <v>55</v>
      </c>
      <c r="B6" s="72" t="s">
        <v>56</v>
      </c>
      <c r="C6" s="95" t="s">
        <v>57</v>
      </c>
      <c r="D6" s="95" t="s">
        <v>58</v>
      </c>
      <c r="E6" s="95" t="s">
        <v>59</v>
      </c>
      <c r="F6" s="95" t="s">
        <v>60</v>
      </c>
      <c r="G6" s="96">
        <v>-3.6908400000000001</v>
      </c>
      <c r="H6" s="96">
        <v>56.014000000000003</v>
      </c>
      <c r="I6" s="75" t="s">
        <v>61</v>
      </c>
      <c r="J6" s="76" t="s">
        <v>62</v>
      </c>
      <c r="K6" s="77">
        <v>243</v>
      </c>
      <c r="L6" s="78">
        <v>180</v>
      </c>
      <c r="M6" s="78">
        <v>116</v>
      </c>
      <c r="N6" s="78">
        <v>53</v>
      </c>
      <c r="O6" s="78">
        <v>27</v>
      </c>
      <c r="P6" s="81">
        <v>233</v>
      </c>
      <c r="Q6" s="97">
        <v>10.53</v>
      </c>
      <c r="R6" s="98">
        <v>12.804</v>
      </c>
      <c r="S6" s="98">
        <v>10.031000000000001</v>
      </c>
      <c r="T6" s="98">
        <v>12.744999999999999</v>
      </c>
      <c r="U6" s="99">
        <v>46.11</v>
      </c>
      <c r="V6" s="99">
        <v>186.89</v>
      </c>
      <c r="W6" s="100" t="s">
        <v>54</v>
      </c>
    </row>
    <row r="7" spans="1:23" x14ac:dyDescent="0.3">
      <c r="A7" s="71" t="s">
        <v>55</v>
      </c>
      <c r="B7" s="72" t="s">
        <v>63</v>
      </c>
      <c r="C7" s="95" t="s">
        <v>57</v>
      </c>
      <c r="D7" s="95" t="s">
        <v>58</v>
      </c>
      <c r="E7" s="95" t="s">
        <v>59</v>
      </c>
      <c r="F7" s="95" t="s">
        <v>60</v>
      </c>
      <c r="G7" s="96">
        <v>-3.6908400000000001</v>
      </c>
      <c r="H7" s="96">
        <v>56.014000000000003</v>
      </c>
      <c r="I7" s="75" t="s">
        <v>64</v>
      </c>
      <c r="J7" s="76" t="s">
        <v>62</v>
      </c>
      <c r="K7" s="77">
        <v>261</v>
      </c>
      <c r="L7" s="78">
        <v>201</v>
      </c>
      <c r="M7" s="78">
        <v>140</v>
      </c>
      <c r="N7" s="78">
        <v>80</v>
      </c>
      <c r="O7" s="78">
        <v>40</v>
      </c>
      <c r="P7" s="81">
        <v>271</v>
      </c>
      <c r="Q7" s="97">
        <v>82.177999999999997</v>
      </c>
      <c r="R7" s="98">
        <v>40.024000000000001</v>
      </c>
      <c r="S7" s="98">
        <v>111.002</v>
      </c>
      <c r="T7" s="98">
        <v>29.199000000000002</v>
      </c>
      <c r="U7" s="99">
        <v>262.40300000000002</v>
      </c>
      <c r="V7" s="99">
        <v>8.5969999999999995</v>
      </c>
      <c r="W7" s="100" t="s">
        <v>54</v>
      </c>
    </row>
    <row r="8" spans="1:23" x14ac:dyDescent="0.3">
      <c r="A8" s="71" t="s">
        <v>55</v>
      </c>
      <c r="B8" s="72" t="s">
        <v>65</v>
      </c>
      <c r="C8" s="95" t="s">
        <v>57</v>
      </c>
      <c r="D8" s="95" t="s">
        <v>58</v>
      </c>
      <c r="E8" s="95" t="s">
        <v>59</v>
      </c>
      <c r="F8" s="95" t="s">
        <v>60</v>
      </c>
      <c r="G8" s="96">
        <v>-3.6908400000000001</v>
      </c>
      <c r="H8" s="96">
        <v>56.014000000000003</v>
      </c>
      <c r="I8" s="75" t="s">
        <v>66</v>
      </c>
      <c r="J8" s="76" t="s">
        <v>62</v>
      </c>
      <c r="K8" s="77">
        <v>22</v>
      </c>
      <c r="L8" s="78">
        <v>22</v>
      </c>
      <c r="M8" s="78">
        <v>22</v>
      </c>
      <c r="N8" s="78">
        <v>22</v>
      </c>
      <c r="O8" s="78">
        <v>11</v>
      </c>
      <c r="P8" s="81">
        <v>22</v>
      </c>
      <c r="Q8" s="97">
        <v>0.35099999999999998</v>
      </c>
      <c r="R8" s="98">
        <v>0.47899999999999998</v>
      </c>
      <c r="S8" s="98">
        <v>0.22</v>
      </c>
      <c r="T8" s="98">
        <v>0.28899999999999998</v>
      </c>
      <c r="U8" s="99">
        <v>1.339</v>
      </c>
      <c r="V8" s="99">
        <v>20.661000000000001</v>
      </c>
      <c r="W8" s="100" t="s">
        <v>54</v>
      </c>
    </row>
    <row r="9" spans="1:23" x14ac:dyDescent="0.3">
      <c r="A9" s="71" t="s">
        <v>67</v>
      </c>
      <c r="B9" s="72" t="s">
        <v>68</v>
      </c>
      <c r="C9" s="95" t="s">
        <v>69</v>
      </c>
      <c r="D9" s="95" t="s">
        <v>70</v>
      </c>
      <c r="E9" s="95"/>
      <c r="F9" s="95" t="s">
        <v>71</v>
      </c>
      <c r="G9" s="96">
        <v>-2.425011</v>
      </c>
      <c r="H9" s="96">
        <v>53.175947999999998</v>
      </c>
      <c r="I9" s="75" t="s">
        <v>72</v>
      </c>
      <c r="J9" s="76" t="s">
        <v>73</v>
      </c>
      <c r="K9" s="77">
        <v>11</v>
      </c>
      <c r="L9" s="78">
        <v>11</v>
      </c>
      <c r="M9" s="78">
        <v>10</v>
      </c>
      <c r="N9" s="78">
        <v>10</v>
      </c>
      <c r="O9" s="78">
        <v>5</v>
      </c>
      <c r="P9" s="81">
        <v>11</v>
      </c>
      <c r="Q9" s="97">
        <v>0.06</v>
      </c>
      <c r="R9" s="98">
        <v>0.06</v>
      </c>
      <c r="S9" s="98">
        <v>0.05</v>
      </c>
      <c r="T9" s="98">
        <v>7.0000000000000007E-2</v>
      </c>
      <c r="U9" s="99">
        <v>0.24</v>
      </c>
      <c r="V9" s="99">
        <v>10.76</v>
      </c>
      <c r="W9" s="100" t="s">
        <v>54</v>
      </c>
    </row>
    <row r="10" spans="1:23" x14ac:dyDescent="0.3">
      <c r="A10" s="71" t="s">
        <v>74</v>
      </c>
      <c r="B10" s="72" t="s">
        <v>75</v>
      </c>
      <c r="C10" s="95" t="s">
        <v>76</v>
      </c>
      <c r="D10" s="95"/>
      <c r="E10" s="95" t="s">
        <v>77</v>
      </c>
      <c r="F10" s="95" t="s">
        <v>78</v>
      </c>
      <c r="G10" s="96">
        <v>-0.81741600000000003</v>
      </c>
      <c r="H10" s="96">
        <v>53.088099999999997</v>
      </c>
      <c r="I10" s="75" t="s">
        <v>79</v>
      </c>
      <c r="J10" s="76" t="s">
        <v>80</v>
      </c>
      <c r="K10" s="77">
        <v>13</v>
      </c>
      <c r="L10" s="78">
        <v>12</v>
      </c>
      <c r="M10" s="78">
        <v>12</v>
      </c>
      <c r="N10" s="78">
        <v>11</v>
      </c>
      <c r="O10" s="78">
        <v>6</v>
      </c>
      <c r="P10" s="81">
        <v>13</v>
      </c>
      <c r="Q10" s="97">
        <v>0.78200000000000003</v>
      </c>
      <c r="R10" s="98">
        <v>0.53400000000000003</v>
      </c>
      <c r="S10" s="98">
        <v>0.29799999999999999</v>
      </c>
      <c r="T10" s="98">
        <v>1.464</v>
      </c>
      <c r="U10" s="99">
        <v>3.0779999999999998</v>
      </c>
      <c r="V10" s="99">
        <v>9.9220000000000006</v>
      </c>
      <c r="W10" s="100" t="s">
        <v>54</v>
      </c>
    </row>
    <row r="11" spans="1:23" x14ac:dyDescent="0.3">
      <c r="A11" s="71" t="s">
        <v>81</v>
      </c>
      <c r="B11" s="72" t="s">
        <v>82</v>
      </c>
      <c r="C11" s="95" t="s">
        <v>83</v>
      </c>
      <c r="D11" s="95"/>
      <c r="E11" s="95"/>
      <c r="F11" s="95" t="s">
        <v>84</v>
      </c>
      <c r="G11" s="96">
        <v>-1.0035700000000001</v>
      </c>
      <c r="H11" s="96">
        <v>53.7532</v>
      </c>
      <c r="I11" s="75" t="s">
        <v>85</v>
      </c>
      <c r="J11" s="76" t="s">
        <v>86</v>
      </c>
      <c r="K11" s="77">
        <v>33035</v>
      </c>
      <c r="L11" s="78">
        <v>27529</v>
      </c>
      <c r="M11" s="78">
        <v>22023</v>
      </c>
      <c r="N11" s="78">
        <v>16517</v>
      </c>
      <c r="O11" s="78">
        <v>8259</v>
      </c>
      <c r="P11" s="81">
        <v>33035</v>
      </c>
      <c r="Q11" s="97">
        <v>2205.4</v>
      </c>
      <c r="R11" s="98">
        <v>1374</v>
      </c>
      <c r="S11" s="98">
        <v>1569.5</v>
      </c>
      <c r="T11" s="98">
        <v>3103.9</v>
      </c>
      <c r="U11" s="99">
        <v>8252.7999999999993</v>
      </c>
      <c r="V11" s="99">
        <v>24782.2</v>
      </c>
      <c r="W11" s="100" t="s">
        <v>54</v>
      </c>
    </row>
    <row r="12" spans="1:23" x14ac:dyDescent="0.3">
      <c r="A12" s="71" t="s">
        <v>87</v>
      </c>
      <c r="B12" s="72" t="s">
        <v>88</v>
      </c>
      <c r="C12" s="95" t="s">
        <v>89</v>
      </c>
      <c r="D12" s="95"/>
      <c r="E12" s="95" t="s">
        <v>90</v>
      </c>
      <c r="F12" s="95" t="s">
        <v>91</v>
      </c>
      <c r="G12" s="96">
        <v>-1.2498800000000001</v>
      </c>
      <c r="H12" s="96">
        <v>52.861499999999999</v>
      </c>
      <c r="I12" s="75" t="s">
        <v>92</v>
      </c>
      <c r="J12" s="76" t="s">
        <v>93</v>
      </c>
      <c r="K12" s="77">
        <v>14208</v>
      </c>
      <c r="L12" s="78">
        <v>11840</v>
      </c>
      <c r="M12" s="78">
        <v>9472</v>
      </c>
      <c r="N12" s="78">
        <v>7104</v>
      </c>
      <c r="O12" s="78">
        <v>3552</v>
      </c>
      <c r="P12" s="81">
        <v>14208</v>
      </c>
      <c r="Q12" s="97">
        <v>491.99</v>
      </c>
      <c r="R12" s="98">
        <v>207.27</v>
      </c>
      <c r="S12" s="98">
        <v>244.1</v>
      </c>
      <c r="T12" s="98">
        <v>395.24</v>
      </c>
      <c r="U12" s="99">
        <v>1338.6</v>
      </c>
      <c r="V12" s="99">
        <v>12869.4</v>
      </c>
      <c r="W12" s="100" t="s">
        <v>54</v>
      </c>
    </row>
    <row r="13" spans="1:23" x14ac:dyDescent="0.3">
      <c r="A13" s="71" t="s">
        <v>94</v>
      </c>
      <c r="B13" s="72" t="s">
        <v>95</v>
      </c>
      <c r="C13" s="95" t="s">
        <v>96</v>
      </c>
      <c r="D13" s="95" t="s">
        <v>97</v>
      </c>
      <c r="E13" s="95" t="s">
        <v>98</v>
      </c>
      <c r="F13" s="95" t="s">
        <v>99</v>
      </c>
      <c r="G13" s="96">
        <v>-0.77533099999999999</v>
      </c>
      <c r="H13" s="96">
        <v>53.308</v>
      </c>
      <c r="I13" s="75" t="s">
        <v>100</v>
      </c>
      <c r="J13" s="76" t="s">
        <v>101</v>
      </c>
      <c r="K13" s="77">
        <v>13742</v>
      </c>
      <c r="L13" s="78">
        <v>11452</v>
      </c>
      <c r="M13" s="78">
        <v>9161</v>
      </c>
      <c r="N13" s="78">
        <v>6871</v>
      </c>
      <c r="O13" s="78">
        <v>3435</v>
      </c>
      <c r="P13" s="81">
        <v>13742</v>
      </c>
      <c r="Q13" s="97">
        <v>118.08</v>
      </c>
      <c r="R13" s="98">
        <v>17.940000000000001</v>
      </c>
      <c r="S13" s="98">
        <v>55.61</v>
      </c>
      <c r="T13" s="98">
        <v>541.74</v>
      </c>
      <c r="U13" s="99">
        <v>733.37</v>
      </c>
      <c r="V13" s="99">
        <v>13008.63</v>
      </c>
      <c r="W13" s="100" t="s">
        <v>54</v>
      </c>
    </row>
    <row r="14" spans="1:23" x14ac:dyDescent="0.3">
      <c r="A14" s="71" t="s">
        <v>102</v>
      </c>
      <c r="B14" s="72" t="s">
        <v>103</v>
      </c>
      <c r="C14" s="95" t="s">
        <v>104</v>
      </c>
      <c r="D14" s="95"/>
      <c r="E14" s="95" t="s">
        <v>98</v>
      </c>
      <c r="F14" s="95" t="s">
        <v>105</v>
      </c>
      <c r="G14" s="96">
        <v>-0.81153600000000004</v>
      </c>
      <c r="H14" s="96">
        <v>53.360700000000001</v>
      </c>
      <c r="I14" s="75" t="s">
        <v>106</v>
      </c>
      <c r="J14" s="76" t="s">
        <v>107</v>
      </c>
      <c r="K14" s="77">
        <v>6336</v>
      </c>
      <c r="L14" s="78">
        <v>5280</v>
      </c>
      <c r="M14" s="78">
        <v>4224</v>
      </c>
      <c r="N14" s="78">
        <v>3168</v>
      </c>
      <c r="O14" s="78">
        <v>1584</v>
      </c>
      <c r="P14" s="81">
        <v>6336</v>
      </c>
      <c r="Q14" s="97">
        <v>132.75</v>
      </c>
      <c r="R14" s="98">
        <v>92.3</v>
      </c>
      <c r="S14" s="98">
        <v>122.46</v>
      </c>
      <c r="T14" s="98">
        <v>306.91000000000003</v>
      </c>
      <c r="U14" s="99">
        <v>654.41999999999996</v>
      </c>
      <c r="V14" s="99">
        <v>5681.58</v>
      </c>
      <c r="W14" s="100" t="s">
        <v>54</v>
      </c>
    </row>
    <row r="15" spans="1:23" x14ac:dyDescent="0.3">
      <c r="A15" s="71" t="s">
        <v>102</v>
      </c>
      <c r="B15" s="72" t="s">
        <v>108</v>
      </c>
      <c r="C15" s="95" t="s">
        <v>104</v>
      </c>
      <c r="D15" s="95"/>
      <c r="E15" s="95" t="s">
        <v>98</v>
      </c>
      <c r="F15" s="95" t="s">
        <v>105</v>
      </c>
      <c r="G15" s="96">
        <v>-0.81153600000000004</v>
      </c>
      <c r="H15" s="96">
        <v>53.360700000000001</v>
      </c>
      <c r="I15" s="75" t="s">
        <v>109</v>
      </c>
      <c r="J15" s="76" t="s">
        <v>107</v>
      </c>
      <c r="K15" s="77">
        <v>6240</v>
      </c>
      <c r="L15" s="78">
        <v>5200</v>
      </c>
      <c r="M15" s="78">
        <v>4160</v>
      </c>
      <c r="N15" s="78">
        <v>3120</v>
      </c>
      <c r="O15" s="78">
        <v>1560</v>
      </c>
      <c r="P15" s="81">
        <v>6240</v>
      </c>
      <c r="Q15" s="97">
        <v>144.34</v>
      </c>
      <c r="R15" s="98">
        <v>46.23</v>
      </c>
      <c r="S15" s="98">
        <v>0</v>
      </c>
      <c r="T15" s="98">
        <v>126.21</v>
      </c>
      <c r="U15" s="99">
        <v>316.77999999999997</v>
      </c>
      <c r="V15" s="99">
        <v>5923.22</v>
      </c>
      <c r="W15" s="100" t="s">
        <v>54</v>
      </c>
    </row>
    <row r="16" spans="1:23" x14ac:dyDescent="0.3">
      <c r="A16" s="71" t="s">
        <v>110</v>
      </c>
      <c r="B16" s="72" t="s">
        <v>111</v>
      </c>
      <c r="C16" s="95" t="s">
        <v>112</v>
      </c>
      <c r="D16" s="95" t="s">
        <v>113</v>
      </c>
      <c r="E16" s="95" t="s">
        <v>113</v>
      </c>
      <c r="F16" s="95" t="s">
        <v>114</v>
      </c>
      <c r="G16" s="96">
        <v>-1.92143</v>
      </c>
      <c r="H16" s="96">
        <v>52.756900000000002</v>
      </c>
      <c r="I16" s="75" t="s">
        <v>115</v>
      </c>
      <c r="J16" s="76" t="s">
        <v>116</v>
      </c>
      <c r="K16" s="77">
        <v>7036</v>
      </c>
      <c r="L16" s="78">
        <v>5863</v>
      </c>
      <c r="M16" s="78">
        <v>4691</v>
      </c>
      <c r="N16" s="78">
        <v>3518</v>
      </c>
      <c r="O16" s="78">
        <v>1759</v>
      </c>
      <c r="P16" s="81">
        <v>7036</v>
      </c>
      <c r="Q16" s="97">
        <v>349.06</v>
      </c>
      <c r="R16" s="98">
        <v>360.72</v>
      </c>
      <c r="S16" s="98">
        <v>0</v>
      </c>
      <c r="T16" s="98"/>
      <c r="U16" s="99">
        <v>709.78</v>
      </c>
      <c r="V16" s="99">
        <v>6326.22</v>
      </c>
      <c r="W16" s="100" t="s">
        <v>795</v>
      </c>
    </row>
    <row r="17" spans="1:23" x14ac:dyDescent="0.3">
      <c r="A17" s="71" t="s">
        <v>117</v>
      </c>
      <c r="B17" s="72" t="s">
        <v>118</v>
      </c>
      <c r="C17" s="95" t="s">
        <v>57</v>
      </c>
      <c r="D17" s="95" t="s">
        <v>58</v>
      </c>
      <c r="E17" s="95" t="s">
        <v>59</v>
      </c>
      <c r="F17" s="95" t="s">
        <v>60</v>
      </c>
      <c r="G17" s="96">
        <v>-3.6859000000000002</v>
      </c>
      <c r="H17" s="96">
        <v>56.007100000000001</v>
      </c>
      <c r="I17" s="75" t="s">
        <v>119</v>
      </c>
      <c r="J17" s="76" t="s">
        <v>120</v>
      </c>
      <c r="K17" s="77">
        <v>14</v>
      </c>
      <c r="L17" s="78">
        <v>14</v>
      </c>
      <c r="M17" s="78">
        <v>14</v>
      </c>
      <c r="N17" s="78">
        <v>14</v>
      </c>
      <c r="O17" s="78">
        <v>7</v>
      </c>
      <c r="P17" s="81">
        <v>14</v>
      </c>
      <c r="Q17" s="97">
        <v>0.121</v>
      </c>
      <c r="R17" s="98">
        <v>0.11799999999999999</v>
      </c>
      <c r="S17" s="98">
        <v>0.11899999999999999</v>
      </c>
      <c r="T17" s="98">
        <v>6.8000000000000005E-2</v>
      </c>
      <c r="U17" s="99">
        <v>0.42599999999999999</v>
      </c>
      <c r="V17" s="99">
        <v>13.574</v>
      </c>
      <c r="W17" s="100" t="s">
        <v>54</v>
      </c>
    </row>
    <row r="18" spans="1:23" x14ac:dyDescent="0.3">
      <c r="A18" s="71" t="s">
        <v>117</v>
      </c>
      <c r="B18" s="72" t="s">
        <v>121</v>
      </c>
      <c r="C18" s="95" t="s">
        <v>57</v>
      </c>
      <c r="D18" s="95" t="s">
        <v>58</v>
      </c>
      <c r="E18" s="95" t="s">
        <v>59</v>
      </c>
      <c r="F18" s="95" t="s">
        <v>60</v>
      </c>
      <c r="G18" s="96">
        <v>-3.6859000000000002</v>
      </c>
      <c r="H18" s="96">
        <v>56.007100000000001</v>
      </c>
      <c r="I18" s="75" t="s">
        <v>122</v>
      </c>
      <c r="J18" s="76" t="s">
        <v>120</v>
      </c>
      <c r="K18" s="77">
        <v>14</v>
      </c>
      <c r="L18" s="78">
        <v>14</v>
      </c>
      <c r="M18" s="78">
        <v>14</v>
      </c>
      <c r="N18" s="78">
        <v>14</v>
      </c>
      <c r="O18" s="78">
        <v>7</v>
      </c>
      <c r="P18" s="81">
        <v>14</v>
      </c>
      <c r="Q18" s="97">
        <v>0.105</v>
      </c>
      <c r="R18" s="98">
        <v>0.05</v>
      </c>
      <c r="S18" s="98">
        <v>0.127</v>
      </c>
      <c r="T18" s="98">
        <v>6.8000000000000005E-2</v>
      </c>
      <c r="U18" s="99">
        <v>0.35</v>
      </c>
      <c r="V18" s="99">
        <v>13.65</v>
      </c>
      <c r="W18" s="100" t="s">
        <v>54</v>
      </c>
    </row>
    <row r="19" spans="1:23" x14ac:dyDescent="0.3">
      <c r="A19" s="71" t="s">
        <v>123</v>
      </c>
      <c r="B19" s="72" t="s">
        <v>124</v>
      </c>
      <c r="C19" s="95" t="s">
        <v>125</v>
      </c>
      <c r="D19" s="95"/>
      <c r="E19" s="95" t="s">
        <v>126</v>
      </c>
      <c r="F19" s="95" t="s">
        <v>127</v>
      </c>
      <c r="G19" s="96">
        <v>-3.6811799999999999</v>
      </c>
      <c r="H19" s="96">
        <v>56.05</v>
      </c>
      <c r="I19" s="75" t="s">
        <v>128</v>
      </c>
      <c r="J19" s="76" t="s">
        <v>129</v>
      </c>
      <c r="K19" s="77">
        <v>13440</v>
      </c>
      <c r="L19" s="78">
        <v>11210</v>
      </c>
      <c r="M19" s="78">
        <v>8980</v>
      </c>
      <c r="N19" s="78">
        <v>6750</v>
      </c>
      <c r="O19" s="78">
        <v>3375</v>
      </c>
      <c r="P19" s="81">
        <v>3342</v>
      </c>
      <c r="Q19" s="97">
        <v>3275.820901</v>
      </c>
      <c r="R19" s="98">
        <v>0</v>
      </c>
      <c r="S19" s="98"/>
      <c r="T19" s="98"/>
      <c r="U19" s="99">
        <v>3275.820901</v>
      </c>
      <c r="V19" s="99">
        <f>SUM(P19-U19)</f>
        <v>66.179098999999951</v>
      </c>
      <c r="W19" s="100" t="s">
        <v>130</v>
      </c>
    </row>
    <row r="20" spans="1:23" x14ac:dyDescent="0.3">
      <c r="A20" s="71" t="s">
        <v>131</v>
      </c>
      <c r="B20" s="72" t="s">
        <v>132</v>
      </c>
      <c r="C20" s="95" t="s">
        <v>133</v>
      </c>
      <c r="D20" s="95"/>
      <c r="E20" s="95" t="s">
        <v>134</v>
      </c>
      <c r="F20" s="95" t="s">
        <v>135</v>
      </c>
      <c r="G20" s="96">
        <v>-2.89154</v>
      </c>
      <c r="H20" s="96">
        <v>56.484200000000001</v>
      </c>
      <c r="I20" s="75" t="s">
        <v>136</v>
      </c>
      <c r="J20" s="76" t="s">
        <v>137</v>
      </c>
      <c r="K20" s="77">
        <v>5</v>
      </c>
      <c r="L20" s="78">
        <v>5</v>
      </c>
      <c r="M20" s="78">
        <v>5</v>
      </c>
      <c r="N20" s="78">
        <v>5</v>
      </c>
      <c r="O20" s="78">
        <v>3</v>
      </c>
      <c r="P20" s="81">
        <v>5</v>
      </c>
      <c r="Q20" s="97">
        <v>4.0529000000000003E-2</v>
      </c>
      <c r="R20" s="98">
        <v>3.8672999999999999E-2</v>
      </c>
      <c r="S20" s="98">
        <v>3.3445999999999997E-2</v>
      </c>
      <c r="T20" s="98">
        <v>3.5246E-2</v>
      </c>
      <c r="U20" s="99">
        <v>0.147894</v>
      </c>
      <c r="V20" s="99">
        <v>4.852106</v>
      </c>
      <c r="W20" s="100" t="s">
        <v>54</v>
      </c>
    </row>
    <row r="21" spans="1:23" x14ac:dyDescent="0.3">
      <c r="A21" s="71" t="s">
        <v>138</v>
      </c>
      <c r="B21" s="72" t="s">
        <v>139</v>
      </c>
      <c r="C21" s="95" t="s">
        <v>140</v>
      </c>
      <c r="D21" s="95" t="s">
        <v>141</v>
      </c>
      <c r="E21" s="95" t="s">
        <v>142</v>
      </c>
      <c r="F21" s="95" t="s">
        <v>143</v>
      </c>
      <c r="G21" s="96">
        <v>-2.6065</v>
      </c>
      <c r="H21" s="96">
        <v>53.388599999999997</v>
      </c>
      <c r="I21" s="75" t="s">
        <v>144</v>
      </c>
      <c r="J21" s="76" t="s">
        <v>145</v>
      </c>
      <c r="K21" s="77">
        <v>6</v>
      </c>
      <c r="L21" s="78">
        <v>6</v>
      </c>
      <c r="M21" s="78">
        <v>6</v>
      </c>
      <c r="N21" s="78">
        <v>6</v>
      </c>
      <c r="O21" s="78">
        <v>3</v>
      </c>
      <c r="P21" s="81">
        <v>6</v>
      </c>
      <c r="Q21" s="97">
        <v>0.54</v>
      </c>
      <c r="R21" s="98">
        <v>0.44</v>
      </c>
      <c r="S21" s="98">
        <v>4.87E-2</v>
      </c>
      <c r="T21" s="98">
        <v>5.0299999999999997E-2</v>
      </c>
      <c r="U21" s="99">
        <v>1.079</v>
      </c>
      <c r="V21" s="99">
        <v>4.9210000000000003</v>
      </c>
      <c r="W21" s="100" t="s">
        <v>54</v>
      </c>
    </row>
    <row r="22" spans="1:23" x14ac:dyDescent="0.3">
      <c r="A22" s="71" t="s">
        <v>146</v>
      </c>
      <c r="B22" s="72" t="s">
        <v>147</v>
      </c>
      <c r="C22" s="95" t="s">
        <v>148</v>
      </c>
      <c r="D22" s="95" t="s">
        <v>59</v>
      </c>
      <c r="E22" s="95" t="s">
        <v>149</v>
      </c>
      <c r="F22" s="95" t="s">
        <v>150</v>
      </c>
      <c r="G22" s="96">
        <v>-3.6741799999999998</v>
      </c>
      <c r="H22" s="96">
        <v>56.003799999999998</v>
      </c>
      <c r="I22" s="75" t="s">
        <v>151</v>
      </c>
      <c r="J22" s="76" t="s">
        <v>152</v>
      </c>
      <c r="K22" s="77">
        <v>40</v>
      </c>
      <c r="L22" s="78">
        <v>31</v>
      </c>
      <c r="M22" s="78">
        <v>23</v>
      </c>
      <c r="N22" s="78">
        <v>14</v>
      </c>
      <c r="O22" s="78">
        <v>7</v>
      </c>
      <c r="P22" s="81">
        <v>40</v>
      </c>
      <c r="Q22" s="97">
        <v>0</v>
      </c>
      <c r="R22" s="98">
        <v>0</v>
      </c>
      <c r="S22" s="98">
        <v>0</v>
      </c>
      <c r="T22" s="98">
        <v>0</v>
      </c>
      <c r="U22" s="99">
        <v>0</v>
      </c>
      <c r="V22" s="99">
        <v>40</v>
      </c>
      <c r="W22" s="100" t="s">
        <v>54</v>
      </c>
    </row>
    <row r="23" spans="1:23" x14ac:dyDescent="0.3">
      <c r="A23" s="71" t="s">
        <v>153</v>
      </c>
      <c r="B23" s="72" t="s">
        <v>154</v>
      </c>
      <c r="C23" s="95" t="s">
        <v>155</v>
      </c>
      <c r="D23" s="95" t="s">
        <v>156</v>
      </c>
      <c r="E23" s="95" t="s">
        <v>157</v>
      </c>
      <c r="F23" s="95" t="s">
        <v>158</v>
      </c>
      <c r="G23" s="96">
        <v>-3.2415400000000001</v>
      </c>
      <c r="H23" s="96">
        <v>51.406199999999998</v>
      </c>
      <c r="I23" s="75" t="s">
        <v>159</v>
      </c>
      <c r="J23" s="76" t="s">
        <v>160</v>
      </c>
      <c r="K23" s="77">
        <v>9444</v>
      </c>
      <c r="L23" s="78">
        <v>7870</v>
      </c>
      <c r="M23" s="78">
        <v>6296</v>
      </c>
      <c r="N23" s="78">
        <v>4722</v>
      </c>
      <c r="O23" s="78">
        <v>2361</v>
      </c>
      <c r="P23" s="81">
        <v>9444</v>
      </c>
      <c r="Q23" s="97">
        <v>1567.348774</v>
      </c>
      <c r="R23" s="98">
        <v>741.75992599999995</v>
      </c>
      <c r="S23" s="98">
        <v>96.846795999999998</v>
      </c>
      <c r="T23" s="98">
        <v>1010.097808</v>
      </c>
      <c r="U23" s="99">
        <v>3416.053304</v>
      </c>
      <c r="V23" s="99">
        <v>6027.946696</v>
      </c>
      <c r="W23" s="100" t="s">
        <v>54</v>
      </c>
    </row>
    <row r="24" spans="1:23" x14ac:dyDescent="0.3">
      <c r="A24" s="71" t="s">
        <v>161</v>
      </c>
      <c r="B24" s="72" t="s">
        <v>162</v>
      </c>
      <c r="C24" s="95" t="s">
        <v>163</v>
      </c>
      <c r="D24" s="95" t="s">
        <v>164</v>
      </c>
      <c r="E24" s="95" t="s">
        <v>165</v>
      </c>
      <c r="F24" s="95" t="s">
        <v>166</v>
      </c>
      <c r="G24" s="96">
        <v>-1.101029</v>
      </c>
      <c r="H24" s="96">
        <v>54.582662999999997</v>
      </c>
      <c r="I24" s="75" t="s">
        <v>167</v>
      </c>
      <c r="J24" s="76" t="s">
        <v>168</v>
      </c>
      <c r="K24" s="77">
        <v>14</v>
      </c>
      <c r="L24" s="78">
        <v>14</v>
      </c>
      <c r="M24" s="78">
        <v>14</v>
      </c>
      <c r="N24" s="78">
        <v>14</v>
      </c>
      <c r="O24" s="78">
        <v>7</v>
      </c>
      <c r="P24" s="81">
        <v>14</v>
      </c>
      <c r="Q24" s="97">
        <v>0</v>
      </c>
      <c r="R24" s="98">
        <v>0</v>
      </c>
      <c r="S24" s="98">
        <v>0</v>
      </c>
      <c r="T24" s="98">
        <v>0</v>
      </c>
      <c r="U24" s="99">
        <v>0</v>
      </c>
      <c r="V24" s="99">
        <v>14</v>
      </c>
      <c r="W24" s="100" t="s">
        <v>54</v>
      </c>
    </row>
    <row r="25" spans="1:23" x14ac:dyDescent="0.3">
      <c r="A25" s="71" t="s">
        <v>169</v>
      </c>
      <c r="B25" s="72" t="s">
        <v>170</v>
      </c>
      <c r="C25" s="95"/>
      <c r="D25" s="95"/>
      <c r="E25" s="95" t="s">
        <v>165</v>
      </c>
      <c r="F25" s="95" t="s">
        <v>171</v>
      </c>
      <c r="G25" s="96">
        <v>-1.16276</v>
      </c>
      <c r="H25" s="96">
        <v>54.590299999999999</v>
      </c>
      <c r="I25" s="75" t="s">
        <v>172</v>
      </c>
      <c r="J25" s="76" t="s">
        <v>173</v>
      </c>
      <c r="K25" s="77">
        <v>4519</v>
      </c>
      <c r="L25" s="78">
        <v>3443</v>
      </c>
      <c r="M25" s="78">
        <v>2368</v>
      </c>
      <c r="N25" s="78">
        <v>1292</v>
      </c>
      <c r="O25" s="78">
        <v>646</v>
      </c>
      <c r="P25" s="81">
        <v>4519</v>
      </c>
      <c r="Q25" s="97">
        <v>0</v>
      </c>
      <c r="R25" s="98">
        <v>0</v>
      </c>
      <c r="S25" s="98">
        <v>0</v>
      </c>
      <c r="T25" s="98">
        <v>0</v>
      </c>
      <c r="U25" s="99">
        <v>0</v>
      </c>
      <c r="V25" s="99">
        <v>4519</v>
      </c>
      <c r="W25" s="100" t="s">
        <v>54</v>
      </c>
    </row>
    <row r="26" spans="1:23" x14ac:dyDescent="0.3">
      <c r="A26" s="71" t="s">
        <v>174</v>
      </c>
      <c r="B26" s="72" t="s">
        <v>175</v>
      </c>
      <c r="C26" s="95" t="s">
        <v>176</v>
      </c>
      <c r="D26" s="95" t="s">
        <v>177</v>
      </c>
      <c r="E26" s="95" t="s">
        <v>142</v>
      </c>
      <c r="F26" s="95" t="s">
        <v>178</v>
      </c>
      <c r="G26" s="96">
        <v>-2.6822900000000001</v>
      </c>
      <c r="H26" s="96">
        <v>53.369799999999998</v>
      </c>
      <c r="I26" s="75" t="s">
        <v>179</v>
      </c>
      <c r="J26" s="76" t="s">
        <v>180</v>
      </c>
      <c r="K26" s="77">
        <v>9934</v>
      </c>
      <c r="L26" s="78">
        <v>8278</v>
      </c>
      <c r="M26" s="78">
        <v>6623</v>
      </c>
      <c r="N26" s="78">
        <v>4967</v>
      </c>
      <c r="O26" s="78">
        <v>2484</v>
      </c>
      <c r="P26" s="81">
        <v>9934</v>
      </c>
      <c r="Q26" s="97">
        <v>1796.56</v>
      </c>
      <c r="R26" s="98">
        <v>26.79</v>
      </c>
      <c r="S26" s="98">
        <v>22.73</v>
      </c>
      <c r="T26" s="98">
        <v>65.92</v>
      </c>
      <c r="U26" s="99">
        <v>1912</v>
      </c>
      <c r="V26" s="99">
        <v>8022</v>
      </c>
      <c r="W26" s="100" t="s">
        <v>54</v>
      </c>
    </row>
    <row r="27" spans="1:23" x14ac:dyDescent="0.3">
      <c r="A27" s="71" t="s">
        <v>181</v>
      </c>
      <c r="B27" s="72" t="s">
        <v>182</v>
      </c>
      <c r="C27" s="95" t="s">
        <v>183</v>
      </c>
      <c r="D27" s="95" t="s">
        <v>184</v>
      </c>
      <c r="E27" s="95" t="s">
        <v>185</v>
      </c>
      <c r="F27" s="95" t="s">
        <v>186</v>
      </c>
      <c r="G27" s="96">
        <v>-2.97485</v>
      </c>
      <c r="H27" s="96">
        <v>51.548139999999997</v>
      </c>
      <c r="I27" s="75" t="s">
        <v>187</v>
      </c>
      <c r="J27" s="76" t="s">
        <v>188</v>
      </c>
      <c r="K27" s="77">
        <v>1446</v>
      </c>
      <c r="L27" s="78">
        <v>1205</v>
      </c>
      <c r="M27" s="78">
        <v>964</v>
      </c>
      <c r="N27" s="78">
        <v>723</v>
      </c>
      <c r="O27" s="78">
        <v>362</v>
      </c>
      <c r="P27" s="81">
        <v>1446</v>
      </c>
      <c r="Q27" s="97">
        <v>110.255</v>
      </c>
      <c r="R27" s="98">
        <v>67.141300000000001</v>
      </c>
      <c r="S27" s="98">
        <v>154.58500000000001</v>
      </c>
      <c r="T27" s="98">
        <v>179.953</v>
      </c>
      <c r="U27" s="99">
        <v>511.93430000000001</v>
      </c>
      <c r="V27" s="99">
        <v>934.06569999999999</v>
      </c>
      <c r="W27" s="100" t="s">
        <v>54</v>
      </c>
    </row>
    <row r="28" spans="1:23" x14ac:dyDescent="0.3">
      <c r="A28" s="71" t="s">
        <v>189</v>
      </c>
      <c r="B28" s="72" t="s">
        <v>190</v>
      </c>
      <c r="C28" s="95"/>
      <c r="D28" s="95"/>
      <c r="E28" s="95" t="s">
        <v>191</v>
      </c>
      <c r="F28" s="95" t="s">
        <v>192</v>
      </c>
      <c r="G28" s="96">
        <v>-3.7594599999999998</v>
      </c>
      <c r="H28" s="96">
        <v>51.567900000000002</v>
      </c>
      <c r="I28" s="75" t="s">
        <v>193</v>
      </c>
      <c r="J28" s="76" t="s">
        <v>194</v>
      </c>
      <c r="K28" s="77">
        <v>517</v>
      </c>
      <c r="L28" s="78">
        <v>398</v>
      </c>
      <c r="M28" s="78">
        <v>280</v>
      </c>
      <c r="N28" s="78">
        <v>161</v>
      </c>
      <c r="O28" s="78">
        <v>81</v>
      </c>
      <c r="P28" s="81">
        <v>517</v>
      </c>
      <c r="Q28" s="97">
        <v>52.544367000000001</v>
      </c>
      <c r="R28" s="98">
        <v>47.970999999999997</v>
      </c>
      <c r="S28" s="98">
        <v>52.625</v>
      </c>
      <c r="T28" s="98">
        <v>32.935000000000002</v>
      </c>
      <c r="U28" s="99">
        <v>186.075367</v>
      </c>
      <c r="V28" s="99">
        <v>330.92463299999997</v>
      </c>
      <c r="W28" s="100" t="s">
        <v>54</v>
      </c>
    </row>
    <row r="29" spans="1:23" x14ac:dyDescent="0.3">
      <c r="A29" s="71" t="s">
        <v>189</v>
      </c>
      <c r="B29" s="72" t="s">
        <v>195</v>
      </c>
      <c r="C29" s="95"/>
      <c r="D29" s="95"/>
      <c r="E29" s="95" t="s">
        <v>191</v>
      </c>
      <c r="F29" s="95" t="s">
        <v>192</v>
      </c>
      <c r="G29" s="96">
        <v>-3.7594599999999998</v>
      </c>
      <c r="H29" s="96">
        <v>51.567900000000002</v>
      </c>
      <c r="I29" s="75" t="s">
        <v>196</v>
      </c>
      <c r="J29" s="76" t="s">
        <v>194</v>
      </c>
      <c r="K29" s="77">
        <v>613</v>
      </c>
      <c r="L29" s="78">
        <v>461</v>
      </c>
      <c r="M29" s="78">
        <v>309</v>
      </c>
      <c r="N29" s="78">
        <v>157</v>
      </c>
      <c r="O29" s="78">
        <v>79</v>
      </c>
      <c r="P29" s="81">
        <v>613</v>
      </c>
      <c r="Q29" s="97">
        <v>14.647</v>
      </c>
      <c r="R29" s="98">
        <v>16.187999999999999</v>
      </c>
      <c r="S29" s="98">
        <v>12.413</v>
      </c>
      <c r="T29" s="98">
        <v>22.27</v>
      </c>
      <c r="U29" s="99">
        <v>65.518000000000001</v>
      </c>
      <c r="V29" s="99">
        <v>547.48199999999997</v>
      </c>
      <c r="W29" s="100" t="s">
        <v>54</v>
      </c>
    </row>
    <row r="30" spans="1:23" x14ac:dyDescent="0.3">
      <c r="A30" s="71" t="s">
        <v>189</v>
      </c>
      <c r="B30" s="72" t="s">
        <v>197</v>
      </c>
      <c r="C30" s="95"/>
      <c r="D30" s="95"/>
      <c r="E30" s="95" t="s">
        <v>191</v>
      </c>
      <c r="F30" s="95" t="s">
        <v>192</v>
      </c>
      <c r="G30" s="96">
        <v>-3.7594599999999998</v>
      </c>
      <c r="H30" s="96">
        <v>51.567900000000002</v>
      </c>
      <c r="I30" s="75" t="s">
        <v>198</v>
      </c>
      <c r="J30" s="76" t="s">
        <v>194</v>
      </c>
      <c r="K30" s="77">
        <v>302</v>
      </c>
      <c r="L30" s="78">
        <v>228</v>
      </c>
      <c r="M30" s="78">
        <v>153</v>
      </c>
      <c r="N30" s="78">
        <v>79</v>
      </c>
      <c r="O30" s="78">
        <v>40</v>
      </c>
      <c r="P30" s="81">
        <v>302</v>
      </c>
      <c r="Q30" s="97">
        <v>9.4339999999999993</v>
      </c>
      <c r="R30" s="98">
        <v>7.7629999999999999</v>
      </c>
      <c r="S30" s="98">
        <v>2.7989999999999999</v>
      </c>
      <c r="T30" s="98">
        <v>2.984</v>
      </c>
      <c r="U30" s="99">
        <v>22.98</v>
      </c>
      <c r="V30" s="99">
        <v>279.02</v>
      </c>
      <c r="W30" s="100" t="s">
        <v>54</v>
      </c>
    </row>
    <row r="31" spans="1:23" x14ac:dyDescent="0.3">
      <c r="A31" s="71" t="s">
        <v>189</v>
      </c>
      <c r="B31" s="72" t="s">
        <v>199</v>
      </c>
      <c r="C31" s="95"/>
      <c r="D31" s="95"/>
      <c r="E31" s="95" t="s">
        <v>191</v>
      </c>
      <c r="F31" s="95" t="s">
        <v>192</v>
      </c>
      <c r="G31" s="96">
        <v>-3.7594599999999998</v>
      </c>
      <c r="H31" s="96">
        <v>51.567900000000002</v>
      </c>
      <c r="I31" s="75" t="s">
        <v>200</v>
      </c>
      <c r="J31" s="76" t="s">
        <v>194</v>
      </c>
      <c r="K31" s="77">
        <v>2413</v>
      </c>
      <c r="L31" s="78">
        <v>1834</v>
      </c>
      <c r="M31" s="78">
        <v>1254</v>
      </c>
      <c r="N31" s="78">
        <v>675</v>
      </c>
      <c r="O31" s="78">
        <v>338</v>
      </c>
      <c r="P31" s="81">
        <v>2413</v>
      </c>
      <c r="Q31" s="97">
        <v>82.808999999999997</v>
      </c>
      <c r="R31" s="98">
        <v>116.79900000000001</v>
      </c>
      <c r="S31" s="98">
        <v>113.83799999999999</v>
      </c>
      <c r="T31" s="98">
        <v>160.875</v>
      </c>
      <c r="U31" s="99">
        <v>474.32100000000003</v>
      </c>
      <c r="V31" s="99">
        <v>1938.6790000000001</v>
      </c>
      <c r="W31" s="100" t="s">
        <v>54</v>
      </c>
    </row>
    <row r="32" spans="1:23" x14ac:dyDescent="0.3">
      <c r="A32" s="71" t="s">
        <v>201</v>
      </c>
      <c r="B32" s="72" t="s">
        <v>202</v>
      </c>
      <c r="C32" s="95" t="s">
        <v>203</v>
      </c>
      <c r="D32" s="95"/>
      <c r="E32" s="95" t="s">
        <v>204</v>
      </c>
      <c r="F32" s="95" t="s">
        <v>205</v>
      </c>
      <c r="G32" s="96">
        <v>-0.620035</v>
      </c>
      <c r="H32" s="96">
        <v>53.581299999999999</v>
      </c>
      <c r="I32" s="75" t="s">
        <v>206</v>
      </c>
      <c r="J32" s="76" t="s">
        <v>207</v>
      </c>
      <c r="K32" s="77">
        <v>2290</v>
      </c>
      <c r="L32" s="78">
        <v>1735</v>
      </c>
      <c r="M32" s="78">
        <v>1180</v>
      </c>
      <c r="N32" s="78">
        <v>625</v>
      </c>
      <c r="O32" s="78">
        <v>313</v>
      </c>
      <c r="P32" s="81">
        <v>2290</v>
      </c>
      <c r="Q32" s="97">
        <v>52.21</v>
      </c>
      <c r="R32" s="98">
        <v>27.4</v>
      </c>
      <c r="S32" s="98">
        <v>54.87</v>
      </c>
      <c r="T32" s="98">
        <v>52.55</v>
      </c>
      <c r="U32" s="99">
        <v>187.03</v>
      </c>
      <c r="V32" s="99">
        <v>2102.9699999999998</v>
      </c>
      <c r="W32" s="100" t="s">
        <v>54</v>
      </c>
    </row>
    <row r="33" spans="1:23" x14ac:dyDescent="0.3">
      <c r="A33" s="71" t="s">
        <v>201</v>
      </c>
      <c r="B33" s="72" t="s">
        <v>208</v>
      </c>
      <c r="C33" s="95" t="s">
        <v>203</v>
      </c>
      <c r="D33" s="95"/>
      <c r="E33" s="95" t="s">
        <v>204</v>
      </c>
      <c r="F33" s="95" t="s">
        <v>205</v>
      </c>
      <c r="G33" s="96">
        <v>-0.620035</v>
      </c>
      <c r="H33" s="96">
        <v>53.581299999999999</v>
      </c>
      <c r="I33" s="75" t="s">
        <v>209</v>
      </c>
      <c r="J33" s="76" t="s">
        <v>207</v>
      </c>
      <c r="K33" s="77">
        <v>1432</v>
      </c>
      <c r="L33" s="78">
        <v>1076</v>
      </c>
      <c r="M33" s="78">
        <v>721</v>
      </c>
      <c r="N33" s="78">
        <v>365</v>
      </c>
      <c r="O33" s="78">
        <v>183</v>
      </c>
      <c r="P33" s="81">
        <v>1432</v>
      </c>
      <c r="Q33" s="97">
        <v>12.72</v>
      </c>
      <c r="R33" s="98">
        <v>18.77</v>
      </c>
      <c r="S33" s="98">
        <v>15.19</v>
      </c>
      <c r="T33" s="98">
        <v>35.725656999999998</v>
      </c>
      <c r="U33" s="99">
        <v>82.405657000000005</v>
      </c>
      <c r="V33" s="99">
        <v>1349.594343</v>
      </c>
      <c r="W33" s="100" t="s">
        <v>54</v>
      </c>
    </row>
    <row r="34" spans="1:23" x14ac:dyDescent="0.3">
      <c r="A34" s="71" t="s">
        <v>201</v>
      </c>
      <c r="B34" s="72" t="s">
        <v>210</v>
      </c>
      <c r="C34" s="95" t="s">
        <v>203</v>
      </c>
      <c r="D34" s="95"/>
      <c r="E34" s="95" t="s">
        <v>204</v>
      </c>
      <c r="F34" s="95" t="s">
        <v>205</v>
      </c>
      <c r="G34" s="96">
        <v>-0.620035</v>
      </c>
      <c r="H34" s="96">
        <v>53.581299999999999</v>
      </c>
      <c r="I34" s="75" t="s">
        <v>211</v>
      </c>
      <c r="J34" s="76" t="s">
        <v>207</v>
      </c>
      <c r="K34" s="77">
        <v>948</v>
      </c>
      <c r="L34" s="78">
        <v>712</v>
      </c>
      <c r="M34" s="78">
        <v>476</v>
      </c>
      <c r="N34" s="78">
        <v>240</v>
      </c>
      <c r="O34" s="78">
        <v>120</v>
      </c>
      <c r="P34" s="81">
        <v>948</v>
      </c>
      <c r="Q34" s="97">
        <v>10.039999999999999</v>
      </c>
      <c r="R34" s="98">
        <v>14.74</v>
      </c>
      <c r="S34" s="98">
        <v>13.24</v>
      </c>
      <c r="T34" s="98">
        <v>23.566953000000002</v>
      </c>
      <c r="U34" s="99">
        <v>61.586953000000001</v>
      </c>
      <c r="V34" s="99">
        <v>886.41304700000001</v>
      </c>
      <c r="W34" s="100" t="s">
        <v>54</v>
      </c>
    </row>
    <row r="35" spans="1:23" x14ac:dyDescent="0.3">
      <c r="A35" s="71" t="s">
        <v>212</v>
      </c>
      <c r="B35" s="72" t="s">
        <v>213</v>
      </c>
      <c r="C35" s="95" t="s">
        <v>214</v>
      </c>
      <c r="D35" s="95" t="s">
        <v>215</v>
      </c>
      <c r="E35" s="95" t="s">
        <v>216</v>
      </c>
      <c r="F35" s="95" t="s">
        <v>217</v>
      </c>
      <c r="G35" s="96">
        <v>-3.0081199999999999</v>
      </c>
      <c r="H35" s="96">
        <v>53.451999999999998</v>
      </c>
      <c r="I35" s="75" t="s">
        <v>218</v>
      </c>
      <c r="J35" s="76" t="s">
        <v>219</v>
      </c>
      <c r="K35" s="77">
        <v>4</v>
      </c>
      <c r="L35" s="78">
        <v>4</v>
      </c>
      <c r="M35" s="78">
        <v>4</v>
      </c>
      <c r="N35" s="78">
        <v>4</v>
      </c>
      <c r="O35" s="78">
        <v>2</v>
      </c>
      <c r="P35" s="81">
        <v>4</v>
      </c>
      <c r="Q35" s="97">
        <v>0</v>
      </c>
      <c r="R35" s="98">
        <v>0</v>
      </c>
      <c r="S35" s="98">
        <v>0</v>
      </c>
      <c r="T35" s="98">
        <v>0</v>
      </c>
      <c r="U35" s="99">
        <v>0</v>
      </c>
      <c r="V35" s="99">
        <v>4</v>
      </c>
      <c r="W35" s="100" t="s">
        <v>54</v>
      </c>
    </row>
    <row r="36" spans="1:23" x14ac:dyDescent="0.3">
      <c r="A36" s="71" t="s">
        <v>220</v>
      </c>
      <c r="B36" s="72" t="s">
        <v>221</v>
      </c>
      <c r="C36" s="95" t="s">
        <v>222</v>
      </c>
      <c r="D36" s="95"/>
      <c r="E36" s="95"/>
      <c r="F36" s="95" t="s">
        <v>223</v>
      </c>
      <c r="G36" s="96">
        <v>-1.5390159999999999</v>
      </c>
      <c r="H36" s="96">
        <v>55.200690999999999</v>
      </c>
      <c r="I36" s="75" t="s">
        <v>224</v>
      </c>
      <c r="J36" s="76" t="s">
        <v>225</v>
      </c>
      <c r="K36" s="77">
        <v>4319</v>
      </c>
      <c r="L36" s="78">
        <v>3599</v>
      </c>
      <c r="M36" s="78">
        <v>2879</v>
      </c>
      <c r="N36" s="78">
        <v>2159</v>
      </c>
      <c r="O36" s="78">
        <v>1080</v>
      </c>
      <c r="P36" s="81">
        <v>4319</v>
      </c>
      <c r="Q36" s="97">
        <v>0</v>
      </c>
      <c r="R36" s="98">
        <v>0</v>
      </c>
      <c r="S36" s="98">
        <v>0</v>
      </c>
      <c r="T36" s="98">
        <v>0</v>
      </c>
      <c r="U36" s="99">
        <v>0</v>
      </c>
      <c r="V36" s="99">
        <v>4319</v>
      </c>
      <c r="W36" s="100" t="s">
        <v>54</v>
      </c>
    </row>
    <row r="39" spans="1:23" ht="40.049999999999997" customHeight="1" x14ac:dyDescent="0.3">
      <c r="A39" s="175" t="s">
        <v>801</v>
      </c>
      <c r="B39" s="176"/>
      <c r="C39" s="176"/>
      <c r="D39" s="176"/>
      <c r="E39" s="176"/>
      <c r="F39" s="176"/>
      <c r="G39" s="176"/>
      <c r="H39" s="176"/>
      <c r="I39" s="176"/>
      <c r="J39" s="177"/>
    </row>
  </sheetData>
  <sheetProtection algorithmName="SHA-512" hashValue="eEjEcgtQzGYJg/DWg2wEC0lCQR0Mw6Nutxyxx1nkuaQiJcJPlIzDDicl/AEqn09gYqK6jBsX1+rzgMVop/oz2A==" saltValue="UAgGAgDJsnzt8DSliWMbjA==" spinCount="100000" sheet="1" objects="1" scenarios="1"/>
  <mergeCells count="2">
    <mergeCell ref="G4:H4"/>
    <mergeCell ref="A39:J39"/>
  </mergeCells>
  <conditionalFormatting sqref="Q5:T36">
    <cfRule type="containsBlanks" dxfId="16" priority="12">
      <formula>LEN(TRIM(Q5))=0</formula>
    </cfRule>
    <cfRule type="containsBlanks" dxfId="15" priority="13">
      <formula>LEN(TRIM(Q5))=0</formula>
    </cfRule>
  </conditionalFormatting>
  <conditionalFormatting sqref="Q5:Q36">
    <cfRule type="containsBlanks" dxfId="14" priority="9">
      <formula>LEN(TRIM(Q5))=0</formula>
    </cfRule>
  </conditionalFormatting>
  <pageMargins left="0.23622047244094491" right="0.19685039370078741" top="1.0236220472440944" bottom="0.74803149606299213" header="0.31496062992125984" footer="0.31496062992125984"/>
  <pageSetup paperSize="8" scale="60" orientation="landscape" horizontalDpi="4294967292"/>
  <headerFooter alignWithMargins="0">
    <oddHeader>&amp;R&amp;G</oddHeader>
    <oddFooter>&amp;L&amp;"+,Bold"LIT CODE:  10399&amp;C&amp;"+,Bold"VERSION 3.0&amp;R&amp;"Arial,Bold"OFFICIAL</oddFoot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W110"/>
  <sheetViews>
    <sheetView showGridLines="0" showRowColHeaders="0" zoomScale="80" zoomScaleNormal="80" zoomScalePageLayoutView="85" workbookViewId="0">
      <selection activeCell="A120" sqref="A120"/>
    </sheetView>
  </sheetViews>
  <sheetFormatPr defaultColWidth="9" defaultRowHeight="13.8" x14ac:dyDescent="0.3"/>
  <cols>
    <col min="1" max="1" width="32.21875" style="83" bestFit="1" customWidth="1"/>
    <col min="2" max="2" width="51.21875" style="84" customWidth="1"/>
    <col min="3" max="3" width="19.77734375" style="84" customWidth="1"/>
    <col min="4" max="4" width="18.21875" style="84" customWidth="1"/>
    <col min="5" max="5" width="15.21875" style="84" customWidth="1"/>
    <col min="6" max="6" width="13.21875" style="84" customWidth="1"/>
    <col min="7" max="7" width="15.77734375" style="84" customWidth="1"/>
    <col min="8" max="8" width="15" style="84" customWidth="1"/>
    <col min="9" max="9" width="11" style="84" bestFit="1" customWidth="1"/>
    <col min="10" max="10" width="11.77734375" style="86" customWidth="1"/>
    <col min="11" max="11" width="12" style="87" customWidth="1"/>
    <col min="12" max="15" width="12" style="87" bestFit="1" customWidth="1"/>
    <col min="16" max="16" width="12.21875" style="88" customWidth="1"/>
    <col min="17" max="17" width="10.44140625" style="88" customWidth="1"/>
    <col min="18" max="18" width="10.5546875" style="88" customWidth="1"/>
    <col min="19" max="19" width="11.21875" style="88" customWidth="1"/>
    <col min="20" max="20" width="11.44140625" style="88" customWidth="1"/>
    <col min="21" max="21" width="12" style="88" bestFit="1" customWidth="1"/>
    <col min="22" max="22" width="16.77734375" style="88" customWidth="1"/>
    <col min="23" max="23" width="15.77734375" style="88" customWidth="1"/>
    <col min="24" max="16384" width="9" style="70"/>
  </cols>
  <sheetData>
    <row r="1" spans="1:23" s="46" customFormat="1" ht="24.6" x14ac:dyDescent="0.4">
      <c r="A1" s="39" t="s">
        <v>26</v>
      </c>
      <c r="B1" s="40">
        <v>2016</v>
      </c>
      <c r="C1" s="40"/>
      <c r="D1" s="40"/>
      <c r="E1" s="40"/>
      <c r="F1" s="40"/>
      <c r="G1" s="40"/>
      <c r="H1" s="40"/>
      <c r="I1" s="48"/>
      <c r="J1" s="43"/>
      <c r="K1" s="44"/>
      <c r="L1" s="44"/>
      <c r="M1" s="44"/>
      <c r="N1" s="44"/>
      <c r="O1" s="44"/>
      <c r="P1" s="45"/>
      <c r="Q1" s="45"/>
      <c r="R1" s="45"/>
      <c r="S1" s="45"/>
      <c r="T1" s="45"/>
      <c r="U1" s="45"/>
      <c r="V1" s="45"/>
      <c r="W1" s="45"/>
    </row>
    <row r="2" spans="1:23" s="46" customFormat="1" ht="24.6" x14ac:dyDescent="0.4">
      <c r="A2" s="39" t="s">
        <v>0</v>
      </c>
      <c r="B2" s="40" t="s">
        <v>10</v>
      </c>
      <c r="C2" s="40"/>
      <c r="D2" s="40"/>
      <c r="E2" s="40"/>
      <c r="F2" s="40"/>
      <c r="G2" s="40"/>
      <c r="H2" s="40"/>
      <c r="I2" s="48"/>
      <c r="J2" s="43"/>
      <c r="K2" s="44"/>
      <c r="L2" s="44"/>
      <c r="M2" s="44"/>
      <c r="N2" s="44"/>
      <c r="O2" s="44"/>
      <c r="P2" s="45"/>
      <c r="Q2" s="45"/>
      <c r="R2" s="45"/>
      <c r="S2" s="45"/>
      <c r="T2" s="45"/>
      <c r="U2" s="45"/>
      <c r="V2" s="45"/>
      <c r="W2" s="45"/>
    </row>
    <row r="3" spans="1:23" s="46" customFormat="1" thickBot="1" x14ac:dyDescent="0.3">
      <c r="A3" s="47"/>
      <c r="B3" s="48"/>
      <c r="C3" s="48"/>
      <c r="D3" s="48"/>
      <c r="E3" s="48"/>
      <c r="F3" s="48"/>
      <c r="G3" s="48"/>
      <c r="H3" s="48"/>
      <c r="I3" s="48"/>
      <c r="J3" s="43"/>
      <c r="K3" s="44"/>
      <c r="L3" s="44"/>
      <c r="M3" s="44"/>
      <c r="N3" s="44"/>
      <c r="O3" s="44"/>
      <c r="P3" s="45"/>
      <c r="Q3" s="45"/>
      <c r="R3" s="45"/>
      <c r="S3" s="45"/>
      <c r="T3" s="45"/>
      <c r="U3" s="45"/>
      <c r="V3" s="45"/>
      <c r="W3" s="45"/>
    </row>
    <row r="4" spans="1:23" s="56" customFormat="1" ht="69.75" customHeight="1" thickTop="1" thickBot="1" x14ac:dyDescent="0.3">
      <c r="A4" s="49" t="s">
        <v>1</v>
      </c>
      <c r="B4" s="50" t="s">
        <v>17</v>
      </c>
      <c r="C4" s="51" t="s">
        <v>29</v>
      </c>
      <c r="D4" s="51" t="s">
        <v>30</v>
      </c>
      <c r="E4" s="51" t="s">
        <v>31</v>
      </c>
      <c r="F4" s="51" t="s">
        <v>28</v>
      </c>
      <c r="G4" s="168" t="s">
        <v>42</v>
      </c>
      <c r="H4" s="169"/>
      <c r="I4" s="51" t="s">
        <v>41</v>
      </c>
      <c r="J4" s="52" t="s">
        <v>16</v>
      </c>
      <c r="K4" s="53" t="s">
        <v>19</v>
      </c>
      <c r="L4" s="54" t="s">
        <v>20</v>
      </c>
      <c r="M4" s="54" t="s">
        <v>21</v>
      </c>
      <c r="N4" s="54" t="s">
        <v>22</v>
      </c>
      <c r="O4" s="54" t="s">
        <v>23</v>
      </c>
      <c r="P4" s="54" t="s">
        <v>2</v>
      </c>
      <c r="Q4" s="54" t="s">
        <v>45</v>
      </c>
      <c r="R4" s="54" t="s">
        <v>44</v>
      </c>
      <c r="S4" s="54" t="s">
        <v>46</v>
      </c>
      <c r="T4" s="54" t="s">
        <v>43</v>
      </c>
      <c r="U4" s="54" t="s">
        <v>3</v>
      </c>
      <c r="V4" s="54" t="s">
        <v>27</v>
      </c>
      <c r="W4" s="55" t="s">
        <v>24</v>
      </c>
    </row>
    <row r="5" spans="1:23" ht="14.4" thickTop="1" x14ac:dyDescent="0.3">
      <c r="A5" s="71" t="s">
        <v>47</v>
      </c>
      <c r="B5" s="72" t="s">
        <v>48</v>
      </c>
      <c r="C5" s="101" t="s">
        <v>49</v>
      </c>
      <c r="D5" s="73" t="s">
        <v>50</v>
      </c>
      <c r="E5" s="102"/>
      <c r="F5" s="102" t="s">
        <v>51</v>
      </c>
      <c r="G5" s="103">
        <v>-5.7655000000000003</v>
      </c>
      <c r="H5" s="103">
        <v>54.7254</v>
      </c>
      <c r="I5" s="75" t="s">
        <v>52</v>
      </c>
      <c r="J5" s="76" t="s">
        <v>53</v>
      </c>
      <c r="K5" s="77">
        <v>1854</v>
      </c>
      <c r="L5" s="78">
        <v>1835</v>
      </c>
      <c r="M5" s="78">
        <v>1816</v>
      </c>
      <c r="N5" s="78">
        <v>1797</v>
      </c>
      <c r="O5" s="78">
        <v>898</v>
      </c>
      <c r="P5" s="81">
        <v>2454</v>
      </c>
      <c r="Q5" s="91">
        <v>543.62961800000005</v>
      </c>
      <c r="R5" s="80">
        <v>571.54999999999995</v>
      </c>
      <c r="S5" s="80">
        <v>567.51499999999999</v>
      </c>
      <c r="T5" s="80">
        <v>665.68799999999999</v>
      </c>
      <c r="U5" s="81">
        <v>2348.3826180000001</v>
      </c>
      <c r="V5" s="81">
        <v>105.61738200000001</v>
      </c>
      <c r="W5" s="82" t="s">
        <v>54</v>
      </c>
    </row>
    <row r="6" spans="1:23" x14ac:dyDescent="0.3">
      <c r="A6" s="71" t="s">
        <v>242</v>
      </c>
      <c r="B6" s="72" t="s">
        <v>243</v>
      </c>
      <c r="C6" s="101" t="s">
        <v>244</v>
      </c>
      <c r="D6" s="73" t="s">
        <v>245</v>
      </c>
      <c r="E6" s="102" t="s">
        <v>246</v>
      </c>
      <c r="F6" s="102" t="s">
        <v>247</v>
      </c>
      <c r="G6" s="96">
        <v>-2.1690200000000002</v>
      </c>
      <c r="H6" s="96">
        <v>57.190300000000001</v>
      </c>
      <c r="I6" s="75" t="s">
        <v>248</v>
      </c>
      <c r="J6" s="76" t="s">
        <v>249</v>
      </c>
      <c r="K6" s="77">
        <v>46</v>
      </c>
      <c r="L6" s="78">
        <v>46</v>
      </c>
      <c r="M6" s="78">
        <v>46</v>
      </c>
      <c r="N6" s="78">
        <v>46</v>
      </c>
      <c r="O6" s="78">
        <v>23</v>
      </c>
      <c r="P6" s="81">
        <v>307</v>
      </c>
      <c r="Q6" s="91">
        <v>69.91</v>
      </c>
      <c r="R6" s="80">
        <v>77.010000000000005</v>
      </c>
      <c r="S6" s="80">
        <v>68.52</v>
      </c>
      <c r="T6" s="80">
        <v>90.43</v>
      </c>
      <c r="U6" s="81">
        <v>305.87</v>
      </c>
      <c r="V6" s="81">
        <v>1.1299999999999999</v>
      </c>
      <c r="W6" s="82" t="s">
        <v>54</v>
      </c>
    </row>
    <row r="7" spans="1:23" x14ac:dyDescent="0.3">
      <c r="A7" s="71" t="s">
        <v>55</v>
      </c>
      <c r="B7" s="72" t="s">
        <v>56</v>
      </c>
      <c r="C7" s="101" t="s">
        <v>57</v>
      </c>
      <c r="D7" s="73" t="s">
        <v>58</v>
      </c>
      <c r="E7" s="102" t="s">
        <v>59</v>
      </c>
      <c r="F7" s="102" t="s">
        <v>60</v>
      </c>
      <c r="G7" s="96">
        <v>-3.6908400000000001</v>
      </c>
      <c r="H7" s="96">
        <v>56.014000000000003</v>
      </c>
      <c r="I7" s="75" t="s">
        <v>61</v>
      </c>
      <c r="J7" s="76" t="s">
        <v>62</v>
      </c>
      <c r="K7" s="77">
        <v>237</v>
      </c>
      <c r="L7" s="78">
        <v>226</v>
      </c>
      <c r="M7" s="78">
        <v>215</v>
      </c>
      <c r="N7" s="78">
        <v>204</v>
      </c>
      <c r="O7" s="78">
        <v>102</v>
      </c>
      <c r="P7" s="81">
        <v>237</v>
      </c>
      <c r="Q7" s="91">
        <v>21.42</v>
      </c>
      <c r="R7" s="80">
        <v>32.811999999999998</v>
      </c>
      <c r="S7" s="80">
        <v>57.472999999999999</v>
      </c>
      <c r="T7" s="80">
        <v>47.042000000000002</v>
      </c>
      <c r="U7" s="81">
        <v>158.74700000000001</v>
      </c>
      <c r="V7" s="81">
        <v>78.253</v>
      </c>
      <c r="W7" s="82" t="s">
        <v>54</v>
      </c>
    </row>
    <row r="8" spans="1:23" x14ac:dyDescent="0.3">
      <c r="A8" s="71" t="s">
        <v>55</v>
      </c>
      <c r="B8" s="72" t="s">
        <v>63</v>
      </c>
      <c r="C8" s="101" t="s">
        <v>57</v>
      </c>
      <c r="D8" s="73" t="s">
        <v>58</v>
      </c>
      <c r="E8" s="102" t="s">
        <v>59</v>
      </c>
      <c r="F8" s="102" t="s">
        <v>60</v>
      </c>
      <c r="G8" s="96">
        <v>-3.6908400000000001</v>
      </c>
      <c r="H8" s="96">
        <v>56.014000000000003</v>
      </c>
      <c r="I8" s="75" t="s">
        <v>64</v>
      </c>
      <c r="J8" s="76" t="s">
        <v>62</v>
      </c>
      <c r="K8" s="77">
        <v>426</v>
      </c>
      <c r="L8" s="78">
        <v>405</v>
      </c>
      <c r="M8" s="78">
        <v>385</v>
      </c>
      <c r="N8" s="78">
        <v>364</v>
      </c>
      <c r="O8" s="78">
        <v>182</v>
      </c>
      <c r="P8" s="81">
        <v>426</v>
      </c>
      <c r="Q8" s="91">
        <v>60.091000000000001</v>
      </c>
      <c r="R8" s="80">
        <v>42.814</v>
      </c>
      <c r="S8" s="80">
        <v>107.854</v>
      </c>
      <c r="T8" s="80">
        <v>47.393999999999998</v>
      </c>
      <c r="U8" s="81">
        <v>258.15300000000002</v>
      </c>
      <c r="V8" s="81">
        <v>167.84700000000001</v>
      </c>
      <c r="W8" s="82" t="s">
        <v>54</v>
      </c>
    </row>
    <row r="9" spans="1:23" x14ac:dyDescent="0.3">
      <c r="A9" s="71" t="s">
        <v>55</v>
      </c>
      <c r="B9" s="72" t="s">
        <v>65</v>
      </c>
      <c r="C9" s="101" t="s">
        <v>57</v>
      </c>
      <c r="D9" s="73" t="s">
        <v>58</v>
      </c>
      <c r="E9" s="102" t="s">
        <v>59</v>
      </c>
      <c r="F9" s="102" t="s">
        <v>60</v>
      </c>
      <c r="G9" s="96">
        <v>-3.6908400000000001</v>
      </c>
      <c r="H9" s="96">
        <v>56.014000000000003</v>
      </c>
      <c r="I9" s="75" t="s">
        <v>66</v>
      </c>
      <c r="J9" s="76" t="s">
        <v>62</v>
      </c>
      <c r="K9" s="77">
        <v>190</v>
      </c>
      <c r="L9" s="78">
        <v>148</v>
      </c>
      <c r="M9" s="78">
        <v>105</v>
      </c>
      <c r="N9" s="78">
        <v>63</v>
      </c>
      <c r="O9" s="78">
        <v>32</v>
      </c>
      <c r="P9" s="81">
        <v>190</v>
      </c>
      <c r="Q9" s="91">
        <v>11.33</v>
      </c>
      <c r="R9" s="80">
        <v>11.893000000000001</v>
      </c>
      <c r="S9" s="80">
        <v>4.4640000000000004</v>
      </c>
      <c r="T9" s="80">
        <v>14.628</v>
      </c>
      <c r="U9" s="81">
        <v>42.314999999999998</v>
      </c>
      <c r="V9" s="81">
        <v>147.685</v>
      </c>
      <c r="W9" s="82" t="s">
        <v>54</v>
      </c>
    </row>
    <row r="10" spans="1:23" x14ac:dyDescent="0.3">
      <c r="A10" s="71" t="s">
        <v>67</v>
      </c>
      <c r="B10" s="72" t="s">
        <v>68</v>
      </c>
      <c r="C10" s="101" t="s">
        <v>69</v>
      </c>
      <c r="D10" s="73" t="s">
        <v>70</v>
      </c>
      <c r="E10" s="102"/>
      <c r="F10" s="102" t="s">
        <v>71</v>
      </c>
      <c r="G10" s="96">
        <v>-2.425011</v>
      </c>
      <c r="H10" s="96">
        <v>53.175947999999998</v>
      </c>
      <c r="I10" s="75" t="s">
        <v>72</v>
      </c>
      <c r="J10" s="76" t="s">
        <v>73</v>
      </c>
      <c r="K10" s="77">
        <v>82</v>
      </c>
      <c r="L10" s="78">
        <v>64</v>
      </c>
      <c r="M10" s="78">
        <v>46</v>
      </c>
      <c r="N10" s="78">
        <v>28</v>
      </c>
      <c r="O10" s="78">
        <v>14</v>
      </c>
      <c r="P10" s="81">
        <v>82</v>
      </c>
      <c r="Q10" s="91">
        <v>6.33</v>
      </c>
      <c r="R10" s="80">
        <v>5.64</v>
      </c>
      <c r="S10" s="80">
        <v>6.16</v>
      </c>
      <c r="T10" s="80">
        <v>7.82</v>
      </c>
      <c r="U10" s="81">
        <v>25.95</v>
      </c>
      <c r="V10" s="81">
        <v>56.05</v>
      </c>
      <c r="W10" s="82" t="s">
        <v>54</v>
      </c>
    </row>
    <row r="11" spans="1:23" x14ac:dyDescent="0.3">
      <c r="A11" s="71" t="s">
        <v>74</v>
      </c>
      <c r="B11" s="72" t="s">
        <v>75</v>
      </c>
      <c r="C11" s="101" t="s">
        <v>76</v>
      </c>
      <c r="D11" s="73"/>
      <c r="E11" s="102" t="s">
        <v>77</v>
      </c>
      <c r="F11" s="102" t="s">
        <v>78</v>
      </c>
      <c r="G11" s="96">
        <v>-0.81741600000000003</v>
      </c>
      <c r="H11" s="96">
        <v>53.088099999999997</v>
      </c>
      <c r="I11" s="75" t="s">
        <v>79</v>
      </c>
      <c r="J11" s="76" t="s">
        <v>80</v>
      </c>
      <c r="K11" s="77">
        <v>90</v>
      </c>
      <c r="L11" s="78">
        <v>70</v>
      </c>
      <c r="M11" s="78">
        <v>50</v>
      </c>
      <c r="N11" s="78">
        <v>30</v>
      </c>
      <c r="O11" s="78">
        <v>15</v>
      </c>
      <c r="P11" s="81">
        <v>140</v>
      </c>
      <c r="Q11" s="91">
        <v>35.695999999999998</v>
      </c>
      <c r="R11" s="80">
        <v>24.356999999999999</v>
      </c>
      <c r="S11" s="80">
        <v>13.617000000000001</v>
      </c>
      <c r="T11" s="80">
        <v>66.697000000000003</v>
      </c>
      <c r="U11" s="81">
        <v>140.36699999999999</v>
      </c>
      <c r="V11" s="81">
        <v>-0.36699999999999999</v>
      </c>
      <c r="W11" s="82" t="s">
        <v>54</v>
      </c>
    </row>
    <row r="12" spans="1:23" x14ac:dyDescent="0.3">
      <c r="A12" s="71" t="s">
        <v>74</v>
      </c>
      <c r="B12" s="72" t="s">
        <v>250</v>
      </c>
      <c r="C12" s="101" t="s">
        <v>251</v>
      </c>
      <c r="D12" s="73" t="s">
        <v>252</v>
      </c>
      <c r="E12" s="102" t="s">
        <v>253</v>
      </c>
      <c r="F12" s="102" t="s">
        <v>254</v>
      </c>
      <c r="G12" s="96">
        <v>0.72693099999999999</v>
      </c>
      <c r="H12" s="96">
        <v>52.253700000000002</v>
      </c>
      <c r="I12" s="75" t="s">
        <v>255</v>
      </c>
      <c r="J12" s="76" t="s">
        <v>256</v>
      </c>
      <c r="K12" s="77">
        <v>222</v>
      </c>
      <c r="L12" s="78">
        <v>222</v>
      </c>
      <c r="M12" s="78">
        <v>222</v>
      </c>
      <c r="N12" s="78">
        <v>222</v>
      </c>
      <c r="O12" s="78">
        <v>111</v>
      </c>
      <c r="P12" s="81">
        <v>222</v>
      </c>
      <c r="Q12" s="91">
        <v>26.12</v>
      </c>
      <c r="R12" s="80">
        <v>23.34</v>
      </c>
      <c r="S12" s="80">
        <v>29.24</v>
      </c>
      <c r="T12" s="80">
        <v>45.94</v>
      </c>
      <c r="U12" s="81">
        <v>124.64</v>
      </c>
      <c r="V12" s="81">
        <v>97.36</v>
      </c>
      <c r="W12" s="82" t="s">
        <v>54</v>
      </c>
    </row>
    <row r="13" spans="1:23" x14ac:dyDescent="0.3">
      <c r="A13" s="71" t="s">
        <v>74</v>
      </c>
      <c r="B13" s="72" t="s">
        <v>257</v>
      </c>
      <c r="C13" s="101" t="s">
        <v>258</v>
      </c>
      <c r="D13" s="73" t="s">
        <v>259</v>
      </c>
      <c r="E13" s="102" t="s">
        <v>260</v>
      </c>
      <c r="F13" s="102" t="s">
        <v>261</v>
      </c>
      <c r="G13" s="96">
        <v>0.45208300000000001</v>
      </c>
      <c r="H13" s="96">
        <v>52.551299999999998</v>
      </c>
      <c r="I13" s="75" t="s">
        <v>262</v>
      </c>
      <c r="J13" s="76" t="s">
        <v>263</v>
      </c>
      <c r="K13" s="77">
        <v>313</v>
      </c>
      <c r="L13" s="78">
        <v>313</v>
      </c>
      <c r="M13" s="78">
        <v>312</v>
      </c>
      <c r="N13" s="78">
        <v>312</v>
      </c>
      <c r="O13" s="78">
        <v>156</v>
      </c>
      <c r="P13" s="81">
        <v>263</v>
      </c>
      <c r="Q13" s="91">
        <v>34.44</v>
      </c>
      <c r="R13" s="80">
        <v>35.68</v>
      </c>
      <c r="S13" s="80">
        <v>24.86</v>
      </c>
      <c r="T13" s="80">
        <v>49.41</v>
      </c>
      <c r="U13" s="81">
        <v>144.38999999999999</v>
      </c>
      <c r="V13" s="81">
        <v>118.61</v>
      </c>
      <c r="W13" s="82" t="s">
        <v>54</v>
      </c>
    </row>
    <row r="14" spans="1:23" x14ac:dyDescent="0.3">
      <c r="A14" s="71" t="s">
        <v>264</v>
      </c>
      <c r="B14" s="72" t="s">
        <v>265</v>
      </c>
      <c r="C14" s="101" t="s">
        <v>266</v>
      </c>
      <c r="D14" s="73"/>
      <c r="E14" s="102" t="s">
        <v>267</v>
      </c>
      <c r="F14" s="102" t="s">
        <v>268</v>
      </c>
      <c r="G14" s="96">
        <v>-4.7135300000000004</v>
      </c>
      <c r="H14" s="96">
        <v>55.716500000000003</v>
      </c>
      <c r="I14" s="75" t="s">
        <v>269</v>
      </c>
      <c r="J14" s="76" t="s">
        <v>270</v>
      </c>
      <c r="K14" s="77">
        <v>153</v>
      </c>
      <c r="L14" s="78">
        <v>135</v>
      </c>
      <c r="M14" s="78">
        <v>116</v>
      </c>
      <c r="N14" s="78">
        <v>98</v>
      </c>
      <c r="O14" s="78">
        <v>50</v>
      </c>
      <c r="P14" s="81">
        <v>153</v>
      </c>
      <c r="Q14" s="91">
        <v>28.66</v>
      </c>
      <c r="R14" s="80">
        <v>21.06</v>
      </c>
      <c r="S14" s="80">
        <v>24</v>
      </c>
      <c r="T14" s="80">
        <v>25.61</v>
      </c>
      <c r="U14" s="81">
        <v>99.33</v>
      </c>
      <c r="V14" s="81">
        <v>53.67</v>
      </c>
      <c r="W14" s="82" t="s">
        <v>54</v>
      </c>
    </row>
    <row r="15" spans="1:23" x14ac:dyDescent="0.3">
      <c r="A15" s="71" t="s">
        <v>271</v>
      </c>
      <c r="B15" s="72" t="s">
        <v>272</v>
      </c>
      <c r="C15" s="101" t="s">
        <v>273</v>
      </c>
      <c r="D15" s="73"/>
      <c r="E15" s="102" t="s">
        <v>274</v>
      </c>
      <c r="F15" s="102" t="s">
        <v>275</v>
      </c>
      <c r="G15" s="96">
        <v>0.38004100000000002</v>
      </c>
      <c r="H15" s="96">
        <v>52.727200000000003</v>
      </c>
      <c r="I15" s="75" t="s">
        <v>276</v>
      </c>
      <c r="J15" s="76" t="s">
        <v>277</v>
      </c>
      <c r="K15" s="77">
        <v>513</v>
      </c>
      <c r="L15" s="78">
        <v>513</v>
      </c>
      <c r="M15" s="78">
        <v>513</v>
      </c>
      <c r="N15" s="78">
        <v>513</v>
      </c>
      <c r="O15" s="78">
        <v>256</v>
      </c>
      <c r="P15" s="81">
        <v>513</v>
      </c>
      <c r="Q15" s="91">
        <v>0</v>
      </c>
      <c r="R15" s="80">
        <v>0</v>
      </c>
      <c r="S15" s="80">
        <v>0</v>
      </c>
      <c r="T15" s="80">
        <v>0</v>
      </c>
      <c r="U15" s="81">
        <v>0</v>
      </c>
      <c r="V15" s="81">
        <v>513</v>
      </c>
      <c r="W15" s="82" t="s">
        <v>54</v>
      </c>
    </row>
    <row r="16" spans="1:23" x14ac:dyDescent="0.3">
      <c r="A16" s="71" t="s">
        <v>278</v>
      </c>
      <c r="B16" s="72" t="s">
        <v>279</v>
      </c>
      <c r="C16" s="101" t="s">
        <v>280</v>
      </c>
      <c r="D16" s="73" t="s">
        <v>281</v>
      </c>
      <c r="E16" s="102" t="s">
        <v>281</v>
      </c>
      <c r="F16" s="102" t="s">
        <v>282</v>
      </c>
      <c r="G16" s="96">
        <v>-0.14480699999999999</v>
      </c>
      <c r="H16" s="96">
        <v>53.601599999999998</v>
      </c>
      <c r="I16" s="75" t="s">
        <v>283</v>
      </c>
      <c r="J16" s="76" t="s">
        <v>284</v>
      </c>
      <c r="K16" s="77">
        <v>420</v>
      </c>
      <c r="L16" s="78">
        <v>420</v>
      </c>
      <c r="M16" s="78">
        <v>420</v>
      </c>
      <c r="N16" s="78">
        <v>420</v>
      </c>
      <c r="O16" s="78">
        <v>210</v>
      </c>
      <c r="P16" s="81">
        <v>420</v>
      </c>
      <c r="Q16" s="91">
        <v>12.5</v>
      </c>
      <c r="R16" s="80">
        <v>34.03</v>
      </c>
      <c r="S16" s="80">
        <v>37.29</v>
      </c>
      <c r="T16" s="80">
        <v>0.6</v>
      </c>
      <c r="U16" s="81">
        <v>84.42</v>
      </c>
      <c r="V16" s="81">
        <v>335.58</v>
      </c>
      <c r="W16" s="82" t="s">
        <v>54</v>
      </c>
    </row>
    <row r="17" spans="1:23" x14ac:dyDescent="0.3">
      <c r="A17" s="71" t="s">
        <v>278</v>
      </c>
      <c r="B17" s="72" t="s">
        <v>285</v>
      </c>
      <c r="C17" s="101" t="s">
        <v>280</v>
      </c>
      <c r="D17" s="73" t="s">
        <v>281</v>
      </c>
      <c r="E17" s="102" t="s">
        <v>281</v>
      </c>
      <c r="F17" s="102" t="s">
        <v>282</v>
      </c>
      <c r="G17" s="96">
        <v>-0.14480699999999999</v>
      </c>
      <c r="H17" s="96">
        <v>53.601599999999998</v>
      </c>
      <c r="I17" s="75" t="s">
        <v>286</v>
      </c>
      <c r="J17" s="76" t="s">
        <v>284</v>
      </c>
      <c r="K17" s="77">
        <v>840</v>
      </c>
      <c r="L17" s="78">
        <v>840</v>
      </c>
      <c r="M17" s="78">
        <v>840</v>
      </c>
      <c r="N17" s="78">
        <v>840</v>
      </c>
      <c r="O17" s="78">
        <v>420</v>
      </c>
      <c r="P17" s="81">
        <v>840</v>
      </c>
      <c r="Q17" s="91">
        <v>33.340000000000003</v>
      </c>
      <c r="R17" s="80">
        <v>87.34</v>
      </c>
      <c r="S17" s="80">
        <v>73.08</v>
      </c>
      <c r="T17" s="80">
        <v>0.92</v>
      </c>
      <c r="U17" s="81">
        <v>194.68</v>
      </c>
      <c r="V17" s="81">
        <v>645.32000000000005</v>
      </c>
      <c r="W17" s="82" t="s">
        <v>54</v>
      </c>
    </row>
    <row r="18" spans="1:23" x14ac:dyDescent="0.3">
      <c r="A18" s="71" t="s">
        <v>278</v>
      </c>
      <c r="B18" s="72" t="s">
        <v>287</v>
      </c>
      <c r="C18" s="101" t="s">
        <v>280</v>
      </c>
      <c r="D18" s="73" t="s">
        <v>281</v>
      </c>
      <c r="E18" s="102" t="s">
        <v>281</v>
      </c>
      <c r="F18" s="102" t="s">
        <v>282</v>
      </c>
      <c r="G18" s="96">
        <v>-0.14480699999999999</v>
      </c>
      <c r="H18" s="96">
        <v>53.601599999999998</v>
      </c>
      <c r="I18" s="75" t="s">
        <v>288</v>
      </c>
      <c r="J18" s="76" t="s">
        <v>284</v>
      </c>
      <c r="K18" s="77">
        <v>951</v>
      </c>
      <c r="L18" s="78">
        <v>951</v>
      </c>
      <c r="M18" s="78">
        <v>951</v>
      </c>
      <c r="N18" s="78">
        <v>951</v>
      </c>
      <c r="O18" s="78">
        <v>476</v>
      </c>
      <c r="P18" s="81">
        <v>951</v>
      </c>
      <c r="Q18" s="91">
        <v>163.29</v>
      </c>
      <c r="R18" s="80">
        <v>0</v>
      </c>
      <c r="S18" s="80">
        <v>13.63</v>
      </c>
      <c r="T18" s="80">
        <v>125.41</v>
      </c>
      <c r="U18" s="81">
        <v>302.33</v>
      </c>
      <c r="V18" s="81">
        <v>648.66999999999996</v>
      </c>
      <c r="W18" s="82" t="s">
        <v>54</v>
      </c>
    </row>
    <row r="19" spans="1:23" x14ac:dyDescent="0.3">
      <c r="A19" s="71" t="s">
        <v>289</v>
      </c>
      <c r="B19" s="72" t="s">
        <v>290</v>
      </c>
      <c r="C19" s="101" t="s">
        <v>291</v>
      </c>
      <c r="D19" s="73" t="s">
        <v>292</v>
      </c>
      <c r="E19" s="102" t="s">
        <v>293</v>
      </c>
      <c r="F19" s="102" t="s">
        <v>294</v>
      </c>
      <c r="G19" s="96">
        <v>-0.25517600000000001</v>
      </c>
      <c r="H19" s="96">
        <v>53.659300000000002</v>
      </c>
      <c r="I19" s="75" t="s">
        <v>295</v>
      </c>
      <c r="J19" s="76" t="s">
        <v>296</v>
      </c>
      <c r="K19" s="77">
        <v>309</v>
      </c>
      <c r="L19" s="78">
        <v>309</v>
      </c>
      <c r="M19" s="78">
        <v>309</v>
      </c>
      <c r="N19" s="78">
        <v>309</v>
      </c>
      <c r="O19" s="78">
        <v>154</v>
      </c>
      <c r="P19" s="81">
        <v>154</v>
      </c>
      <c r="Q19" s="91">
        <v>0.68</v>
      </c>
      <c r="R19" s="80">
        <v>0</v>
      </c>
      <c r="S19" s="80">
        <v>0</v>
      </c>
      <c r="T19" s="80"/>
      <c r="U19" s="81">
        <v>0.68</v>
      </c>
      <c r="V19" s="81">
        <v>153.32</v>
      </c>
      <c r="W19" s="82" t="s">
        <v>297</v>
      </c>
    </row>
    <row r="20" spans="1:23" x14ac:dyDescent="0.3">
      <c r="A20" s="71" t="s">
        <v>289</v>
      </c>
      <c r="B20" s="72" t="s">
        <v>298</v>
      </c>
      <c r="C20" s="101" t="s">
        <v>291</v>
      </c>
      <c r="D20" s="73" t="s">
        <v>292</v>
      </c>
      <c r="E20" s="102" t="s">
        <v>293</v>
      </c>
      <c r="F20" s="102" t="s">
        <v>294</v>
      </c>
      <c r="G20" s="96">
        <v>-0.25517600000000001</v>
      </c>
      <c r="H20" s="96">
        <v>53.659300000000002</v>
      </c>
      <c r="I20" s="75" t="s">
        <v>299</v>
      </c>
      <c r="J20" s="76" t="s">
        <v>296</v>
      </c>
      <c r="K20" s="77">
        <v>297</v>
      </c>
      <c r="L20" s="78">
        <v>297</v>
      </c>
      <c r="M20" s="78">
        <v>297</v>
      </c>
      <c r="N20" s="78">
        <v>297</v>
      </c>
      <c r="O20" s="78">
        <v>149</v>
      </c>
      <c r="P20" s="81">
        <v>148</v>
      </c>
      <c r="Q20" s="91">
        <v>0.67</v>
      </c>
      <c r="R20" s="80">
        <v>0</v>
      </c>
      <c r="S20" s="80">
        <v>0</v>
      </c>
      <c r="T20" s="80"/>
      <c r="U20" s="81">
        <v>0.67</v>
      </c>
      <c r="V20" s="81">
        <v>147.33000000000001</v>
      </c>
      <c r="W20" s="82" t="s">
        <v>297</v>
      </c>
    </row>
    <row r="21" spans="1:23" x14ac:dyDescent="0.3">
      <c r="A21" s="71" t="s">
        <v>289</v>
      </c>
      <c r="B21" s="72" t="s">
        <v>300</v>
      </c>
      <c r="C21" s="101" t="s">
        <v>291</v>
      </c>
      <c r="D21" s="73" t="s">
        <v>292</v>
      </c>
      <c r="E21" s="102" t="s">
        <v>293</v>
      </c>
      <c r="F21" s="102" t="s">
        <v>294</v>
      </c>
      <c r="G21" s="96">
        <v>-0.25517600000000001</v>
      </c>
      <c r="H21" s="96">
        <v>53.659300000000002</v>
      </c>
      <c r="I21" s="75" t="s">
        <v>301</v>
      </c>
      <c r="J21" s="76" t="s">
        <v>296</v>
      </c>
      <c r="K21" s="77">
        <v>310</v>
      </c>
      <c r="L21" s="78">
        <v>310</v>
      </c>
      <c r="M21" s="78">
        <v>310</v>
      </c>
      <c r="N21" s="78">
        <v>310</v>
      </c>
      <c r="O21" s="78">
        <v>155</v>
      </c>
      <c r="P21" s="81">
        <v>155</v>
      </c>
      <c r="Q21" s="91">
        <v>0.7</v>
      </c>
      <c r="R21" s="80">
        <v>0</v>
      </c>
      <c r="S21" s="80">
        <v>0</v>
      </c>
      <c r="T21" s="80"/>
      <c r="U21" s="81">
        <v>0.7</v>
      </c>
      <c r="V21" s="81">
        <v>154.30000000000001</v>
      </c>
      <c r="W21" s="82" t="s">
        <v>297</v>
      </c>
    </row>
    <row r="22" spans="1:23" x14ac:dyDescent="0.3">
      <c r="A22" s="71" t="s">
        <v>302</v>
      </c>
      <c r="B22" s="72" t="s">
        <v>303</v>
      </c>
      <c r="C22" s="101" t="s">
        <v>304</v>
      </c>
      <c r="D22" s="73" t="s">
        <v>305</v>
      </c>
      <c r="E22" s="102" t="s">
        <v>157</v>
      </c>
      <c r="F22" s="102" t="s">
        <v>306</v>
      </c>
      <c r="G22" s="96">
        <v>-3.23929</v>
      </c>
      <c r="H22" s="96">
        <v>51.408099999999997</v>
      </c>
      <c r="I22" s="75" t="s">
        <v>307</v>
      </c>
      <c r="J22" s="76" t="s">
        <v>308</v>
      </c>
      <c r="K22" s="77">
        <v>182</v>
      </c>
      <c r="L22" s="78">
        <v>182</v>
      </c>
      <c r="M22" s="78">
        <v>182</v>
      </c>
      <c r="N22" s="78">
        <v>182</v>
      </c>
      <c r="O22" s="78">
        <v>91</v>
      </c>
      <c r="P22" s="81">
        <v>182</v>
      </c>
      <c r="Q22" s="91">
        <v>32.22</v>
      </c>
      <c r="R22" s="80">
        <v>36.9</v>
      </c>
      <c r="S22" s="80">
        <v>24.04</v>
      </c>
      <c r="T22" s="80">
        <v>27.72</v>
      </c>
      <c r="U22" s="81">
        <v>120.88</v>
      </c>
      <c r="V22" s="81">
        <v>61.12</v>
      </c>
      <c r="W22" s="82" t="s">
        <v>54</v>
      </c>
    </row>
    <row r="23" spans="1:23" x14ac:dyDescent="0.3">
      <c r="A23" s="71" t="s">
        <v>309</v>
      </c>
      <c r="B23" s="72" t="s">
        <v>310</v>
      </c>
      <c r="C23" s="101" t="s">
        <v>311</v>
      </c>
      <c r="D23" s="73" t="s">
        <v>312</v>
      </c>
      <c r="E23" s="102" t="s">
        <v>313</v>
      </c>
      <c r="F23" s="102" t="s">
        <v>314</v>
      </c>
      <c r="G23" s="96">
        <v>-3.0539200000000002</v>
      </c>
      <c r="H23" s="96">
        <v>53.233600000000003</v>
      </c>
      <c r="I23" s="75" t="s">
        <v>315</v>
      </c>
      <c r="J23" s="76" t="s">
        <v>316</v>
      </c>
      <c r="K23" s="77">
        <v>398</v>
      </c>
      <c r="L23" s="78">
        <v>398</v>
      </c>
      <c r="M23" s="78">
        <v>398</v>
      </c>
      <c r="N23" s="78">
        <v>398</v>
      </c>
      <c r="O23" s="78">
        <v>199</v>
      </c>
      <c r="P23" s="81">
        <v>268</v>
      </c>
      <c r="Q23" s="91">
        <v>47.8</v>
      </c>
      <c r="R23" s="80">
        <v>0</v>
      </c>
      <c r="S23" s="80">
        <v>18.84</v>
      </c>
      <c r="T23" s="80">
        <v>71.88</v>
      </c>
      <c r="U23" s="81">
        <v>138.52000000000001</v>
      </c>
      <c r="V23" s="81">
        <v>129.47999999999999</v>
      </c>
      <c r="W23" s="82" t="s">
        <v>54</v>
      </c>
    </row>
    <row r="24" spans="1:23" x14ac:dyDescent="0.3">
      <c r="A24" s="71" t="s">
        <v>309</v>
      </c>
      <c r="B24" s="72" t="s">
        <v>317</v>
      </c>
      <c r="C24" s="101" t="s">
        <v>311</v>
      </c>
      <c r="D24" s="73" t="s">
        <v>312</v>
      </c>
      <c r="E24" s="102" t="s">
        <v>313</v>
      </c>
      <c r="F24" s="102" t="s">
        <v>314</v>
      </c>
      <c r="G24" s="96">
        <v>-3.0539200000000002</v>
      </c>
      <c r="H24" s="96">
        <v>53.233600000000003</v>
      </c>
      <c r="I24" s="75" t="s">
        <v>318</v>
      </c>
      <c r="J24" s="76" t="s">
        <v>316</v>
      </c>
      <c r="K24" s="77">
        <v>364</v>
      </c>
      <c r="L24" s="78">
        <v>364</v>
      </c>
      <c r="M24" s="78">
        <v>364</v>
      </c>
      <c r="N24" s="78">
        <v>364</v>
      </c>
      <c r="O24" s="78">
        <v>182</v>
      </c>
      <c r="P24" s="81">
        <v>364</v>
      </c>
      <c r="Q24" s="91">
        <v>11.25</v>
      </c>
      <c r="R24" s="80">
        <v>23.74</v>
      </c>
      <c r="S24" s="80">
        <v>43.18</v>
      </c>
      <c r="T24" s="80">
        <v>7.35</v>
      </c>
      <c r="U24" s="81">
        <v>85.52</v>
      </c>
      <c r="V24" s="81">
        <v>278.48</v>
      </c>
      <c r="W24" s="82" t="s">
        <v>54</v>
      </c>
    </row>
    <row r="25" spans="1:23" x14ac:dyDescent="0.3">
      <c r="A25" s="71" t="s">
        <v>81</v>
      </c>
      <c r="B25" s="72" t="s">
        <v>82</v>
      </c>
      <c r="C25" s="101" t="s">
        <v>83</v>
      </c>
      <c r="D25" s="73"/>
      <c r="E25" s="102"/>
      <c r="F25" s="102" t="s">
        <v>84</v>
      </c>
      <c r="G25" s="96">
        <v>-1.0035700000000001</v>
      </c>
      <c r="H25" s="96">
        <v>53.7532</v>
      </c>
      <c r="I25" s="75" t="s">
        <v>85</v>
      </c>
      <c r="J25" s="76" t="s">
        <v>86</v>
      </c>
      <c r="K25" s="77">
        <v>16605</v>
      </c>
      <c r="L25" s="78">
        <v>16569</v>
      </c>
      <c r="M25" s="78">
        <v>16532</v>
      </c>
      <c r="N25" s="78">
        <v>16496</v>
      </c>
      <c r="O25" s="78">
        <v>8248</v>
      </c>
      <c r="P25" s="81">
        <v>16405</v>
      </c>
      <c r="Q25" s="91">
        <v>4570.3999999999996</v>
      </c>
      <c r="R25" s="80">
        <v>3030.1</v>
      </c>
      <c r="S25" s="80">
        <v>2470</v>
      </c>
      <c r="T25" s="80">
        <v>4600.2</v>
      </c>
      <c r="U25" s="81">
        <v>14670.7</v>
      </c>
      <c r="V25" s="81">
        <v>1734.3</v>
      </c>
      <c r="W25" s="82" t="s">
        <v>54</v>
      </c>
    </row>
    <row r="26" spans="1:23" x14ac:dyDescent="0.3">
      <c r="A26" s="71" t="s">
        <v>319</v>
      </c>
      <c r="B26" s="72" t="s">
        <v>320</v>
      </c>
      <c r="C26" s="101" t="s">
        <v>321</v>
      </c>
      <c r="D26" s="73"/>
      <c r="E26" s="102" t="s">
        <v>322</v>
      </c>
      <c r="F26" s="102" t="s">
        <v>323</v>
      </c>
      <c r="G26" s="96">
        <v>-1.3465100000000001</v>
      </c>
      <c r="H26" s="96">
        <v>53.731400000000001</v>
      </c>
      <c r="I26" s="75" t="s">
        <v>324</v>
      </c>
      <c r="J26" s="76" t="s">
        <v>325</v>
      </c>
      <c r="K26" s="77">
        <v>89</v>
      </c>
      <c r="L26" s="78">
        <v>89</v>
      </c>
      <c r="M26" s="78">
        <v>89</v>
      </c>
      <c r="N26" s="78">
        <v>89</v>
      </c>
      <c r="O26" s="78">
        <v>44</v>
      </c>
      <c r="P26" s="81">
        <v>89</v>
      </c>
      <c r="Q26" s="91">
        <v>4.0599999999999996</v>
      </c>
      <c r="R26" s="80">
        <v>4.59</v>
      </c>
      <c r="S26" s="80">
        <v>4.3099550000000004</v>
      </c>
      <c r="T26" s="80">
        <v>9.3884570000000007</v>
      </c>
      <c r="U26" s="81">
        <v>22.348412</v>
      </c>
      <c r="V26" s="81">
        <v>66.651588000000004</v>
      </c>
      <c r="W26" s="82" t="s">
        <v>54</v>
      </c>
    </row>
    <row r="27" spans="1:23" x14ac:dyDescent="0.3">
      <c r="A27" s="71" t="s">
        <v>319</v>
      </c>
      <c r="B27" s="72" t="s">
        <v>326</v>
      </c>
      <c r="C27" s="101" t="s">
        <v>327</v>
      </c>
      <c r="D27" s="73" t="s">
        <v>328</v>
      </c>
      <c r="E27" s="102" t="s">
        <v>329</v>
      </c>
      <c r="F27" s="102" t="s">
        <v>330</v>
      </c>
      <c r="G27" s="96">
        <v>-1.6554199999999999</v>
      </c>
      <c r="H27" s="96">
        <v>53.6768</v>
      </c>
      <c r="I27" s="75" t="s">
        <v>331</v>
      </c>
      <c r="J27" s="76" t="s">
        <v>332</v>
      </c>
      <c r="K27" s="77">
        <v>73</v>
      </c>
      <c r="L27" s="78">
        <v>73</v>
      </c>
      <c r="M27" s="78">
        <v>73</v>
      </c>
      <c r="N27" s="78">
        <v>73</v>
      </c>
      <c r="O27" s="78">
        <v>37</v>
      </c>
      <c r="P27" s="81">
        <v>73</v>
      </c>
      <c r="Q27" s="91">
        <v>4.16</v>
      </c>
      <c r="R27" s="80">
        <v>1.21</v>
      </c>
      <c r="S27" s="80">
        <v>2.83</v>
      </c>
      <c r="T27" s="80">
        <v>13.19</v>
      </c>
      <c r="U27" s="81">
        <v>21.39</v>
      </c>
      <c r="V27" s="81">
        <v>51.61</v>
      </c>
      <c r="W27" s="82" t="s">
        <v>54</v>
      </c>
    </row>
    <row r="28" spans="1:23" x14ac:dyDescent="0.3">
      <c r="A28" s="71" t="s">
        <v>87</v>
      </c>
      <c r="B28" s="72" t="s">
        <v>333</v>
      </c>
      <c r="C28" s="101" t="s">
        <v>334</v>
      </c>
      <c r="D28" s="73" t="s">
        <v>313</v>
      </c>
      <c r="E28" s="102"/>
      <c r="F28" s="102" t="s">
        <v>335</v>
      </c>
      <c r="G28" s="96">
        <v>-3.0741299999999998</v>
      </c>
      <c r="H28" s="96">
        <v>53.226999999999997</v>
      </c>
      <c r="I28" s="75" t="s">
        <v>336</v>
      </c>
      <c r="J28" s="76" t="s">
        <v>337</v>
      </c>
      <c r="K28" s="77">
        <v>978</v>
      </c>
      <c r="L28" s="78">
        <v>978</v>
      </c>
      <c r="M28" s="78">
        <v>978</v>
      </c>
      <c r="N28" s="78">
        <v>978</v>
      </c>
      <c r="O28" s="78">
        <v>489</v>
      </c>
      <c r="P28" s="81">
        <v>978</v>
      </c>
      <c r="Q28" s="91">
        <v>21</v>
      </c>
      <c r="R28" s="80">
        <v>23.71</v>
      </c>
      <c r="S28" s="80">
        <v>50.81</v>
      </c>
      <c r="T28" s="80">
        <v>63.73</v>
      </c>
      <c r="U28" s="81">
        <v>159.25</v>
      </c>
      <c r="V28" s="81">
        <v>818.75</v>
      </c>
      <c r="W28" s="82" t="s">
        <v>54</v>
      </c>
    </row>
    <row r="29" spans="1:23" x14ac:dyDescent="0.3">
      <c r="A29" s="71" t="s">
        <v>87</v>
      </c>
      <c r="B29" s="72" t="s">
        <v>338</v>
      </c>
      <c r="C29" s="101" t="s">
        <v>334</v>
      </c>
      <c r="D29" s="73" t="s">
        <v>313</v>
      </c>
      <c r="E29" s="102"/>
      <c r="F29" s="102" t="s">
        <v>335</v>
      </c>
      <c r="G29" s="96">
        <v>-3.0741299999999998</v>
      </c>
      <c r="H29" s="96">
        <v>53.226999999999997</v>
      </c>
      <c r="I29" s="75" t="s">
        <v>339</v>
      </c>
      <c r="J29" s="76" t="s">
        <v>337</v>
      </c>
      <c r="K29" s="77">
        <v>1010</v>
      </c>
      <c r="L29" s="78">
        <v>1010</v>
      </c>
      <c r="M29" s="78">
        <v>1010</v>
      </c>
      <c r="N29" s="78">
        <v>1010</v>
      </c>
      <c r="O29" s="78">
        <v>505</v>
      </c>
      <c r="P29" s="81">
        <v>1010</v>
      </c>
      <c r="Q29" s="91">
        <v>88.23</v>
      </c>
      <c r="R29" s="80">
        <v>70.290000000000006</v>
      </c>
      <c r="S29" s="80">
        <v>66.849999999999994</v>
      </c>
      <c r="T29" s="80">
        <v>64.09</v>
      </c>
      <c r="U29" s="81">
        <v>289.45999999999998</v>
      </c>
      <c r="V29" s="81">
        <v>720.54</v>
      </c>
      <c r="W29" s="82" t="s">
        <v>54</v>
      </c>
    </row>
    <row r="30" spans="1:23" x14ac:dyDescent="0.3">
      <c r="A30" s="71" t="s">
        <v>87</v>
      </c>
      <c r="B30" s="72" t="s">
        <v>340</v>
      </c>
      <c r="C30" s="101" t="s">
        <v>334</v>
      </c>
      <c r="D30" s="73" t="s">
        <v>313</v>
      </c>
      <c r="E30" s="102"/>
      <c r="F30" s="102" t="s">
        <v>335</v>
      </c>
      <c r="G30" s="96">
        <v>-3.0741299999999998</v>
      </c>
      <c r="H30" s="96">
        <v>53.226999999999997</v>
      </c>
      <c r="I30" s="75" t="s">
        <v>341</v>
      </c>
      <c r="J30" s="76" t="s">
        <v>337</v>
      </c>
      <c r="K30" s="77">
        <v>1010</v>
      </c>
      <c r="L30" s="78">
        <v>1010</v>
      </c>
      <c r="M30" s="78">
        <v>1010</v>
      </c>
      <c r="N30" s="78">
        <v>1010</v>
      </c>
      <c r="O30" s="78">
        <v>505</v>
      </c>
      <c r="P30" s="81">
        <v>860</v>
      </c>
      <c r="Q30" s="91">
        <v>21.49</v>
      </c>
      <c r="R30" s="80">
        <v>24.78</v>
      </c>
      <c r="S30" s="80">
        <v>49.25</v>
      </c>
      <c r="T30" s="80">
        <v>48.35</v>
      </c>
      <c r="U30" s="81">
        <v>143.87</v>
      </c>
      <c r="V30" s="81">
        <v>716.13</v>
      </c>
      <c r="W30" s="82" t="s">
        <v>54</v>
      </c>
    </row>
    <row r="31" spans="1:23" x14ac:dyDescent="0.3">
      <c r="A31" s="71" t="s">
        <v>87</v>
      </c>
      <c r="B31" s="72" t="s">
        <v>342</v>
      </c>
      <c r="C31" s="101" t="s">
        <v>334</v>
      </c>
      <c r="D31" s="73" t="s">
        <v>313</v>
      </c>
      <c r="E31" s="102"/>
      <c r="F31" s="102" t="s">
        <v>335</v>
      </c>
      <c r="G31" s="96">
        <v>-3.0741299999999998</v>
      </c>
      <c r="H31" s="96">
        <v>53.226999999999997</v>
      </c>
      <c r="I31" s="75" t="s">
        <v>343</v>
      </c>
      <c r="J31" s="76" t="s">
        <v>337</v>
      </c>
      <c r="K31" s="77">
        <v>1025</v>
      </c>
      <c r="L31" s="78">
        <v>1025</v>
      </c>
      <c r="M31" s="78">
        <v>1025</v>
      </c>
      <c r="N31" s="78">
        <v>1025</v>
      </c>
      <c r="O31" s="78">
        <v>512</v>
      </c>
      <c r="P31" s="81">
        <v>875</v>
      </c>
      <c r="Q31" s="91">
        <v>63.27</v>
      </c>
      <c r="R31" s="80">
        <v>37.479999999999997</v>
      </c>
      <c r="S31" s="80">
        <v>36.299999999999997</v>
      </c>
      <c r="T31" s="80">
        <v>55.86</v>
      </c>
      <c r="U31" s="81">
        <v>192.91</v>
      </c>
      <c r="V31" s="81">
        <v>682.09</v>
      </c>
      <c r="W31" s="82" t="s">
        <v>54</v>
      </c>
    </row>
    <row r="32" spans="1:23" x14ac:dyDescent="0.3">
      <c r="A32" s="71" t="s">
        <v>87</v>
      </c>
      <c r="B32" s="72" t="s">
        <v>344</v>
      </c>
      <c r="C32" s="101" t="s">
        <v>96</v>
      </c>
      <c r="D32" s="73" t="s">
        <v>345</v>
      </c>
      <c r="E32" s="102" t="s">
        <v>346</v>
      </c>
      <c r="F32" s="102" t="s">
        <v>347</v>
      </c>
      <c r="G32" s="96">
        <v>-0.78568700000000002</v>
      </c>
      <c r="H32" s="96">
        <v>53.308</v>
      </c>
      <c r="I32" s="75" t="s">
        <v>348</v>
      </c>
      <c r="J32" s="76" t="s">
        <v>349</v>
      </c>
      <c r="K32" s="77">
        <v>886</v>
      </c>
      <c r="L32" s="78">
        <v>886</v>
      </c>
      <c r="M32" s="78">
        <v>886</v>
      </c>
      <c r="N32" s="78">
        <v>886</v>
      </c>
      <c r="O32" s="78">
        <v>443</v>
      </c>
      <c r="P32" s="81">
        <v>886</v>
      </c>
      <c r="Q32" s="91">
        <v>57.57</v>
      </c>
      <c r="R32" s="80">
        <v>47.91</v>
      </c>
      <c r="S32" s="80">
        <v>57.42</v>
      </c>
      <c r="T32" s="80">
        <v>97.8</v>
      </c>
      <c r="U32" s="81">
        <v>260.7</v>
      </c>
      <c r="V32" s="81">
        <v>625.29999999999995</v>
      </c>
      <c r="W32" s="82" t="s">
        <v>54</v>
      </c>
    </row>
    <row r="33" spans="1:23" x14ac:dyDescent="0.3">
      <c r="A33" s="71" t="s">
        <v>87</v>
      </c>
      <c r="B33" s="72" t="s">
        <v>350</v>
      </c>
      <c r="C33" s="101" t="s">
        <v>351</v>
      </c>
      <c r="D33" s="73" t="s">
        <v>352</v>
      </c>
      <c r="E33" s="102" t="s">
        <v>353</v>
      </c>
      <c r="F33" s="102" t="s">
        <v>354</v>
      </c>
      <c r="G33" s="96">
        <v>-2.3550999999999999E-2</v>
      </c>
      <c r="H33" s="96">
        <v>51.6614</v>
      </c>
      <c r="I33" s="75" t="s">
        <v>355</v>
      </c>
      <c r="J33" s="76" t="s">
        <v>356</v>
      </c>
      <c r="K33" s="77">
        <v>951</v>
      </c>
      <c r="L33" s="78">
        <v>951</v>
      </c>
      <c r="M33" s="78">
        <v>951</v>
      </c>
      <c r="N33" s="78">
        <v>951</v>
      </c>
      <c r="O33" s="78">
        <v>475</v>
      </c>
      <c r="P33" s="81">
        <v>951</v>
      </c>
      <c r="Q33" s="91">
        <v>37.039181999999997</v>
      </c>
      <c r="R33" s="80">
        <v>45.79</v>
      </c>
      <c r="S33" s="80">
        <v>75.25</v>
      </c>
      <c r="T33" s="80">
        <v>91.26</v>
      </c>
      <c r="U33" s="81">
        <v>249.33918199999999</v>
      </c>
      <c r="V33" s="81">
        <v>701.66081799999995</v>
      </c>
      <c r="W33" s="82" t="s">
        <v>54</v>
      </c>
    </row>
    <row r="34" spans="1:23" x14ac:dyDescent="0.3">
      <c r="A34" s="71" t="s">
        <v>87</v>
      </c>
      <c r="B34" s="72" t="s">
        <v>357</v>
      </c>
      <c r="C34" s="101" t="s">
        <v>291</v>
      </c>
      <c r="D34" s="73" t="s">
        <v>292</v>
      </c>
      <c r="E34" s="102" t="s">
        <v>293</v>
      </c>
      <c r="F34" s="102" t="s">
        <v>358</v>
      </c>
      <c r="G34" s="96">
        <v>-0.25527</v>
      </c>
      <c r="H34" s="96">
        <v>53.653300000000002</v>
      </c>
      <c r="I34" s="75" t="s">
        <v>359</v>
      </c>
      <c r="J34" s="76" t="s">
        <v>360</v>
      </c>
      <c r="K34" s="77">
        <v>225</v>
      </c>
      <c r="L34" s="78">
        <v>225</v>
      </c>
      <c r="M34" s="78">
        <v>225</v>
      </c>
      <c r="N34" s="78">
        <v>225</v>
      </c>
      <c r="O34" s="78">
        <v>112</v>
      </c>
      <c r="P34" s="81">
        <v>225</v>
      </c>
      <c r="Q34" s="91">
        <v>0</v>
      </c>
      <c r="R34" s="80">
        <v>0</v>
      </c>
      <c r="S34" s="80">
        <v>0</v>
      </c>
      <c r="T34" s="80">
        <v>0.30099999999999999</v>
      </c>
      <c r="U34" s="81">
        <v>0.30099999999999999</v>
      </c>
      <c r="V34" s="81">
        <v>224.69900000000001</v>
      </c>
      <c r="W34" s="82" t="s">
        <v>54</v>
      </c>
    </row>
    <row r="35" spans="1:23" x14ac:dyDescent="0.3">
      <c r="A35" s="71" t="s">
        <v>87</v>
      </c>
      <c r="B35" s="72" t="s">
        <v>361</v>
      </c>
      <c r="C35" s="101" t="s">
        <v>291</v>
      </c>
      <c r="D35" s="73" t="s">
        <v>292</v>
      </c>
      <c r="E35" s="102" t="s">
        <v>293</v>
      </c>
      <c r="F35" s="102" t="s">
        <v>358</v>
      </c>
      <c r="G35" s="96">
        <v>-0.25527</v>
      </c>
      <c r="H35" s="96">
        <v>53.653300000000002</v>
      </c>
      <c r="I35" s="75" t="s">
        <v>362</v>
      </c>
      <c r="J35" s="76" t="s">
        <v>360</v>
      </c>
      <c r="K35" s="77">
        <v>216</v>
      </c>
      <c r="L35" s="78">
        <v>216</v>
      </c>
      <c r="M35" s="78">
        <v>216</v>
      </c>
      <c r="N35" s="78">
        <v>216</v>
      </c>
      <c r="O35" s="78">
        <v>108</v>
      </c>
      <c r="P35" s="81">
        <v>216</v>
      </c>
      <c r="Q35" s="91">
        <v>0</v>
      </c>
      <c r="R35" s="80">
        <v>0</v>
      </c>
      <c r="S35" s="80">
        <v>0</v>
      </c>
      <c r="T35" s="80">
        <v>0.27800000000000002</v>
      </c>
      <c r="U35" s="81">
        <v>0.27800000000000002</v>
      </c>
      <c r="V35" s="81">
        <v>215.72200000000001</v>
      </c>
      <c r="W35" s="82" t="s">
        <v>54</v>
      </c>
    </row>
    <row r="36" spans="1:23" x14ac:dyDescent="0.3">
      <c r="A36" s="71" t="s">
        <v>87</v>
      </c>
      <c r="B36" s="72" t="s">
        <v>363</v>
      </c>
      <c r="C36" s="101" t="s">
        <v>291</v>
      </c>
      <c r="D36" s="73" t="s">
        <v>292</v>
      </c>
      <c r="E36" s="102" t="s">
        <v>293</v>
      </c>
      <c r="F36" s="102" t="s">
        <v>358</v>
      </c>
      <c r="G36" s="96">
        <v>-0.25527</v>
      </c>
      <c r="H36" s="96">
        <v>53.653300000000002</v>
      </c>
      <c r="I36" s="75" t="s">
        <v>364</v>
      </c>
      <c r="J36" s="76" t="s">
        <v>360</v>
      </c>
      <c r="K36" s="77">
        <v>207</v>
      </c>
      <c r="L36" s="78">
        <v>207</v>
      </c>
      <c r="M36" s="78">
        <v>207</v>
      </c>
      <c r="N36" s="78">
        <v>207</v>
      </c>
      <c r="O36" s="78">
        <v>103</v>
      </c>
      <c r="P36" s="81">
        <v>207</v>
      </c>
      <c r="Q36" s="91">
        <v>0</v>
      </c>
      <c r="R36" s="80">
        <v>0</v>
      </c>
      <c r="S36" s="80">
        <v>0</v>
      </c>
      <c r="T36" s="80">
        <v>0.23300000000000001</v>
      </c>
      <c r="U36" s="81">
        <v>0.23300000000000001</v>
      </c>
      <c r="V36" s="81">
        <v>206.767</v>
      </c>
      <c r="W36" s="82" t="s">
        <v>54</v>
      </c>
    </row>
    <row r="37" spans="1:23" x14ac:dyDescent="0.3">
      <c r="A37" s="71" t="s">
        <v>87</v>
      </c>
      <c r="B37" s="72" t="s">
        <v>365</v>
      </c>
      <c r="C37" s="101" t="s">
        <v>291</v>
      </c>
      <c r="D37" s="73" t="s">
        <v>292</v>
      </c>
      <c r="E37" s="102" t="s">
        <v>293</v>
      </c>
      <c r="F37" s="102" t="s">
        <v>358</v>
      </c>
      <c r="G37" s="96">
        <v>-0.25527</v>
      </c>
      <c r="H37" s="96">
        <v>53.653300000000002</v>
      </c>
      <c r="I37" s="75" t="s">
        <v>366</v>
      </c>
      <c r="J37" s="76" t="s">
        <v>360</v>
      </c>
      <c r="K37" s="77">
        <v>199</v>
      </c>
      <c r="L37" s="78">
        <v>199</v>
      </c>
      <c r="M37" s="78">
        <v>199</v>
      </c>
      <c r="N37" s="78">
        <v>199</v>
      </c>
      <c r="O37" s="78">
        <v>99</v>
      </c>
      <c r="P37" s="81">
        <v>199</v>
      </c>
      <c r="Q37" s="91">
        <v>0</v>
      </c>
      <c r="R37" s="80">
        <v>0</v>
      </c>
      <c r="S37" s="80">
        <v>0</v>
      </c>
      <c r="T37" s="80">
        <v>0.22</v>
      </c>
      <c r="U37" s="81">
        <v>0.22</v>
      </c>
      <c r="V37" s="81">
        <v>198.78</v>
      </c>
      <c r="W37" s="82" t="s">
        <v>54</v>
      </c>
    </row>
    <row r="38" spans="1:23" x14ac:dyDescent="0.3">
      <c r="A38" s="71" t="s">
        <v>212</v>
      </c>
      <c r="B38" s="72" t="s">
        <v>367</v>
      </c>
      <c r="C38" s="101" t="s">
        <v>368</v>
      </c>
      <c r="D38" s="73" t="s">
        <v>214</v>
      </c>
      <c r="E38" s="102" t="s">
        <v>215</v>
      </c>
      <c r="F38" s="102" t="s">
        <v>217</v>
      </c>
      <c r="G38" s="96">
        <v>-3.0081199999999999</v>
      </c>
      <c r="H38" s="96">
        <v>53.451999999999998</v>
      </c>
      <c r="I38" s="75" t="s">
        <v>369</v>
      </c>
      <c r="J38" s="76" t="s">
        <v>219</v>
      </c>
      <c r="K38" s="77">
        <v>117</v>
      </c>
      <c r="L38" s="78">
        <v>117</v>
      </c>
      <c r="M38" s="78">
        <v>117</v>
      </c>
      <c r="N38" s="78">
        <v>117</v>
      </c>
      <c r="O38" s="78">
        <v>58</v>
      </c>
      <c r="P38" s="81">
        <v>117</v>
      </c>
      <c r="Q38" s="91">
        <v>25.58</v>
      </c>
      <c r="R38" s="80">
        <v>22.9</v>
      </c>
      <c r="S38" s="80">
        <v>10.050000000000001</v>
      </c>
      <c r="T38" s="80">
        <v>17.54</v>
      </c>
      <c r="U38" s="81">
        <v>76.069999999999993</v>
      </c>
      <c r="V38" s="81">
        <v>40.93</v>
      </c>
      <c r="W38" s="82" t="s">
        <v>54</v>
      </c>
    </row>
    <row r="39" spans="1:23" x14ac:dyDescent="0.3">
      <c r="A39" s="71" t="s">
        <v>87</v>
      </c>
      <c r="B39" s="72" t="s">
        <v>88</v>
      </c>
      <c r="C39" s="101" t="s">
        <v>89</v>
      </c>
      <c r="D39" s="73"/>
      <c r="E39" s="102" t="s">
        <v>90</v>
      </c>
      <c r="F39" s="102" t="s">
        <v>91</v>
      </c>
      <c r="G39" s="96">
        <v>-1.2498800000000001</v>
      </c>
      <c r="H39" s="96">
        <v>52.861499999999999</v>
      </c>
      <c r="I39" s="75" t="s">
        <v>92</v>
      </c>
      <c r="J39" s="76" t="s">
        <v>93</v>
      </c>
      <c r="K39" s="77">
        <v>7145</v>
      </c>
      <c r="L39" s="78">
        <v>7128</v>
      </c>
      <c r="M39" s="78">
        <v>7111</v>
      </c>
      <c r="N39" s="78">
        <v>7094</v>
      </c>
      <c r="O39" s="78">
        <v>3547</v>
      </c>
      <c r="P39" s="81">
        <v>7145</v>
      </c>
      <c r="Q39" s="91">
        <v>1421.74</v>
      </c>
      <c r="R39" s="80">
        <v>529.98</v>
      </c>
      <c r="S39" s="80">
        <v>584.94000000000005</v>
      </c>
      <c r="T39" s="80">
        <v>1218.54</v>
      </c>
      <c r="U39" s="81">
        <v>3755.2</v>
      </c>
      <c r="V39" s="81">
        <v>3389.8</v>
      </c>
      <c r="W39" s="82" t="s">
        <v>54</v>
      </c>
    </row>
    <row r="40" spans="1:23" x14ac:dyDescent="0.3">
      <c r="A40" s="71" t="s">
        <v>235</v>
      </c>
      <c r="B40" s="72" t="s">
        <v>370</v>
      </c>
      <c r="C40" s="101" t="s">
        <v>237</v>
      </c>
      <c r="D40" s="73"/>
      <c r="E40" s="102" t="s">
        <v>238</v>
      </c>
      <c r="F40" s="102" t="s">
        <v>239</v>
      </c>
      <c r="G40" s="96">
        <v>-2.5254799999999999</v>
      </c>
      <c r="H40" s="96">
        <v>53.267899999999997</v>
      </c>
      <c r="I40" s="75" t="s">
        <v>371</v>
      </c>
      <c r="J40" s="76" t="s">
        <v>241</v>
      </c>
      <c r="K40" s="77">
        <v>813</v>
      </c>
      <c r="L40" s="78">
        <v>813</v>
      </c>
      <c r="M40" s="78">
        <v>813</v>
      </c>
      <c r="N40" s="78">
        <v>813</v>
      </c>
      <c r="O40" s="78">
        <v>407</v>
      </c>
      <c r="P40" s="81">
        <v>813</v>
      </c>
      <c r="Q40" s="91">
        <v>48.8</v>
      </c>
      <c r="R40" s="80">
        <v>39.67</v>
      </c>
      <c r="S40" s="80">
        <v>40.950000000000003</v>
      </c>
      <c r="T40" s="80">
        <v>49</v>
      </c>
      <c r="U40" s="81">
        <v>178.42</v>
      </c>
      <c r="V40" s="81">
        <v>634.58000000000004</v>
      </c>
      <c r="W40" s="82" t="s">
        <v>54</v>
      </c>
    </row>
    <row r="41" spans="1:23" x14ac:dyDescent="0.3">
      <c r="A41" s="71" t="s">
        <v>319</v>
      </c>
      <c r="B41" s="72" t="s">
        <v>372</v>
      </c>
      <c r="C41" s="101" t="s">
        <v>373</v>
      </c>
      <c r="D41" s="73"/>
      <c r="E41" s="102" t="s">
        <v>374</v>
      </c>
      <c r="F41" s="102" t="s">
        <v>375</v>
      </c>
      <c r="G41" s="96">
        <v>-2.4036400000000002</v>
      </c>
      <c r="H41" s="96">
        <v>53.162300000000002</v>
      </c>
      <c r="I41" s="75" t="s">
        <v>376</v>
      </c>
      <c r="J41" s="76" t="s">
        <v>377</v>
      </c>
      <c r="K41" s="77">
        <v>107</v>
      </c>
      <c r="L41" s="78">
        <v>107</v>
      </c>
      <c r="M41" s="78">
        <v>107</v>
      </c>
      <c r="N41" s="78">
        <v>107</v>
      </c>
      <c r="O41" s="78">
        <v>54</v>
      </c>
      <c r="P41" s="81">
        <v>107</v>
      </c>
      <c r="Q41" s="91">
        <v>4.88</v>
      </c>
      <c r="R41" s="80">
        <v>3.89</v>
      </c>
      <c r="S41" s="80">
        <v>4.13</v>
      </c>
      <c r="T41" s="80">
        <v>14.38</v>
      </c>
      <c r="U41" s="81">
        <v>27.28</v>
      </c>
      <c r="V41" s="81">
        <v>79.72</v>
      </c>
      <c r="W41" s="82" t="s">
        <v>54</v>
      </c>
    </row>
    <row r="42" spans="1:23" x14ac:dyDescent="0.3">
      <c r="A42" s="71" t="s">
        <v>94</v>
      </c>
      <c r="B42" s="72" t="s">
        <v>95</v>
      </c>
      <c r="C42" s="101" t="s">
        <v>96</v>
      </c>
      <c r="D42" s="73" t="s">
        <v>97</v>
      </c>
      <c r="E42" s="102" t="s">
        <v>98</v>
      </c>
      <c r="F42" s="102" t="s">
        <v>99</v>
      </c>
      <c r="G42" s="96">
        <v>-0.77533099999999999</v>
      </c>
      <c r="H42" s="96">
        <v>53.308</v>
      </c>
      <c r="I42" s="75" t="s">
        <v>100</v>
      </c>
      <c r="J42" s="76" t="s">
        <v>101</v>
      </c>
      <c r="K42" s="77">
        <v>6959</v>
      </c>
      <c r="L42" s="78">
        <v>6923</v>
      </c>
      <c r="M42" s="78">
        <v>6886</v>
      </c>
      <c r="N42" s="78">
        <v>6849</v>
      </c>
      <c r="O42" s="78">
        <v>3424</v>
      </c>
      <c r="P42" s="81">
        <v>6959</v>
      </c>
      <c r="Q42" s="91">
        <v>643.11</v>
      </c>
      <c r="R42" s="80">
        <v>103.48</v>
      </c>
      <c r="S42" s="80">
        <v>221.54</v>
      </c>
      <c r="T42" s="80">
        <v>1347.32</v>
      </c>
      <c r="U42" s="81">
        <v>2315.4499999999998</v>
      </c>
      <c r="V42" s="81">
        <v>4643.55</v>
      </c>
      <c r="W42" s="82" t="s">
        <v>54</v>
      </c>
    </row>
    <row r="43" spans="1:23" x14ac:dyDescent="0.3">
      <c r="A43" s="71" t="s">
        <v>102</v>
      </c>
      <c r="B43" s="72" t="s">
        <v>103</v>
      </c>
      <c r="C43" s="101" t="s">
        <v>104</v>
      </c>
      <c r="D43" s="73"/>
      <c r="E43" s="102" t="s">
        <v>98</v>
      </c>
      <c r="F43" s="102" t="s">
        <v>105</v>
      </c>
      <c r="G43" s="96">
        <v>-0.81153600000000004</v>
      </c>
      <c r="H43" s="96">
        <v>53.360700000000001</v>
      </c>
      <c r="I43" s="75" t="s">
        <v>106</v>
      </c>
      <c r="J43" s="76" t="s">
        <v>107</v>
      </c>
      <c r="K43" s="77">
        <v>3221</v>
      </c>
      <c r="L43" s="78">
        <v>3199</v>
      </c>
      <c r="M43" s="78">
        <v>3177</v>
      </c>
      <c r="N43" s="78">
        <v>3155</v>
      </c>
      <c r="O43" s="78">
        <v>1577</v>
      </c>
      <c r="P43" s="81">
        <v>3221</v>
      </c>
      <c r="Q43" s="91">
        <v>292.85000000000002</v>
      </c>
      <c r="R43" s="80">
        <v>179.14</v>
      </c>
      <c r="S43" s="80">
        <v>241.95</v>
      </c>
      <c r="T43" s="80">
        <v>491.35</v>
      </c>
      <c r="U43" s="81">
        <v>1205.29</v>
      </c>
      <c r="V43" s="81">
        <v>2015.71</v>
      </c>
      <c r="W43" s="82" t="s">
        <v>54</v>
      </c>
    </row>
    <row r="44" spans="1:23" x14ac:dyDescent="0.3">
      <c r="A44" s="71" t="s">
        <v>102</v>
      </c>
      <c r="B44" s="72" t="s">
        <v>108</v>
      </c>
      <c r="C44" s="101" t="s">
        <v>104</v>
      </c>
      <c r="D44" s="73"/>
      <c r="E44" s="102" t="s">
        <v>98</v>
      </c>
      <c r="F44" s="102" t="s">
        <v>105</v>
      </c>
      <c r="G44" s="96">
        <v>-0.81153600000000004</v>
      </c>
      <c r="H44" s="96">
        <v>53.360700000000001</v>
      </c>
      <c r="I44" s="75" t="s">
        <v>109</v>
      </c>
      <c r="J44" s="76" t="s">
        <v>107</v>
      </c>
      <c r="K44" s="77">
        <v>3171</v>
      </c>
      <c r="L44" s="78">
        <v>3150</v>
      </c>
      <c r="M44" s="78">
        <v>3128</v>
      </c>
      <c r="N44" s="78">
        <v>3107</v>
      </c>
      <c r="O44" s="78">
        <v>1554</v>
      </c>
      <c r="P44" s="81">
        <v>2871</v>
      </c>
      <c r="Q44" s="91">
        <v>178.58</v>
      </c>
      <c r="R44" s="80">
        <v>39.11</v>
      </c>
      <c r="S44" s="80">
        <v>0</v>
      </c>
      <c r="T44" s="80">
        <v>170.71</v>
      </c>
      <c r="U44" s="81">
        <v>388.4</v>
      </c>
      <c r="V44" s="81">
        <v>2482.6</v>
      </c>
      <c r="W44" s="82" t="s">
        <v>54</v>
      </c>
    </row>
    <row r="45" spans="1:23" x14ac:dyDescent="0.3">
      <c r="A45" s="71" t="s">
        <v>378</v>
      </c>
      <c r="B45" s="72" t="s">
        <v>379</v>
      </c>
      <c r="C45" s="101" t="s">
        <v>380</v>
      </c>
      <c r="D45" s="73" t="s">
        <v>381</v>
      </c>
      <c r="E45" s="102" t="s">
        <v>382</v>
      </c>
      <c r="F45" s="102" t="s">
        <v>383</v>
      </c>
      <c r="G45" s="96">
        <v>0.13119800000000001</v>
      </c>
      <c r="H45" s="96">
        <v>52.3979</v>
      </c>
      <c r="I45" s="75" t="s">
        <v>384</v>
      </c>
      <c r="J45" s="76" t="s">
        <v>385</v>
      </c>
      <c r="K45" s="77">
        <v>663</v>
      </c>
      <c r="L45" s="78">
        <v>534</v>
      </c>
      <c r="M45" s="78">
        <v>404</v>
      </c>
      <c r="N45" s="78">
        <v>275</v>
      </c>
      <c r="O45" s="78">
        <v>138</v>
      </c>
      <c r="P45" s="81">
        <v>663</v>
      </c>
      <c r="Q45" s="91">
        <v>59.29</v>
      </c>
      <c r="R45" s="80">
        <v>56.481399000000003</v>
      </c>
      <c r="S45" s="80">
        <v>36.700000000000003</v>
      </c>
      <c r="T45" s="80">
        <v>58.1</v>
      </c>
      <c r="U45" s="81">
        <v>210.57139900000001</v>
      </c>
      <c r="V45" s="81">
        <v>452.42860100000001</v>
      </c>
      <c r="W45" s="82" t="s">
        <v>54</v>
      </c>
    </row>
    <row r="46" spans="1:23" x14ac:dyDescent="0.3">
      <c r="A46" s="71" t="s">
        <v>386</v>
      </c>
      <c r="B46" s="72" t="s">
        <v>387</v>
      </c>
      <c r="C46" s="101" t="s">
        <v>388</v>
      </c>
      <c r="D46" s="73"/>
      <c r="E46" s="102" t="s">
        <v>389</v>
      </c>
      <c r="F46" s="102" t="s">
        <v>390</v>
      </c>
      <c r="G46" s="96">
        <v>-1.7866899999999999</v>
      </c>
      <c r="H46" s="96">
        <v>57.478099999999998</v>
      </c>
      <c r="I46" s="75" t="s">
        <v>391</v>
      </c>
      <c r="J46" s="76" t="s">
        <v>392</v>
      </c>
      <c r="K46" s="77">
        <v>2602</v>
      </c>
      <c r="L46" s="78">
        <v>2602</v>
      </c>
      <c r="M46" s="78">
        <v>2602</v>
      </c>
      <c r="N46" s="78">
        <v>2602</v>
      </c>
      <c r="O46" s="78">
        <v>1301</v>
      </c>
      <c r="P46" s="81">
        <v>2602</v>
      </c>
      <c r="Q46" s="91">
        <v>113.186583</v>
      </c>
      <c r="R46" s="80">
        <v>86.124860999999996</v>
      </c>
      <c r="S46" s="80">
        <v>21.152539000000001</v>
      </c>
      <c r="T46" s="80">
        <v>95.284000000000006</v>
      </c>
      <c r="U46" s="81">
        <v>315.74798299999998</v>
      </c>
      <c r="V46" s="81">
        <v>2286.2520169999998</v>
      </c>
      <c r="W46" s="82" t="s">
        <v>54</v>
      </c>
    </row>
    <row r="47" spans="1:23" x14ac:dyDescent="0.3">
      <c r="A47" s="71" t="s">
        <v>110</v>
      </c>
      <c r="B47" s="72" t="s">
        <v>111</v>
      </c>
      <c r="C47" s="101" t="s">
        <v>112</v>
      </c>
      <c r="D47" s="73" t="s">
        <v>113</v>
      </c>
      <c r="E47" s="102" t="s">
        <v>113</v>
      </c>
      <c r="F47" s="102" t="s">
        <v>114</v>
      </c>
      <c r="G47" s="96">
        <v>-1.92143</v>
      </c>
      <c r="H47" s="96">
        <v>52.756900000000002</v>
      </c>
      <c r="I47" s="75" t="s">
        <v>115</v>
      </c>
      <c r="J47" s="76" t="s">
        <v>116</v>
      </c>
      <c r="K47" s="77">
        <v>3547</v>
      </c>
      <c r="L47" s="78">
        <v>3535</v>
      </c>
      <c r="M47" s="78">
        <v>3523</v>
      </c>
      <c r="N47" s="78">
        <v>3511</v>
      </c>
      <c r="O47" s="78">
        <v>1756</v>
      </c>
      <c r="P47" s="81">
        <v>3547</v>
      </c>
      <c r="Q47" s="91">
        <v>1332.93</v>
      </c>
      <c r="R47" s="80">
        <v>1199.67</v>
      </c>
      <c r="S47" s="80">
        <v>0</v>
      </c>
      <c r="T47" s="80"/>
      <c r="U47" s="81">
        <v>2532.6</v>
      </c>
      <c r="V47" s="81">
        <v>1014.4</v>
      </c>
      <c r="W47" s="82" t="s">
        <v>794</v>
      </c>
    </row>
    <row r="48" spans="1:23" x14ac:dyDescent="0.3">
      <c r="A48" s="71" t="s">
        <v>117</v>
      </c>
      <c r="B48" s="72" t="s">
        <v>118</v>
      </c>
      <c r="C48" s="101" t="s">
        <v>57</v>
      </c>
      <c r="D48" s="73" t="s">
        <v>58</v>
      </c>
      <c r="E48" s="102" t="s">
        <v>59</v>
      </c>
      <c r="F48" s="102" t="s">
        <v>60</v>
      </c>
      <c r="G48" s="96">
        <v>-3.6859000000000002</v>
      </c>
      <c r="H48" s="96">
        <v>56.007100000000001</v>
      </c>
      <c r="I48" s="75" t="s">
        <v>119</v>
      </c>
      <c r="J48" s="76" t="s">
        <v>120</v>
      </c>
      <c r="K48" s="77">
        <v>121</v>
      </c>
      <c r="L48" s="78">
        <v>121</v>
      </c>
      <c r="M48" s="78">
        <v>121</v>
      </c>
      <c r="N48" s="78">
        <v>121</v>
      </c>
      <c r="O48" s="78">
        <v>61</v>
      </c>
      <c r="P48" s="81">
        <v>121</v>
      </c>
      <c r="Q48" s="91">
        <v>12.974</v>
      </c>
      <c r="R48" s="80">
        <v>11.298</v>
      </c>
      <c r="S48" s="80">
        <v>8.64</v>
      </c>
      <c r="T48" s="80">
        <v>11.37</v>
      </c>
      <c r="U48" s="81">
        <v>44.281999999999996</v>
      </c>
      <c r="V48" s="81">
        <v>76.718000000000004</v>
      </c>
      <c r="W48" s="82" t="s">
        <v>54</v>
      </c>
    </row>
    <row r="49" spans="1:23" x14ac:dyDescent="0.3">
      <c r="A49" s="71" t="s">
        <v>117</v>
      </c>
      <c r="B49" s="72" t="s">
        <v>121</v>
      </c>
      <c r="C49" s="101" t="s">
        <v>57</v>
      </c>
      <c r="D49" s="73" t="s">
        <v>58</v>
      </c>
      <c r="E49" s="102" t="s">
        <v>59</v>
      </c>
      <c r="F49" s="102" t="s">
        <v>60</v>
      </c>
      <c r="G49" s="96">
        <v>-3.6859000000000002</v>
      </c>
      <c r="H49" s="96">
        <v>56.007100000000001</v>
      </c>
      <c r="I49" s="75" t="s">
        <v>122</v>
      </c>
      <c r="J49" s="76" t="s">
        <v>120</v>
      </c>
      <c r="K49" s="77">
        <v>119</v>
      </c>
      <c r="L49" s="78">
        <v>119</v>
      </c>
      <c r="M49" s="78">
        <v>119</v>
      </c>
      <c r="N49" s="78">
        <v>119</v>
      </c>
      <c r="O49" s="78">
        <v>60</v>
      </c>
      <c r="P49" s="81">
        <v>119</v>
      </c>
      <c r="Q49" s="91">
        <v>11.994999999999999</v>
      </c>
      <c r="R49" s="80">
        <v>5.0339999999999998</v>
      </c>
      <c r="S49" s="80">
        <v>12.237</v>
      </c>
      <c r="T49" s="80">
        <v>12.817</v>
      </c>
      <c r="U49" s="81">
        <v>42.082999999999998</v>
      </c>
      <c r="V49" s="81">
        <v>76.917000000000002</v>
      </c>
      <c r="W49" s="82" t="s">
        <v>54</v>
      </c>
    </row>
    <row r="50" spans="1:23" x14ac:dyDescent="0.3">
      <c r="A50" s="71" t="s">
        <v>174</v>
      </c>
      <c r="B50" s="72" t="s">
        <v>393</v>
      </c>
      <c r="C50" s="101" t="s">
        <v>394</v>
      </c>
      <c r="D50" s="73" t="s">
        <v>395</v>
      </c>
      <c r="E50" s="102" t="s">
        <v>204</v>
      </c>
      <c r="F50" s="102" t="s">
        <v>396</v>
      </c>
      <c r="G50" s="96">
        <v>-0.75044200000000005</v>
      </c>
      <c r="H50" s="96">
        <v>53.5944</v>
      </c>
      <c r="I50" s="75" t="s">
        <v>397</v>
      </c>
      <c r="J50" s="76" t="s">
        <v>398</v>
      </c>
      <c r="K50" s="77">
        <v>1261</v>
      </c>
      <c r="L50" s="78">
        <v>1213</v>
      </c>
      <c r="M50" s="78">
        <v>1166</v>
      </c>
      <c r="N50" s="78">
        <v>1118</v>
      </c>
      <c r="O50" s="78">
        <v>559</v>
      </c>
      <c r="P50" s="81">
        <v>1261</v>
      </c>
      <c r="Q50" s="91">
        <v>58.067771</v>
      </c>
      <c r="R50" s="80">
        <v>17.566759999999999</v>
      </c>
      <c r="S50" s="80">
        <v>44.050338000000004</v>
      </c>
      <c r="T50" s="80">
        <v>80.070269999999994</v>
      </c>
      <c r="U50" s="81">
        <v>199.75513900000001</v>
      </c>
      <c r="V50" s="81">
        <v>1061.2448609999999</v>
      </c>
      <c r="W50" s="82" t="s">
        <v>54</v>
      </c>
    </row>
    <row r="51" spans="1:23" x14ac:dyDescent="0.3">
      <c r="A51" s="71" t="s">
        <v>174</v>
      </c>
      <c r="B51" s="72" t="s">
        <v>399</v>
      </c>
      <c r="C51" s="101" t="s">
        <v>394</v>
      </c>
      <c r="D51" s="73" t="s">
        <v>395</v>
      </c>
      <c r="E51" s="102" t="s">
        <v>204</v>
      </c>
      <c r="F51" s="102" t="s">
        <v>396</v>
      </c>
      <c r="G51" s="96">
        <v>-0.75044200000000005</v>
      </c>
      <c r="H51" s="96">
        <v>53.5944</v>
      </c>
      <c r="I51" s="75" t="s">
        <v>400</v>
      </c>
      <c r="J51" s="76" t="s">
        <v>398</v>
      </c>
      <c r="K51" s="77">
        <v>1298</v>
      </c>
      <c r="L51" s="78">
        <v>1247</v>
      </c>
      <c r="M51" s="78">
        <v>1195</v>
      </c>
      <c r="N51" s="78">
        <v>1144</v>
      </c>
      <c r="O51" s="78">
        <v>572</v>
      </c>
      <c r="P51" s="81">
        <v>1298</v>
      </c>
      <c r="Q51" s="91">
        <v>38.425797000000003</v>
      </c>
      <c r="R51" s="80">
        <v>0</v>
      </c>
      <c r="S51" s="80">
        <v>0</v>
      </c>
      <c r="T51" s="80">
        <v>58.626629000000001</v>
      </c>
      <c r="U51" s="81">
        <v>97.052425999999997</v>
      </c>
      <c r="V51" s="81">
        <v>1200.947574</v>
      </c>
      <c r="W51" s="82" t="s">
        <v>54</v>
      </c>
    </row>
    <row r="52" spans="1:23" x14ac:dyDescent="0.3">
      <c r="A52" s="71" t="s">
        <v>174</v>
      </c>
      <c r="B52" s="72" t="s">
        <v>401</v>
      </c>
      <c r="C52" s="101" t="s">
        <v>394</v>
      </c>
      <c r="D52" s="73" t="s">
        <v>395</v>
      </c>
      <c r="E52" s="102" t="s">
        <v>204</v>
      </c>
      <c r="F52" s="102" t="s">
        <v>396</v>
      </c>
      <c r="G52" s="96">
        <v>-0.75044200000000005</v>
      </c>
      <c r="H52" s="96">
        <v>53.5944</v>
      </c>
      <c r="I52" s="75" t="s">
        <v>402</v>
      </c>
      <c r="J52" s="76" t="s">
        <v>398</v>
      </c>
      <c r="K52" s="77">
        <v>37</v>
      </c>
      <c r="L52" s="78">
        <v>48</v>
      </c>
      <c r="M52" s="78">
        <v>58</v>
      </c>
      <c r="N52" s="78">
        <v>69</v>
      </c>
      <c r="O52" s="78">
        <v>35</v>
      </c>
      <c r="P52" s="81">
        <v>37</v>
      </c>
      <c r="Q52" s="91">
        <v>0</v>
      </c>
      <c r="R52" s="80">
        <v>0</v>
      </c>
      <c r="S52" s="80">
        <v>0</v>
      </c>
      <c r="T52" s="80">
        <v>6.1961000000000002E-2</v>
      </c>
      <c r="U52" s="81">
        <v>6.1961000000000002E-2</v>
      </c>
      <c r="V52" s="81">
        <v>36.938039000000003</v>
      </c>
      <c r="W52" s="82" t="s">
        <v>54</v>
      </c>
    </row>
    <row r="53" spans="1:23" x14ac:dyDescent="0.3">
      <c r="A53" s="71" t="s">
        <v>212</v>
      </c>
      <c r="B53" s="72" t="s">
        <v>226</v>
      </c>
      <c r="C53" s="101" t="s">
        <v>227</v>
      </c>
      <c r="D53" s="73" t="s">
        <v>228</v>
      </c>
      <c r="E53" s="102" t="s">
        <v>229</v>
      </c>
      <c r="F53" s="102" t="s">
        <v>230</v>
      </c>
      <c r="G53" s="96">
        <v>0.75120299999999995</v>
      </c>
      <c r="H53" s="96">
        <v>51.362200000000001</v>
      </c>
      <c r="I53" s="75" t="s">
        <v>231</v>
      </c>
      <c r="J53" s="76" t="s">
        <v>232</v>
      </c>
      <c r="K53" s="77">
        <v>6</v>
      </c>
      <c r="L53" s="78">
        <v>5</v>
      </c>
      <c r="M53" s="78">
        <v>3</v>
      </c>
      <c r="N53" s="78">
        <v>2</v>
      </c>
      <c r="O53" s="78">
        <v>1</v>
      </c>
      <c r="P53" s="81">
        <v>6</v>
      </c>
      <c r="Q53" s="91">
        <v>0.42</v>
      </c>
      <c r="R53" s="80">
        <v>3.44</v>
      </c>
      <c r="S53" s="80">
        <v>1.167103</v>
      </c>
      <c r="T53" s="80">
        <v>0.31424299999999999</v>
      </c>
      <c r="U53" s="81">
        <v>5.3413459999999997</v>
      </c>
      <c r="V53" s="81">
        <v>0.65865399999999996</v>
      </c>
      <c r="W53" s="82" t="s">
        <v>54</v>
      </c>
    </row>
    <row r="54" spans="1:23" x14ac:dyDescent="0.3">
      <c r="A54" s="71" t="s">
        <v>212</v>
      </c>
      <c r="B54" s="72" t="s">
        <v>233</v>
      </c>
      <c r="C54" s="101" t="s">
        <v>227</v>
      </c>
      <c r="D54" s="73" t="s">
        <v>228</v>
      </c>
      <c r="E54" s="102" t="s">
        <v>229</v>
      </c>
      <c r="F54" s="102" t="s">
        <v>230</v>
      </c>
      <c r="G54" s="96">
        <v>0.75120299999999995</v>
      </c>
      <c r="H54" s="96">
        <v>51.362200000000001</v>
      </c>
      <c r="I54" s="75" t="s">
        <v>234</v>
      </c>
      <c r="J54" s="76" t="s">
        <v>232</v>
      </c>
      <c r="K54" s="77">
        <v>7</v>
      </c>
      <c r="L54" s="78">
        <v>5</v>
      </c>
      <c r="M54" s="78">
        <v>4</v>
      </c>
      <c r="N54" s="78">
        <v>2</v>
      </c>
      <c r="O54" s="78">
        <v>1</v>
      </c>
      <c r="P54" s="81">
        <v>9</v>
      </c>
      <c r="Q54" s="91">
        <v>0.62548499999999996</v>
      </c>
      <c r="R54" s="80">
        <v>5.1535580000000003</v>
      </c>
      <c r="S54" s="80">
        <v>1.7506539999999999</v>
      </c>
      <c r="T54" s="80">
        <v>0.47136400000000001</v>
      </c>
      <c r="U54" s="81">
        <v>8.001061</v>
      </c>
      <c r="V54" s="81">
        <v>0.99893900000000002</v>
      </c>
      <c r="W54" s="82" t="s">
        <v>54</v>
      </c>
    </row>
    <row r="55" spans="1:23" x14ac:dyDescent="0.3">
      <c r="A55" s="71" t="s">
        <v>212</v>
      </c>
      <c r="B55" s="72" t="s">
        <v>403</v>
      </c>
      <c r="C55" s="101" t="s">
        <v>227</v>
      </c>
      <c r="D55" s="73" t="s">
        <v>228</v>
      </c>
      <c r="E55" s="102" t="s">
        <v>229</v>
      </c>
      <c r="F55" s="102" t="s">
        <v>230</v>
      </c>
      <c r="G55" s="96">
        <v>0.75120299999999995</v>
      </c>
      <c r="H55" s="96">
        <v>51.362200000000001</v>
      </c>
      <c r="I55" s="75" t="s">
        <v>404</v>
      </c>
      <c r="J55" s="76" t="s">
        <v>232</v>
      </c>
      <c r="K55" s="77">
        <v>472</v>
      </c>
      <c r="L55" s="78">
        <v>472</v>
      </c>
      <c r="M55" s="78">
        <v>472</v>
      </c>
      <c r="N55" s="78">
        <v>472</v>
      </c>
      <c r="O55" s="78">
        <v>236</v>
      </c>
      <c r="P55" s="81">
        <v>470</v>
      </c>
      <c r="Q55" s="91">
        <v>79.413393999999997</v>
      </c>
      <c r="R55" s="80">
        <v>63.3</v>
      </c>
      <c r="S55" s="80">
        <v>73.335595999999995</v>
      </c>
      <c r="T55" s="80">
        <v>85.907595000000001</v>
      </c>
      <c r="U55" s="81">
        <v>301.95658500000002</v>
      </c>
      <c r="V55" s="81">
        <v>168.04341500000001</v>
      </c>
      <c r="W55" s="82" t="s">
        <v>54</v>
      </c>
    </row>
    <row r="56" spans="1:23" x14ac:dyDescent="0.3">
      <c r="A56" s="71" t="s">
        <v>123</v>
      </c>
      <c r="B56" s="72" t="s">
        <v>124</v>
      </c>
      <c r="C56" s="101" t="s">
        <v>125</v>
      </c>
      <c r="D56" s="73"/>
      <c r="E56" s="102" t="s">
        <v>126</v>
      </c>
      <c r="F56" s="102" t="s">
        <v>127</v>
      </c>
      <c r="G56" s="96">
        <v>-3.6811799999999999</v>
      </c>
      <c r="H56" s="96">
        <v>56.05</v>
      </c>
      <c r="I56" s="75" t="s">
        <v>128</v>
      </c>
      <c r="J56" s="76" t="s">
        <v>129</v>
      </c>
      <c r="K56" s="77">
        <v>7034</v>
      </c>
      <c r="L56" s="78">
        <v>6976</v>
      </c>
      <c r="M56" s="78">
        <v>6919</v>
      </c>
      <c r="N56" s="78">
        <v>6862</v>
      </c>
      <c r="O56" s="78">
        <v>3431</v>
      </c>
      <c r="P56" s="81">
        <v>5830</v>
      </c>
      <c r="Q56" s="91">
        <v>3599.8034659999998</v>
      </c>
      <c r="R56" s="80">
        <v>0</v>
      </c>
      <c r="S56" s="80"/>
      <c r="T56" s="80"/>
      <c r="U56" s="81">
        <v>3599.8034659999998</v>
      </c>
      <c r="V56" s="81">
        <v>0</v>
      </c>
      <c r="W56" s="82" t="s">
        <v>130</v>
      </c>
    </row>
    <row r="57" spans="1:23" x14ac:dyDescent="0.3">
      <c r="A57" s="71" t="s">
        <v>405</v>
      </c>
      <c r="B57" s="72" t="s">
        <v>406</v>
      </c>
      <c r="C57" s="101" t="s">
        <v>407</v>
      </c>
      <c r="D57" s="73"/>
      <c r="E57" s="102" t="s">
        <v>408</v>
      </c>
      <c r="F57" s="102" t="s">
        <v>409</v>
      </c>
      <c r="G57" s="96">
        <v>0.68911500000000003</v>
      </c>
      <c r="H57" s="96">
        <v>51.4377</v>
      </c>
      <c r="I57" s="75" t="s">
        <v>410</v>
      </c>
      <c r="J57" s="76" t="s">
        <v>411</v>
      </c>
      <c r="K57" s="77">
        <v>696</v>
      </c>
      <c r="L57" s="78">
        <v>695</v>
      </c>
      <c r="M57" s="78">
        <v>694</v>
      </c>
      <c r="N57" s="78">
        <v>693</v>
      </c>
      <c r="O57" s="78">
        <v>347</v>
      </c>
      <c r="P57" s="81">
        <v>696</v>
      </c>
      <c r="Q57" s="91">
        <v>63.18</v>
      </c>
      <c r="R57" s="80">
        <v>49.98</v>
      </c>
      <c r="S57" s="80">
        <v>35.25</v>
      </c>
      <c r="T57" s="80">
        <v>34.53</v>
      </c>
      <c r="U57" s="81">
        <v>182.94</v>
      </c>
      <c r="V57" s="81">
        <v>513.05999999999995</v>
      </c>
      <c r="W57" s="82" t="s">
        <v>54</v>
      </c>
    </row>
    <row r="58" spans="1:23" x14ac:dyDescent="0.3">
      <c r="A58" s="71" t="s">
        <v>405</v>
      </c>
      <c r="B58" s="72" t="s">
        <v>412</v>
      </c>
      <c r="C58" s="101" t="s">
        <v>407</v>
      </c>
      <c r="D58" s="73"/>
      <c r="E58" s="102" t="s">
        <v>408</v>
      </c>
      <c r="F58" s="102" t="s">
        <v>409</v>
      </c>
      <c r="G58" s="96">
        <v>0.68911500000000003</v>
      </c>
      <c r="H58" s="96">
        <v>51.4377</v>
      </c>
      <c r="I58" s="75" t="s">
        <v>413</v>
      </c>
      <c r="J58" s="76" t="s">
        <v>411</v>
      </c>
      <c r="K58" s="77">
        <v>667</v>
      </c>
      <c r="L58" s="78">
        <v>666</v>
      </c>
      <c r="M58" s="78">
        <v>665</v>
      </c>
      <c r="N58" s="78">
        <v>664</v>
      </c>
      <c r="O58" s="78">
        <v>332</v>
      </c>
      <c r="P58" s="81">
        <v>667</v>
      </c>
      <c r="Q58" s="91">
        <v>58</v>
      </c>
      <c r="R58" s="80">
        <v>46.28</v>
      </c>
      <c r="S58" s="80">
        <v>35.090000000000003</v>
      </c>
      <c r="T58" s="80">
        <v>37.68</v>
      </c>
      <c r="U58" s="81">
        <v>177.05</v>
      </c>
      <c r="V58" s="81">
        <v>489.95</v>
      </c>
      <c r="W58" s="82" t="s">
        <v>54</v>
      </c>
    </row>
    <row r="59" spans="1:23" x14ac:dyDescent="0.3">
      <c r="A59" s="71" t="s">
        <v>131</v>
      </c>
      <c r="B59" s="72" t="s">
        <v>132</v>
      </c>
      <c r="C59" s="101" t="s">
        <v>133</v>
      </c>
      <c r="D59" s="73"/>
      <c r="E59" s="102" t="s">
        <v>134</v>
      </c>
      <c r="F59" s="102" t="s">
        <v>135</v>
      </c>
      <c r="G59" s="96">
        <v>-2.89154</v>
      </c>
      <c r="H59" s="96">
        <v>56.484200000000001</v>
      </c>
      <c r="I59" s="75" t="s">
        <v>136</v>
      </c>
      <c r="J59" s="76" t="s">
        <v>137</v>
      </c>
      <c r="K59" s="77">
        <v>43</v>
      </c>
      <c r="L59" s="78">
        <v>34</v>
      </c>
      <c r="M59" s="78">
        <v>24</v>
      </c>
      <c r="N59" s="78">
        <v>15</v>
      </c>
      <c r="O59" s="78">
        <v>8</v>
      </c>
      <c r="P59" s="81">
        <v>43</v>
      </c>
      <c r="Q59" s="91">
        <v>7.6473979999999999</v>
      </c>
      <c r="R59" s="80">
        <v>7.276084</v>
      </c>
      <c r="S59" s="80">
        <v>6.2823820000000001</v>
      </c>
      <c r="T59" s="80">
        <v>6.7081549999999996</v>
      </c>
      <c r="U59" s="81">
        <v>27.914019</v>
      </c>
      <c r="V59" s="81">
        <v>15.085981</v>
      </c>
      <c r="W59" s="82" t="s">
        <v>54</v>
      </c>
    </row>
    <row r="60" spans="1:23" x14ac:dyDescent="0.3">
      <c r="A60" s="71" t="s">
        <v>414</v>
      </c>
      <c r="B60" s="72" t="s">
        <v>415</v>
      </c>
      <c r="C60" s="101" t="s">
        <v>416</v>
      </c>
      <c r="D60" s="73" t="s">
        <v>417</v>
      </c>
      <c r="E60" s="102" t="s">
        <v>418</v>
      </c>
      <c r="F60" s="102" t="s">
        <v>419</v>
      </c>
      <c r="G60" s="96">
        <v>-0.16173000000000001</v>
      </c>
      <c r="H60" s="96">
        <v>53.615617</v>
      </c>
      <c r="I60" s="75" t="s">
        <v>420</v>
      </c>
      <c r="J60" s="76" t="s">
        <v>421</v>
      </c>
      <c r="K60" s="77">
        <v>85</v>
      </c>
      <c r="L60" s="78">
        <v>85</v>
      </c>
      <c r="M60" s="78">
        <v>85</v>
      </c>
      <c r="N60" s="78">
        <v>85</v>
      </c>
      <c r="O60" s="78">
        <v>43</v>
      </c>
      <c r="P60" s="81">
        <v>85</v>
      </c>
      <c r="Q60" s="91">
        <v>16.84</v>
      </c>
      <c r="R60" s="80">
        <v>16.2</v>
      </c>
      <c r="S60" s="80">
        <v>15.302783</v>
      </c>
      <c r="T60" s="80">
        <v>19.198702999999998</v>
      </c>
      <c r="U60" s="81">
        <v>67.541486000000006</v>
      </c>
      <c r="V60" s="81">
        <v>17.458514000000001</v>
      </c>
      <c r="W60" s="82" t="s">
        <v>54</v>
      </c>
    </row>
    <row r="61" spans="1:23" x14ac:dyDescent="0.3">
      <c r="A61" s="71" t="s">
        <v>138</v>
      </c>
      <c r="B61" s="72" t="s">
        <v>139</v>
      </c>
      <c r="C61" s="101" t="s">
        <v>140</v>
      </c>
      <c r="D61" s="73" t="s">
        <v>141</v>
      </c>
      <c r="E61" s="102" t="s">
        <v>142</v>
      </c>
      <c r="F61" s="102" t="s">
        <v>143</v>
      </c>
      <c r="G61" s="96">
        <v>-2.6065</v>
      </c>
      <c r="H61" s="96">
        <v>53.388599999999997</v>
      </c>
      <c r="I61" s="75" t="s">
        <v>144</v>
      </c>
      <c r="J61" s="76" t="s">
        <v>145</v>
      </c>
      <c r="K61" s="77">
        <v>53</v>
      </c>
      <c r="L61" s="78">
        <v>41</v>
      </c>
      <c r="M61" s="78">
        <v>30</v>
      </c>
      <c r="N61" s="78">
        <v>18</v>
      </c>
      <c r="O61" s="78">
        <v>9</v>
      </c>
      <c r="P61" s="81">
        <v>53</v>
      </c>
      <c r="Q61" s="91">
        <v>1.54</v>
      </c>
      <c r="R61" s="80">
        <v>1.28</v>
      </c>
      <c r="S61" s="80">
        <v>2.6698</v>
      </c>
      <c r="T61" s="80">
        <v>2.7507000000000001</v>
      </c>
      <c r="U61" s="81">
        <v>8.2405000000000008</v>
      </c>
      <c r="V61" s="81">
        <v>44.759500000000003</v>
      </c>
      <c r="W61" s="82" t="s">
        <v>54</v>
      </c>
    </row>
    <row r="62" spans="1:23" x14ac:dyDescent="0.3">
      <c r="A62" s="71" t="s">
        <v>146</v>
      </c>
      <c r="B62" s="72" t="s">
        <v>147</v>
      </c>
      <c r="C62" s="101" t="s">
        <v>148</v>
      </c>
      <c r="D62" s="73" t="s">
        <v>59</v>
      </c>
      <c r="E62" s="102" t="s">
        <v>149</v>
      </c>
      <c r="F62" s="102" t="s">
        <v>150</v>
      </c>
      <c r="G62" s="96">
        <v>-3.6741799999999998</v>
      </c>
      <c r="H62" s="96">
        <v>56.003799999999998</v>
      </c>
      <c r="I62" s="75" t="s">
        <v>151</v>
      </c>
      <c r="J62" s="76" t="s">
        <v>152</v>
      </c>
      <c r="K62" s="77">
        <v>76</v>
      </c>
      <c r="L62" s="78">
        <v>61</v>
      </c>
      <c r="M62" s="78">
        <v>46</v>
      </c>
      <c r="N62" s="78">
        <v>31</v>
      </c>
      <c r="O62" s="78">
        <v>16</v>
      </c>
      <c r="P62" s="81">
        <v>76</v>
      </c>
      <c r="Q62" s="91">
        <v>6.0529999999999999</v>
      </c>
      <c r="R62" s="80">
        <v>5.79</v>
      </c>
      <c r="S62" s="80">
        <v>4.99</v>
      </c>
      <c r="T62" s="80">
        <v>5.72</v>
      </c>
      <c r="U62" s="81">
        <v>22.553000000000001</v>
      </c>
      <c r="V62" s="81">
        <v>53.447000000000003</v>
      </c>
      <c r="W62" s="82" t="s">
        <v>54</v>
      </c>
    </row>
    <row r="63" spans="1:23" x14ac:dyDescent="0.3">
      <c r="A63" s="71" t="s">
        <v>153</v>
      </c>
      <c r="B63" s="72" t="s">
        <v>422</v>
      </c>
      <c r="C63" s="101" t="s">
        <v>423</v>
      </c>
      <c r="D63" s="73" t="s">
        <v>424</v>
      </c>
      <c r="E63" s="102"/>
      <c r="F63" s="102" t="s">
        <v>425</v>
      </c>
      <c r="G63" s="96">
        <v>1.73143</v>
      </c>
      <c r="H63" s="96">
        <v>52.585000000000001</v>
      </c>
      <c r="I63" s="75" t="s">
        <v>426</v>
      </c>
      <c r="J63" s="76" t="s">
        <v>427</v>
      </c>
      <c r="K63" s="77">
        <v>1066</v>
      </c>
      <c r="L63" s="78">
        <v>1066</v>
      </c>
      <c r="M63" s="78">
        <v>1066</v>
      </c>
      <c r="N63" s="78">
        <v>1066</v>
      </c>
      <c r="O63" s="78">
        <v>533</v>
      </c>
      <c r="P63" s="81">
        <v>366</v>
      </c>
      <c r="Q63" s="91">
        <v>84.8</v>
      </c>
      <c r="R63" s="80">
        <v>36.78</v>
      </c>
      <c r="S63" s="80">
        <v>64.760000000000005</v>
      </c>
      <c r="T63" s="80">
        <v>76.72</v>
      </c>
      <c r="U63" s="81">
        <v>263.06</v>
      </c>
      <c r="V63" s="81">
        <v>102.94</v>
      </c>
      <c r="W63" s="82" t="s">
        <v>54</v>
      </c>
    </row>
    <row r="64" spans="1:23" x14ac:dyDescent="0.3">
      <c r="A64" s="71" t="s">
        <v>428</v>
      </c>
      <c r="B64" s="72" t="s">
        <v>429</v>
      </c>
      <c r="C64" s="101" t="s">
        <v>430</v>
      </c>
      <c r="D64" s="73" t="s">
        <v>431</v>
      </c>
      <c r="E64" s="102" t="s">
        <v>432</v>
      </c>
      <c r="F64" s="102" t="s">
        <v>433</v>
      </c>
      <c r="G64" s="96">
        <v>-1.3777600000000001</v>
      </c>
      <c r="H64" s="96">
        <v>50.850499999999997</v>
      </c>
      <c r="I64" s="75" t="s">
        <v>434</v>
      </c>
      <c r="J64" s="76" t="s">
        <v>435</v>
      </c>
      <c r="K64" s="77">
        <v>17</v>
      </c>
      <c r="L64" s="78">
        <v>13</v>
      </c>
      <c r="M64" s="78">
        <v>10</v>
      </c>
      <c r="N64" s="78">
        <v>6</v>
      </c>
      <c r="O64" s="78">
        <v>3</v>
      </c>
      <c r="P64" s="81">
        <v>1</v>
      </c>
      <c r="Q64" s="91">
        <v>0</v>
      </c>
      <c r="R64" s="80">
        <v>0</v>
      </c>
      <c r="S64" s="80">
        <v>0</v>
      </c>
      <c r="T64" s="80">
        <v>0</v>
      </c>
      <c r="U64" s="81">
        <v>0</v>
      </c>
      <c r="V64" s="81">
        <v>1</v>
      </c>
      <c r="W64" s="82" t="s">
        <v>54</v>
      </c>
    </row>
    <row r="65" spans="1:23" x14ac:dyDescent="0.3">
      <c r="A65" s="71" t="s">
        <v>428</v>
      </c>
      <c r="B65" s="72" t="s">
        <v>436</v>
      </c>
      <c r="C65" s="101" t="s">
        <v>430</v>
      </c>
      <c r="D65" s="73" t="s">
        <v>431</v>
      </c>
      <c r="E65" s="102" t="s">
        <v>432</v>
      </c>
      <c r="F65" s="102" t="s">
        <v>437</v>
      </c>
      <c r="G65" s="96">
        <v>-1.3777600000000001</v>
      </c>
      <c r="H65" s="96">
        <v>50.850499999999997</v>
      </c>
      <c r="I65" s="75" t="s">
        <v>438</v>
      </c>
      <c r="J65" s="76" t="s">
        <v>435</v>
      </c>
      <c r="K65" s="77">
        <v>175</v>
      </c>
      <c r="L65" s="78">
        <v>175</v>
      </c>
      <c r="M65" s="78">
        <v>175</v>
      </c>
      <c r="N65" s="78">
        <v>175</v>
      </c>
      <c r="O65" s="78">
        <v>87</v>
      </c>
      <c r="P65" s="81">
        <v>1</v>
      </c>
      <c r="Q65" s="91">
        <v>0</v>
      </c>
      <c r="R65" s="80">
        <v>0</v>
      </c>
      <c r="S65" s="80">
        <v>0</v>
      </c>
      <c r="T65" s="80">
        <v>0</v>
      </c>
      <c r="U65" s="81">
        <v>0</v>
      </c>
      <c r="V65" s="81">
        <v>1</v>
      </c>
      <c r="W65" s="82" t="s">
        <v>54</v>
      </c>
    </row>
    <row r="66" spans="1:23" x14ac:dyDescent="0.3">
      <c r="A66" s="71" t="s">
        <v>439</v>
      </c>
      <c r="B66" s="72" t="s">
        <v>440</v>
      </c>
      <c r="C66" s="101" t="s">
        <v>441</v>
      </c>
      <c r="D66" s="73" t="s">
        <v>442</v>
      </c>
      <c r="E66" s="102" t="s">
        <v>443</v>
      </c>
      <c r="F66" s="102" t="s">
        <v>444</v>
      </c>
      <c r="G66" s="96">
        <v>-1.2450509999999999</v>
      </c>
      <c r="H66" s="96">
        <v>54.575828000000001</v>
      </c>
      <c r="I66" s="75" t="s">
        <v>445</v>
      </c>
      <c r="J66" s="76" t="s">
        <v>446</v>
      </c>
      <c r="K66" s="77">
        <v>139</v>
      </c>
      <c r="L66" s="78">
        <v>139</v>
      </c>
      <c r="M66" s="78">
        <v>139</v>
      </c>
      <c r="N66" s="78">
        <v>139</v>
      </c>
      <c r="O66" s="78">
        <v>69</v>
      </c>
      <c r="P66" s="81">
        <v>139</v>
      </c>
      <c r="Q66" s="91">
        <v>0.71</v>
      </c>
      <c r="R66" s="80">
        <v>0</v>
      </c>
      <c r="S66" s="80">
        <v>19.68</v>
      </c>
      <c r="T66" s="80">
        <v>39.35</v>
      </c>
      <c r="U66" s="81">
        <v>59.74</v>
      </c>
      <c r="V66" s="81">
        <v>79.260000000000005</v>
      </c>
      <c r="W66" s="82" t="s">
        <v>54</v>
      </c>
    </row>
    <row r="67" spans="1:23" x14ac:dyDescent="0.3">
      <c r="A67" s="71" t="s">
        <v>153</v>
      </c>
      <c r="B67" s="72" t="s">
        <v>447</v>
      </c>
      <c r="C67" s="101" t="s">
        <v>448</v>
      </c>
      <c r="D67" s="73"/>
      <c r="E67" s="102" t="s">
        <v>449</v>
      </c>
      <c r="F67" s="102" t="s">
        <v>450</v>
      </c>
      <c r="G67" s="96">
        <v>-0.26734599999999997</v>
      </c>
      <c r="H67" s="96">
        <v>52.204799999999999</v>
      </c>
      <c r="I67" s="75" t="s">
        <v>451</v>
      </c>
      <c r="J67" s="76" t="s">
        <v>452</v>
      </c>
      <c r="K67" s="77">
        <v>915</v>
      </c>
      <c r="L67" s="78">
        <v>915</v>
      </c>
      <c r="M67" s="78">
        <v>914</v>
      </c>
      <c r="N67" s="78">
        <v>914</v>
      </c>
      <c r="O67" s="78">
        <v>457</v>
      </c>
      <c r="P67" s="81">
        <v>415</v>
      </c>
      <c r="Q67" s="91">
        <v>33.520000000000003</v>
      </c>
      <c r="R67" s="80">
        <v>46.47</v>
      </c>
      <c r="S67" s="80">
        <v>117.71</v>
      </c>
      <c r="T67" s="80">
        <v>108.49</v>
      </c>
      <c r="U67" s="81">
        <v>306.19</v>
      </c>
      <c r="V67" s="81">
        <v>108.81</v>
      </c>
      <c r="W67" s="82" t="s">
        <v>54</v>
      </c>
    </row>
    <row r="68" spans="1:23" x14ac:dyDescent="0.3">
      <c r="A68" s="71" t="s">
        <v>153</v>
      </c>
      <c r="B68" s="72" t="s">
        <v>453</v>
      </c>
      <c r="C68" s="101" t="s">
        <v>448</v>
      </c>
      <c r="D68" s="73"/>
      <c r="E68" s="102" t="s">
        <v>449</v>
      </c>
      <c r="F68" s="102" t="s">
        <v>450</v>
      </c>
      <c r="G68" s="96">
        <v>-0.26734599999999997</v>
      </c>
      <c r="H68" s="96">
        <v>52.204799999999999</v>
      </c>
      <c r="I68" s="75" t="s">
        <v>454</v>
      </c>
      <c r="J68" s="76" t="s">
        <v>452</v>
      </c>
      <c r="K68" s="77">
        <v>904</v>
      </c>
      <c r="L68" s="78">
        <v>904</v>
      </c>
      <c r="M68" s="78">
        <v>903</v>
      </c>
      <c r="N68" s="78">
        <v>903</v>
      </c>
      <c r="O68" s="78">
        <v>452</v>
      </c>
      <c r="P68" s="81">
        <v>404</v>
      </c>
      <c r="Q68" s="91">
        <v>31.78</v>
      </c>
      <c r="R68" s="80">
        <v>38.22</v>
      </c>
      <c r="S68" s="80">
        <v>100.35</v>
      </c>
      <c r="T68" s="80">
        <v>102.95</v>
      </c>
      <c r="U68" s="81">
        <v>273.3</v>
      </c>
      <c r="V68" s="81">
        <v>130.69999999999999</v>
      </c>
      <c r="W68" s="82" t="s">
        <v>54</v>
      </c>
    </row>
    <row r="69" spans="1:23" x14ac:dyDescent="0.3">
      <c r="A69" s="71" t="s">
        <v>153</v>
      </c>
      <c r="B69" s="72" t="s">
        <v>455</v>
      </c>
      <c r="C69" s="101" t="s">
        <v>456</v>
      </c>
      <c r="D69" s="73"/>
      <c r="E69" s="102" t="s">
        <v>457</v>
      </c>
      <c r="F69" s="102" t="s">
        <v>458</v>
      </c>
      <c r="G69" s="96">
        <v>-1.26902</v>
      </c>
      <c r="H69" s="96">
        <v>51.623600000000003</v>
      </c>
      <c r="I69" s="75" t="s">
        <v>459</v>
      </c>
      <c r="J69" s="76" t="s">
        <v>460</v>
      </c>
      <c r="K69" s="77">
        <v>1693</v>
      </c>
      <c r="L69" s="78">
        <v>1693</v>
      </c>
      <c r="M69" s="78">
        <v>1693</v>
      </c>
      <c r="N69" s="78">
        <v>1693</v>
      </c>
      <c r="O69" s="78">
        <v>846</v>
      </c>
      <c r="P69" s="81">
        <v>843</v>
      </c>
      <c r="Q69" s="91">
        <v>208.29</v>
      </c>
      <c r="R69" s="80">
        <v>141.99</v>
      </c>
      <c r="S69" s="80">
        <v>140.77000000000001</v>
      </c>
      <c r="T69" s="80">
        <v>279.33</v>
      </c>
      <c r="U69" s="81">
        <v>770.38</v>
      </c>
      <c r="V69" s="81">
        <v>72.62</v>
      </c>
      <c r="W69" s="82" t="s">
        <v>54</v>
      </c>
    </row>
    <row r="70" spans="1:23" x14ac:dyDescent="0.3">
      <c r="A70" s="71" t="s">
        <v>153</v>
      </c>
      <c r="B70" s="72" t="s">
        <v>461</v>
      </c>
      <c r="C70" s="101" t="s">
        <v>456</v>
      </c>
      <c r="D70" s="73"/>
      <c r="E70" s="102" t="s">
        <v>457</v>
      </c>
      <c r="F70" s="102" t="s">
        <v>458</v>
      </c>
      <c r="G70" s="96">
        <v>-1.26902</v>
      </c>
      <c r="H70" s="96">
        <v>51.623600000000003</v>
      </c>
      <c r="I70" s="75" t="s">
        <v>462</v>
      </c>
      <c r="J70" s="76" t="s">
        <v>460</v>
      </c>
      <c r="K70" s="77">
        <v>1910</v>
      </c>
      <c r="L70" s="78">
        <v>1910</v>
      </c>
      <c r="M70" s="78">
        <v>1910</v>
      </c>
      <c r="N70" s="78">
        <v>1910</v>
      </c>
      <c r="O70" s="78">
        <v>955</v>
      </c>
      <c r="P70" s="81">
        <v>810</v>
      </c>
      <c r="Q70" s="91">
        <v>269.11</v>
      </c>
      <c r="R70" s="80">
        <v>256.88</v>
      </c>
      <c r="S70" s="80">
        <v>1.92</v>
      </c>
      <c r="T70" s="80">
        <v>192.88</v>
      </c>
      <c r="U70" s="81">
        <v>720.79</v>
      </c>
      <c r="V70" s="81">
        <v>89.21</v>
      </c>
      <c r="W70" s="82" t="s">
        <v>54</v>
      </c>
    </row>
    <row r="71" spans="1:23" x14ac:dyDescent="0.3">
      <c r="A71" s="148" t="s">
        <v>153</v>
      </c>
      <c r="B71" s="149" t="s">
        <v>789</v>
      </c>
      <c r="C71" s="150" t="s">
        <v>155</v>
      </c>
      <c r="D71" s="151" t="s">
        <v>156</v>
      </c>
      <c r="E71" s="151" t="s">
        <v>157</v>
      </c>
      <c r="F71" s="151" t="s">
        <v>158</v>
      </c>
      <c r="G71" s="152">
        <v>-3.2415400000000001</v>
      </c>
      <c r="H71" s="152">
        <v>51.406199999999998</v>
      </c>
      <c r="I71" s="153" t="s">
        <v>159</v>
      </c>
      <c r="J71" s="154" t="s">
        <v>160</v>
      </c>
      <c r="K71" s="155">
        <v>27843</v>
      </c>
      <c r="L71" s="156"/>
      <c r="M71" s="156"/>
      <c r="N71" s="156"/>
      <c r="O71" s="156"/>
      <c r="P71" s="157">
        <v>17911</v>
      </c>
      <c r="Q71" s="158">
        <v>7189.63</v>
      </c>
      <c r="R71" s="159">
        <v>3865.15</v>
      </c>
      <c r="S71" s="159">
        <v>429.21</v>
      </c>
      <c r="T71" s="159">
        <v>0</v>
      </c>
      <c r="U71" s="157">
        <f>SUM(Q71:T71)</f>
        <v>11483.99</v>
      </c>
      <c r="V71" s="157">
        <v>0</v>
      </c>
      <c r="W71" s="161" t="s">
        <v>790</v>
      </c>
    </row>
    <row r="72" spans="1:23" x14ac:dyDescent="0.3">
      <c r="A72" s="148" t="s">
        <v>153</v>
      </c>
      <c r="B72" s="149" t="s">
        <v>788</v>
      </c>
      <c r="C72" s="150" t="s">
        <v>155</v>
      </c>
      <c r="D72" s="151" t="s">
        <v>156</v>
      </c>
      <c r="E72" s="151" t="s">
        <v>157</v>
      </c>
      <c r="F72" s="151" t="s">
        <v>158</v>
      </c>
      <c r="G72" s="152">
        <v>-3.2415400000000001</v>
      </c>
      <c r="H72" s="152">
        <v>51.406199999999998</v>
      </c>
      <c r="I72" s="153" t="s">
        <v>159</v>
      </c>
      <c r="J72" s="154" t="s">
        <v>160</v>
      </c>
      <c r="K72" s="162">
        <v>1718</v>
      </c>
      <c r="L72" s="163">
        <v>4777</v>
      </c>
      <c r="M72" s="163">
        <v>4737</v>
      </c>
      <c r="N72" s="163">
        <v>4698</v>
      </c>
      <c r="O72" s="156">
        <v>2349</v>
      </c>
      <c r="P72" s="157">
        <v>5758</v>
      </c>
      <c r="Q72" s="158">
        <v>0</v>
      </c>
      <c r="R72" s="159">
        <v>0</v>
      </c>
      <c r="S72" s="159">
        <v>50.56</v>
      </c>
      <c r="T72" s="159">
        <v>5617.56</v>
      </c>
      <c r="U72" s="157">
        <f>SUM(Q72:T72)</f>
        <v>5668.1200000000008</v>
      </c>
      <c r="V72" s="157">
        <f>SUM(P72-Q72-R72-S72-T72)</f>
        <v>89.8799999999992</v>
      </c>
      <c r="W72" s="161" t="s">
        <v>790</v>
      </c>
    </row>
    <row r="73" spans="1:23" x14ac:dyDescent="0.3">
      <c r="A73" s="71" t="s">
        <v>161</v>
      </c>
      <c r="B73" s="72" t="s">
        <v>162</v>
      </c>
      <c r="C73" s="101" t="s">
        <v>163</v>
      </c>
      <c r="D73" s="73" t="s">
        <v>164</v>
      </c>
      <c r="E73" s="102" t="s">
        <v>165</v>
      </c>
      <c r="F73" s="102" t="s">
        <v>166</v>
      </c>
      <c r="G73" s="96">
        <v>-1.101029</v>
      </c>
      <c r="H73" s="96">
        <v>54.582662999999997</v>
      </c>
      <c r="I73" s="75" t="s">
        <v>167</v>
      </c>
      <c r="J73" s="76" t="s">
        <v>168</v>
      </c>
      <c r="K73" s="77">
        <v>121</v>
      </c>
      <c r="L73" s="78">
        <v>121</v>
      </c>
      <c r="M73" s="78">
        <v>121</v>
      </c>
      <c r="N73" s="78">
        <v>121</v>
      </c>
      <c r="O73" s="78">
        <v>61</v>
      </c>
      <c r="P73" s="81">
        <v>121</v>
      </c>
      <c r="Q73" s="91">
        <v>5.66</v>
      </c>
      <c r="R73" s="80">
        <v>17.27</v>
      </c>
      <c r="S73" s="80">
        <v>16.760000000000002</v>
      </c>
      <c r="T73" s="80">
        <v>20.91</v>
      </c>
      <c r="U73" s="81">
        <v>60.6</v>
      </c>
      <c r="V73" s="81">
        <v>60.4</v>
      </c>
      <c r="W73" s="82" t="s">
        <v>54</v>
      </c>
    </row>
    <row r="74" spans="1:23" x14ac:dyDescent="0.3">
      <c r="A74" s="71" t="s">
        <v>463</v>
      </c>
      <c r="B74" s="72" t="s">
        <v>464</v>
      </c>
      <c r="C74" s="101" t="s">
        <v>465</v>
      </c>
      <c r="D74" s="73" t="s">
        <v>466</v>
      </c>
      <c r="E74" s="102" t="s">
        <v>467</v>
      </c>
      <c r="F74" s="102" t="s">
        <v>468</v>
      </c>
      <c r="G74" s="96">
        <v>0.44983699999999999</v>
      </c>
      <c r="H74" s="96">
        <v>51.327858999999997</v>
      </c>
      <c r="I74" s="75" t="s">
        <v>469</v>
      </c>
      <c r="J74" s="76" t="s">
        <v>470</v>
      </c>
      <c r="K74" s="77">
        <v>179</v>
      </c>
      <c r="L74" s="78">
        <v>179</v>
      </c>
      <c r="M74" s="78">
        <v>179</v>
      </c>
      <c r="N74" s="78">
        <v>179</v>
      </c>
      <c r="O74" s="78">
        <v>90</v>
      </c>
      <c r="P74" s="81">
        <v>219</v>
      </c>
      <c r="Q74" s="91">
        <v>54.59</v>
      </c>
      <c r="R74" s="80">
        <v>54.33</v>
      </c>
      <c r="S74" s="80">
        <v>54.26</v>
      </c>
      <c r="T74" s="80">
        <v>54.41</v>
      </c>
      <c r="U74" s="81">
        <v>217.59</v>
      </c>
      <c r="V74" s="81">
        <v>1.41</v>
      </c>
      <c r="W74" s="82" t="s">
        <v>54</v>
      </c>
    </row>
    <row r="75" spans="1:23" x14ac:dyDescent="0.3">
      <c r="A75" s="71" t="s">
        <v>471</v>
      </c>
      <c r="B75" s="72" t="s">
        <v>472</v>
      </c>
      <c r="C75" s="101" t="s">
        <v>473</v>
      </c>
      <c r="D75" s="73" t="s">
        <v>474</v>
      </c>
      <c r="E75" s="102" t="s">
        <v>475</v>
      </c>
      <c r="F75" s="102" t="s">
        <v>476</v>
      </c>
      <c r="G75" s="96">
        <v>-2.4785249999999999</v>
      </c>
      <c r="H75" s="96">
        <v>50.628436999999998</v>
      </c>
      <c r="I75" s="75" t="s">
        <v>477</v>
      </c>
      <c r="J75" s="76" t="s">
        <v>478</v>
      </c>
      <c r="K75" s="77">
        <v>18</v>
      </c>
      <c r="L75" s="78">
        <v>30</v>
      </c>
      <c r="M75" s="78">
        <v>41</v>
      </c>
      <c r="N75" s="78">
        <v>53</v>
      </c>
      <c r="O75" s="78">
        <v>27</v>
      </c>
      <c r="P75" s="81">
        <v>18</v>
      </c>
      <c r="Q75" s="91">
        <v>0.71</v>
      </c>
      <c r="R75" s="80">
        <v>0.21</v>
      </c>
      <c r="S75" s="80">
        <v>0.52</v>
      </c>
      <c r="T75" s="80">
        <v>0</v>
      </c>
      <c r="U75" s="81">
        <v>1.44</v>
      </c>
      <c r="V75" s="81">
        <v>16.559999999999999</v>
      </c>
      <c r="W75" s="82" t="s">
        <v>54</v>
      </c>
    </row>
    <row r="76" spans="1:23" x14ac:dyDescent="0.3">
      <c r="A76" s="71" t="s">
        <v>471</v>
      </c>
      <c r="B76" s="72" t="s">
        <v>479</v>
      </c>
      <c r="C76" s="101" t="s">
        <v>480</v>
      </c>
      <c r="D76" s="73" t="s">
        <v>481</v>
      </c>
      <c r="E76" s="102" t="s">
        <v>482</v>
      </c>
      <c r="F76" s="102" t="s">
        <v>483</v>
      </c>
      <c r="G76" s="96">
        <v>-1.003136</v>
      </c>
      <c r="H76" s="96">
        <v>51.429265999999998</v>
      </c>
      <c r="I76" s="75" t="s">
        <v>484</v>
      </c>
      <c r="J76" s="76" t="s">
        <v>485</v>
      </c>
      <c r="K76" s="77">
        <v>20</v>
      </c>
      <c r="L76" s="78">
        <v>33</v>
      </c>
      <c r="M76" s="78">
        <v>47</v>
      </c>
      <c r="N76" s="78">
        <v>60</v>
      </c>
      <c r="O76" s="78">
        <v>30</v>
      </c>
      <c r="P76" s="81">
        <v>20</v>
      </c>
      <c r="Q76" s="91">
        <v>0.94</v>
      </c>
      <c r="R76" s="80">
        <v>0.34</v>
      </c>
      <c r="S76" s="80">
        <v>0.8</v>
      </c>
      <c r="T76" s="80">
        <v>1.8</v>
      </c>
      <c r="U76" s="81">
        <v>3.88</v>
      </c>
      <c r="V76" s="81">
        <v>16.12</v>
      </c>
      <c r="W76" s="82" t="s">
        <v>54</v>
      </c>
    </row>
    <row r="77" spans="1:23" x14ac:dyDescent="0.3">
      <c r="A77" s="71" t="s">
        <v>169</v>
      </c>
      <c r="B77" s="72" t="s">
        <v>170</v>
      </c>
      <c r="C77" s="101"/>
      <c r="D77" s="73"/>
      <c r="E77" s="102" t="s">
        <v>165</v>
      </c>
      <c r="F77" s="102" t="s">
        <v>171</v>
      </c>
      <c r="G77" s="96">
        <v>-1.16276</v>
      </c>
      <c r="H77" s="96">
        <v>54.590299999999999</v>
      </c>
      <c r="I77" s="75" t="s">
        <v>172</v>
      </c>
      <c r="J77" s="76" t="s">
        <v>173</v>
      </c>
      <c r="K77" s="77">
        <v>1130</v>
      </c>
      <c r="L77" s="78">
        <v>1130</v>
      </c>
      <c r="M77" s="78">
        <v>1130</v>
      </c>
      <c r="N77" s="78">
        <v>1130</v>
      </c>
      <c r="O77" s="78">
        <v>565</v>
      </c>
      <c r="P77" s="81">
        <v>1130</v>
      </c>
      <c r="Q77" s="91">
        <v>0</v>
      </c>
      <c r="R77" s="80">
        <v>0</v>
      </c>
      <c r="S77" s="80">
        <v>0</v>
      </c>
      <c r="T77" s="80">
        <v>0</v>
      </c>
      <c r="U77" s="81">
        <v>0</v>
      </c>
      <c r="V77" s="81">
        <v>1130</v>
      </c>
      <c r="W77" s="82" t="s">
        <v>54</v>
      </c>
    </row>
    <row r="78" spans="1:23" x14ac:dyDescent="0.3">
      <c r="A78" s="71" t="s">
        <v>486</v>
      </c>
      <c r="B78" s="72" t="s">
        <v>487</v>
      </c>
      <c r="C78" s="101" t="s">
        <v>488</v>
      </c>
      <c r="D78" s="73"/>
      <c r="E78" s="102" t="s">
        <v>489</v>
      </c>
      <c r="F78" s="102" t="s">
        <v>490</v>
      </c>
      <c r="G78" s="96">
        <v>-0.23891599999999999</v>
      </c>
      <c r="H78" s="96">
        <v>53.737099999999998</v>
      </c>
      <c r="I78" s="75" t="s">
        <v>491</v>
      </c>
      <c r="J78" s="76" t="s">
        <v>492</v>
      </c>
      <c r="K78" s="77">
        <v>6</v>
      </c>
      <c r="L78" s="78">
        <v>5</v>
      </c>
      <c r="M78" s="78">
        <v>3</v>
      </c>
      <c r="N78" s="78">
        <v>2</v>
      </c>
      <c r="O78" s="78">
        <v>1</v>
      </c>
      <c r="P78" s="81">
        <v>11</v>
      </c>
      <c r="Q78" s="91">
        <v>2.99</v>
      </c>
      <c r="R78" s="80">
        <v>1.39</v>
      </c>
      <c r="S78" s="80">
        <v>3.61</v>
      </c>
      <c r="T78" s="80">
        <v>1.39</v>
      </c>
      <c r="U78" s="81">
        <v>9.3800000000000008</v>
      </c>
      <c r="V78" s="81">
        <v>1.62</v>
      </c>
      <c r="W78" s="82" t="s">
        <v>54</v>
      </c>
    </row>
    <row r="79" spans="1:23" x14ac:dyDescent="0.3">
      <c r="A79" s="71" t="s">
        <v>486</v>
      </c>
      <c r="B79" s="72" t="s">
        <v>493</v>
      </c>
      <c r="C79" s="101" t="s">
        <v>488</v>
      </c>
      <c r="D79" s="73"/>
      <c r="E79" s="102" t="s">
        <v>489</v>
      </c>
      <c r="F79" s="102" t="s">
        <v>490</v>
      </c>
      <c r="G79" s="96">
        <v>-0.23891599999999999</v>
      </c>
      <c r="H79" s="96">
        <v>53.737099999999998</v>
      </c>
      <c r="I79" s="75" t="s">
        <v>494</v>
      </c>
      <c r="J79" s="76" t="s">
        <v>492</v>
      </c>
      <c r="K79" s="77">
        <v>827</v>
      </c>
      <c r="L79" s="78">
        <v>827</v>
      </c>
      <c r="M79" s="78">
        <v>827</v>
      </c>
      <c r="N79" s="78">
        <v>827</v>
      </c>
      <c r="O79" s="78">
        <v>414</v>
      </c>
      <c r="P79" s="81">
        <v>822</v>
      </c>
      <c r="Q79" s="91">
        <v>225.66</v>
      </c>
      <c r="R79" s="80">
        <v>213.45</v>
      </c>
      <c r="S79" s="80">
        <v>117.67</v>
      </c>
      <c r="T79" s="80">
        <v>260.56</v>
      </c>
      <c r="U79" s="81">
        <v>817.34</v>
      </c>
      <c r="V79" s="81">
        <v>4.66</v>
      </c>
      <c r="W79" s="82" t="s">
        <v>54</v>
      </c>
    </row>
    <row r="80" spans="1:23" x14ac:dyDescent="0.3">
      <c r="A80" s="71" t="s">
        <v>486</v>
      </c>
      <c r="B80" s="72" t="s">
        <v>495</v>
      </c>
      <c r="C80" s="101" t="s">
        <v>488</v>
      </c>
      <c r="D80" s="73"/>
      <c r="E80" s="102" t="s">
        <v>489</v>
      </c>
      <c r="F80" s="102" t="s">
        <v>490</v>
      </c>
      <c r="G80" s="96">
        <v>-0.23891599999999999</v>
      </c>
      <c r="H80" s="96">
        <v>53.737099999999998</v>
      </c>
      <c r="I80" s="75" t="s">
        <v>496</v>
      </c>
      <c r="J80" s="76" t="s">
        <v>492</v>
      </c>
      <c r="K80" s="77">
        <v>835</v>
      </c>
      <c r="L80" s="78">
        <v>835</v>
      </c>
      <c r="M80" s="78">
        <v>835</v>
      </c>
      <c r="N80" s="78">
        <v>835</v>
      </c>
      <c r="O80" s="78">
        <v>418</v>
      </c>
      <c r="P80" s="81">
        <v>704</v>
      </c>
      <c r="Q80" s="91">
        <v>186.88</v>
      </c>
      <c r="R80" s="80">
        <v>151.77000000000001</v>
      </c>
      <c r="S80" s="80">
        <v>133.88</v>
      </c>
      <c r="T80" s="80">
        <v>217.13</v>
      </c>
      <c r="U80" s="81">
        <v>689.66</v>
      </c>
      <c r="V80" s="81">
        <v>14.34</v>
      </c>
      <c r="W80" s="82" t="s">
        <v>54</v>
      </c>
    </row>
    <row r="81" spans="1:23" x14ac:dyDescent="0.3">
      <c r="A81" s="71" t="s">
        <v>486</v>
      </c>
      <c r="B81" s="72" t="s">
        <v>497</v>
      </c>
      <c r="C81" s="101" t="s">
        <v>488</v>
      </c>
      <c r="D81" s="73"/>
      <c r="E81" s="102" t="s">
        <v>489</v>
      </c>
      <c r="F81" s="102" t="s">
        <v>490</v>
      </c>
      <c r="G81" s="96">
        <v>-0.23891599999999999</v>
      </c>
      <c r="H81" s="96">
        <v>53.737099999999998</v>
      </c>
      <c r="I81" s="75" t="s">
        <v>498</v>
      </c>
      <c r="J81" s="76" t="s">
        <v>492</v>
      </c>
      <c r="K81" s="77">
        <v>833</v>
      </c>
      <c r="L81" s="78">
        <v>833</v>
      </c>
      <c r="M81" s="78">
        <v>833</v>
      </c>
      <c r="N81" s="78">
        <v>833</v>
      </c>
      <c r="O81" s="78">
        <v>417</v>
      </c>
      <c r="P81" s="81">
        <v>833</v>
      </c>
      <c r="Q81" s="91">
        <v>162.06</v>
      </c>
      <c r="R81" s="80">
        <v>212.65</v>
      </c>
      <c r="S81" s="80">
        <v>214.03</v>
      </c>
      <c r="T81" s="80">
        <v>184.69</v>
      </c>
      <c r="U81" s="81">
        <v>773.43</v>
      </c>
      <c r="V81" s="81">
        <v>59.57</v>
      </c>
      <c r="W81" s="82" t="s">
        <v>54</v>
      </c>
    </row>
    <row r="82" spans="1:23" x14ac:dyDescent="0.3">
      <c r="A82" s="71" t="s">
        <v>174</v>
      </c>
      <c r="B82" s="72" t="s">
        <v>175</v>
      </c>
      <c r="C82" s="101" t="s">
        <v>176</v>
      </c>
      <c r="D82" s="73" t="s">
        <v>177</v>
      </c>
      <c r="E82" s="102" t="s">
        <v>142</v>
      </c>
      <c r="F82" s="102" t="s">
        <v>178</v>
      </c>
      <c r="G82" s="96">
        <v>-2.6822900000000001</v>
      </c>
      <c r="H82" s="96">
        <v>53.369799999999998</v>
      </c>
      <c r="I82" s="75" t="s">
        <v>179</v>
      </c>
      <c r="J82" s="76" t="s">
        <v>180</v>
      </c>
      <c r="K82" s="77">
        <v>5036</v>
      </c>
      <c r="L82" s="78">
        <v>5007</v>
      </c>
      <c r="M82" s="78">
        <v>4979</v>
      </c>
      <c r="N82" s="78">
        <v>4950</v>
      </c>
      <c r="O82" s="78">
        <v>2475</v>
      </c>
      <c r="P82" s="81">
        <v>5036</v>
      </c>
      <c r="Q82" s="91">
        <v>2707.74</v>
      </c>
      <c r="R82" s="80">
        <v>42.3</v>
      </c>
      <c r="S82" s="80">
        <v>27.25</v>
      </c>
      <c r="T82" s="80">
        <v>127.46</v>
      </c>
      <c r="U82" s="81">
        <v>2904.75</v>
      </c>
      <c r="V82" s="81">
        <v>2131.25</v>
      </c>
      <c r="W82" s="82" t="s">
        <v>54</v>
      </c>
    </row>
    <row r="83" spans="1:23" x14ac:dyDescent="0.3">
      <c r="A83" s="71" t="s">
        <v>386</v>
      </c>
      <c r="B83" s="72" t="s">
        <v>499</v>
      </c>
      <c r="C83" s="101" t="s">
        <v>500</v>
      </c>
      <c r="D83" s="73" t="s">
        <v>501</v>
      </c>
      <c r="E83" s="102" t="s">
        <v>502</v>
      </c>
      <c r="F83" s="102" t="s">
        <v>503</v>
      </c>
      <c r="G83" s="96">
        <v>-2.7585099999999998</v>
      </c>
      <c r="H83" s="96">
        <v>53.329000000000001</v>
      </c>
      <c r="I83" s="75" t="s">
        <v>504</v>
      </c>
      <c r="J83" s="76" t="s">
        <v>505</v>
      </c>
      <c r="K83" s="77">
        <v>147</v>
      </c>
      <c r="L83" s="78">
        <v>147</v>
      </c>
      <c r="M83" s="78">
        <v>146</v>
      </c>
      <c r="N83" s="78">
        <v>146</v>
      </c>
      <c r="O83" s="78">
        <v>73</v>
      </c>
      <c r="P83" s="81">
        <v>147</v>
      </c>
      <c r="Q83" s="91">
        <v>0</v>
      </c>
      <c r="R83" s="80"/>
      <c r="S83" s="80"/>
      <c r="T83" s="80"/>
      <c r="U83" s="81">
        <v>0</v>
      </c>
      <c r="V83" s="81">
        <v>147</v>
      </c>
      <c r="W83" s="82" t="s">
        <v>506</v>
      </c>
    </row>
    <row r="84" spans="1:23" x14ac:dyDescent="0.3">
      <c r="A84" s="71" t="s">
        <v>181</v>
      </c>
      <c r="B84" s="72" t="s">
        <v>182</v>
      </c>
      <c r="C84" s="101" t="s">
        <v>183</v>
      </c>
      <c r="D84" s="73" t="s">
        <v>184</v>
      </c>
      <c r="E84" s="102" t="s">
        <v>185</v>
      </c>
      <c r="F84" s="102" t="s">
        <v>186</v>
      </c>
      <c r="G84" s="96">
        <v>-2.97485</v>
      </c>
      <c r="H84" s="96">
        <v>51.548139999999997</v>
      </c>
      <c r="I84" s="75" t="s">
        <v>187</v>
      </c>
      <c r="J84" s="76" t="s">
        <v>188</v>
      </c>
      <c r="K84" s="77">
        <v>750</v>
      </c>
      <c r="L84" s="78">
        <v>739</v>
      </c>
      <c r="M84" s="78">
        <v>727</v>
      </c>
      <c r="N84" s="78">
        <v>716</v>
      </c>
      <c r="O84" s="78">
        <v>358</v>
      </c>
      <c r="P84" s="81">
        <v>750</v>
      </c>
      <c r="Q84" s="91">
        <v>148.03399999999999</v>
      </c>
      <c r="R84" s="80">
        <v>101.8364</v>
      </c>
      <c r="S84" s="80">
        <v>207.07900000000001</v>
      </c>
      <c r="T84" s="80">
        <v>264.73899999999998</v>
      </c>
      <c r="U84" s="81">
        <v>721.6884</v>
      </c>
      <c r="V84" s="81">
        <v>28.311599999999999</v>
      </c>
      <c r="W84" s="82" t="s">
        <v>54</v>
      </c>
    </row>
    <row r="85" spans="1:23" x14ac:dyDescent="0.3">
      <c r="A85" s="71" t="s">
        <v>507</v>
      </c>
      <c r="B85" s="72" t="s">
        <v>508</v>
      </c>
      <c r="C85" s="101"/>
      <c r="D85" s="73"/>
      <c r="E85" s="102" t="s">
        <v>509</v>
      </c>
      <c r="F85" s="102" t="s">
        <v>510</v>
      </c>
      <c r="G85" s="96">
        <v>-3.5008400000000002</v>
      </c>
      <c r="H85" s="96">
        <v>54.4191</v>
      </c>
      <c r="I85" s="75" t="s">
        <v>511</v>
      </c>
      <c r="J85" s="76" t="s">
        <v>512</v>
      </c>
      <c r="K85" s="77">
        <v>125</v>
      </c>
      <c r="L85" s="78">
        <v>125</v>
      </c>
      <c r="M85" s="78">
        <v>125</v>
      </c>
      <c r="N85" s="78">
        <v>125</v>
      </c>
      <c r="O85" s="78">
        <v>63</v>
      </c>
      <c r="P85" s="81">
        <v>79</v>
      </c>
      <c r="Q85" s="91">
        <v>34.42</v>
      </c>
      <c r="R85" s="80">
        <v>17.010000000000002</v>
      </c>
      <c r="S85" s="80">
        <v>25.79</v>
      </c>
      <c r="T85" s="80">
        <v>0</v>
      </c>
      <c r="U85" s="81">
        <v>77.22</v>
      </c>
      <c r="V85" s="81">
        <v>1.78</v>
      </c>
      <c r="W85" s="82" t="s">
        <v>54</v>
      </c>
    </row>
    <row r="86" spans="1:23" x14ac:dyDescent="0.3">
      <c r="A86" s="71" t="s">
        <v>507</v>
      </c>
      <c r="B86" s="72" t="s">
        <v>513</v>
      </c>
      <c r="C86" s="101"/>
      <c r="D86" s="73"/>
      <c r="E86" s="102" t="s">
        <v>509</v>
      </c>
      <c r="F86" s="102" t="s">
        <v>510</v>
      </c>
      <c r="G86" s="96">
        <v>-3.5008400000000002</v>
      </c>
      <c r="H86" s="96">
        <v>54.4191</v>
      </c>
      <c r="I86" s="75" t="s">
        <v>514</v>
      </c>
      <c r="J86" s="76" t="s">
        <v>512</v>
      </c>
      <c r="K86" s="77">
        <v>129</v>
      </c>
      <c r="L86" s="78">
        <v>129</v>
      </c>
      <c r="M86" s="78">
        <v>128</v>
      </c>
      <c r="N86" s="78">
        <v>128</v>
      </c>
      <c r="O86" s="78">
        <v>64</v>
      </c>
      <c r="P86" s="81">
        <v>150</v>
      </c>
      <c r="Q86" s="91">
        <v>49.37</v>
      </c>
      <c r="R86" s="80">
        <v>25.43</v>
      </c>
      <c r="S86" s="80">
        <v>33.94</v>
      </c>
      <c r="T86" s="80">
        <v>41.23</v>
      </c>
      <c r="U86" s="81">
        <v>149.97</v>
      </c>
      <c r="V86" s="81">
        <v>0.03</v>
      </c>
      <c r="W86" s="82" t="s">
        <v>54</v>
      </c>
    </row>
    <row r="87" spans="1:23" x14ac:dyDescent="0.3">
      <c r="A87" s="71" t="s">
        <v>507</v>
      </c>
      <c r="B87" s="72" t="s">
        <v>515</v>
      </c>
      <c r="C87" s="101"/>
      <c r="D87" s="73"/>
      <c r="E87" s="102" t="s">
        <v>509</v>
      </c>
      <c r="F87" s="102" t="s">
        <v>510</v>
      </c>
      <c r="G87" s="96">
        <v>-3.5008400000000002</v>
      </c>
      <c r="H87" s="96">
        <v>54.4191</v>
      </c>
      <c r="I87" s="75" t="s">
        <v>516</v>
      </c>
      <c r="J87" s="76" t="s">
        <v>512</v>
      </c>
      <c r="K87" s="77">
        <v>122</v>
      </c>
      <c r="L87" s="78">
        <v>122</v>
      </c>
      <c r="M87" s="78">
        <v>121</v>
      </c>
      <c r="N87" s="78">
        <v>121</v>
      </c>
      <c r="O87" s="78">
        <v>61</v>
      </c>
      <c r="P87" s="81">
        <v>134</v>
      </c>
      <c r="Q87" s="91">
        <v>28.43</v>
      </c>
      <c r="R87" s="80">
        <v>42.09</v>
      </c>
      <c r="S87" s="80">
        <v>24.86</v>
      </c>
      <c r="T87" s="80">
        <v>37.770000000000003</v>
      </c>
      <c r="U87" s="81">
        <v>133.15</v>
      </c>
      <c r="V87" s="81">
        <v>0.85</v>
      </c>
      <c r="W87" s="82" t="s">
        <v>54</v>
      </c>
    </row>
    <row r="88" spans="1:23" x14ac:dyDescent="0.3">
      <c r="A88" s="71" t="s">
        <v>507</v>
      </c>
      <c r="B88" s="72" t="s">
        <v>517</v>
      </c>
      <c r="C88" s="101"/>
      <c r="D88" s="73"/>
      <c r="E88" s="102" t="s">
        <v>509</v>
      </c>
      <c r="F88" s="102" t="s">
        <v>510</v>
      </c>
      <c r="G88" s="96">
        <v>-3.5008400000000002</v>
      </c>
      <c r="H88" s="96">
        <v>54.4191</v>
      </c>
      <c r="I88" s="75" t="s">
        <v>518</v>
      </c>
      <c r="J88" s="76" t="s">
        <v>512</v>
      </c>
      <c r="K88" s="77">
        <v>32</v>
      </c>
      <c r="L88" s="78">
        <v>25</v>
      </c>
      <c r="M88" s="78">
        <v>18</v>
      </c>
      <c r="N88" s="78">
        <v>11</v>
      </c>
      <c r="O88" s="78">
        <v>6</v>
      </c>
      <c r="P88" s="81">
        <v>45</v>
      </c>
      <c r="Q88" s="91">
        <v>3.34</v>
      </c>
      <c r="R88" s="80">
        <v>12.56</v>
      </c>
      <c r="S88" s="80">
        <v>12.73</v>
      </c>
      <c r="T88" s="80">
        <v>16.350000000000001</v>
      </c>
      <c r="U88" s="81">
        <v>44.98</v>
      </c>
      <c r="V88" s="81">
        <v>0.02</v>
      </c>
      <c r="W88" s="82" t="s">
        <v>54</v>
      </c>
    </row>
    <row r="89" spans="1:23" x14ac:dyDescent="0.3">
      <c r="A89" s="71" t="s">
        <v>519</v>
      </c>
      <c r="B89" s="72" t="s">
        <v>520</v>
      </c>
      <c r="C89" s="101" t="s">
        <v>521</v>
      </c>
      <c r="D89" s="73" t="s">
        <v>522</v>
      </c>
      <c r="E89" s="102" t="s">
        <v>142</v>
      </c>
      <c r="F89" s="102" t="s">
        <v>523</v>
      </c>
      <c r="G89" s="96">
        <v>-2.6065390000000002</v>
      </c>
      <c r="H89" s="96">
        <v>53.369771</v>
      </c>
      <c r="I89" s="75" t="s">
        <v>524</v>
      </c>
      <c r="J89" s="76" t="s">
        <v>525</v>
      </c>
      <c r="K89" s="77">
        <v>71</v>
      </c>
      <c r="L89" s="78">
        <v>56</v>
      </c>
      <c r="M89" s="78">
        <v>40</v>
      </c>
      <c r="N89" s="78">
        <v>25</v>
      </c>
      <c r="O89" s="78">
        <v>13</v>
      </c>
      <c r="P89" s="81">
        <v>71</v>
      </c>
      <c r="Q89" s="91">
        <v>10.608394000000001</v>
      </c>
      <c r="R89" s="80">
        <v>8.3017369999999993</v>
      </c>
      <c r="S89" s="80">
        <v>7.6101679999999998</v>
      </c>
      <c r="T89" s="80">
        <v>9.4035569999999993</v>
      </c>
      <c r="U89" s="81">
        <v>35.923856000000001</v>
      </c>
      <c r="V89" s="81">
        <v>35.076143999999999</v>
      </c>
      <c r="W89" s="82" t="s">
        <v>54</v>
      </c>
    </row>
    <row r="90" spans="1:23" x14ac:dyDescent="0.3">
      <c r="A90" s="71" t="s">
        <v>189</v>
      </c>
      <c r="B90" s="72" t="s">
        <v>190</v>
      </c>
      <c r="C90" s="101"/>
      <c r="D90" s="73"/>
      <c r="E90" s="102" t="s">
        <v>191</v>
      </c>
      <c r="F90" s="102" t="s">
        <v>192</v>
      </c>
      <c r="G90" s="96">
        <v>-3.7594599999999998</v>
      </c>
      <c r="H90" s="96">
        <v>51.567900000000002</v>
      </c>
      <c r="I90" s="75" t="s">
        <v>193</v>
      </c>
      <c r="J90" s="76" t="s">
        <v>194</v>
      </c>
      <c r="K90" s="77">
        <v>195</v>
      </c>
      <c r="L90" s="78">
        <v>194</v>
      </c>
      <c r="M90" s="78">
        <v>193</v>
      </c>
      <c r="N90" s="78">
        <v>192</v>
      </c>
      <c r="O90" s="78">
        <v>96</v>
      </c>
      <c r="P90" s="81">
        <v>195</v>
      </c>
      <c r="Q90" s="91">
        <v>20.856815999999998</v>
      </c>
      <c r="R90" s="80">
        <v>21.914999999999999</v>
      </c>
      <c r="S90" s="80">
        <v>21.175599999999999</v>
      </c>
      <c r="T90" s="80">
        <v>18.748000000000001</v>
      </c>
      <c r="U90" s="81">
        <v>82.695415999999994</v>
      </c>
      <c r="V90" s="81">
        <v>112.30458400000001</v>
      </c>
      <c r="W90" s="82" t="s">
        <v>54</v>
      </c>
    </row>
    <row r="91" spans="1:23" x14ac:dyDescent="0.3">
      <c r="A91" s="71" t="s">
        <v>189</v>
      </c>
      <c r="B91" s="72" t="s">
        <v>195</v>
      </c>
      <c r="C91" s="101"/>
      <c r="D91" s="73"/>
      <c r="E91" s="102" t="s">
        <v>191</v>
      </c>
      <c r="F91" s="102" t="s">
        <v>192</v>
      </c>
      <c r="G91" s="96">
        <v>-3.7594599999999998</v>
      </c>
      <c r="H91" s="96">
        <v>51.567900000000002</v>
      </c>
      <c r="I91" s="75" t="s">
        <v>196</v>
      </c>
      <c r="J91" s="76" t="s">
        <v>194</v>
      </c>
      <c r="K91" s="77">
        <v>236</v>
      </c>
      <c r="L91" s="78">
        <v>234</v>
      </c>
      <c r="M91" s="78">
        <v>233</v>
      </c>
      <c r="N91" s="78">
        <v>231</v>
      </c>
      <c r="O91" s="78">
        <v>116</v>
      </c>
      <c r="P91" s="81">
        <v>236</v>
      </c>
      <c r="Q91" s="91">
        <v>10.742000000000001</v>
      </c>
      <c r="R91" s="80">
        <v>11.201000000000001</v>
      </c>
      <c r="S91" s="80">
        <v>10.343999999999999</v>
      </c>
      <c r="T91" s="80">
        <v>11.371</v>
      </c>
      <c r="U91" s="81">
        <v>43.658000000000001</v>
      </c>
      <c r="V91" s="81">
        <v>192.34200000000001</v>
      </c>
      <c r="W91" s="82" t="s">
        <v>54</v>
      </c>
    </row>
    <row r="92" spans="1:23" x14ac:dyDescent="0.3">
      <c r="A92" s="71" t="s">
        <v>189</v>
      </c>
      <c r="B92" s="72" t="s">
        <v>197</v>
      </c>
      <c r="C92" s="101"/>
      <c r="D92" s="73"/>
      <c r="E92" s="102" t="s">
        <v>191</v>
      </c>
      <c r="F92" s="102" t="s">
        <v>192</v>
      </c>
      <c r="G92" s="96">
        <v>-3.7594599999999998</v>
      </c>
      <c r="H92" s="96">
        <v>51.567900000000002</v>
      </c>
      <c r="I92" s="75" t="s">
        <v>198</v>
      </c>
      <c r="J92" s="76" t="s">
        <v>194</v>
      </c>
      <c r="K92" s="77">
        <v>119</v>
      </c>
      <c r="L92" s="78">
        <v>118</v>
      </c>
      <c r="M92" s="78">
        <v>116</v>
      </c>
      <c r="N92" s="78">
        <v>115</v>
      </c>
      <c r="O92" s="78">
        <v>58</v>
      </c>
      <c r="P92" s="81">
        <v>119</v>
      </c>
      <c r="Q92" s="91">
        <v>5.4349999999999996</v>
      </c>
      <c r="R92" s="80">
        <v>5.7530000000000001</v>
      </c>
      <c r="S92" s="80">
        <v>5.2590000000000003</v>
      </c>
      <c r="T92" s="80">
        <v>5.1269999999999998</v>
      </c>
      <c r="U92" s="81">
        <v>21.574000000000002</v>
      </c>
      <c r="V92" s="81">
        <v>97.426000000000002</v>
      </c>
      <c r="W92" s="82" t="s">
        <v>54</v>
      </c>
    </row>
    <row r="93" spans="1:23" x14ac:dyDescent="0.3">
      <c r="A93" s="71" t="s">
        <v>189</v>
      </c>
      <c r="B93" s="72" t="s">
        <v>199</v>
      </c>
      <c r="C93" s="101"/>
      <c r="D93" s="73"/>
      <c r="E93" s="102" t="s">
        <v>191</v>
      </c>
      <c r="F93" s="102" t="s">
        <v>192</v>
      </c>
      <c r="G93" s="96">
        <v>-3.7594599999999998</v>
      </c>
      <c r="H93" s="96">
        <v>51.567900000000002</v>
      </c>
      <c r="I93" s="75" t="s">
        <v>200</v>
      </c>
      <c r="J93" s="76" t="s">
        <v>194</v>
      </c>
      <c r="K93" s="77">
        <v>1003</v>
      </c>
      <c r="L93" s="78">
        <v>976</v>
      </c>
      <c r="M93" s="78">
        <v>950</v>
      </c>
      <c r="N93" s="78">
        <v>923</v>
      </c>
      <c r="O93" s="78">
        <v>462</v>
      </c>
      <c r="P93" s="81">
        <v>1003</v>
      </c>
      <c r="Q93" s="91">
        <v>62.512</v>
      </c>
      <c r="R93" s="80">
        <v>72.045000000000002</v>
      </c>
      <c r="S93" s="80">
        <v>79.414000000000001</v>
      </c>
      <c r="T93" s="80">
        <v>57.96</v>
      </c>
      <c r="U93" s="81">
        <v>271.93099999999998</v>
      </c>
      <c r="V93" s="81">
        <v>731.06899999999996</v>
      </c>
      <c r="W93" s="82" t="s">
        <v>54</v>
      </c>
    </row>
    <row r="94" spans="1:23" x14ac:dyDescent="0.3">
      <c r="A94" s="71" t="s">
        <v>201</v>
      </c>
      <c r="B94" s="72" t="s">
        <v>202</v>
      </c>
      <c r="C94" s="101" t="s">
        <v>203</v>
      </c>
      <c r="D94" s="73"/>
      <c r="E94" s="102" t="s">
        <v>204</v>
      </c>
      <c r="F94" s="102" t="s">
        <v>205</v>
      </c>
      <c r="G94" s="96">
        <v>-0.620035</v>
      </c>
      <c r="H94" s="96">
        <v>53.581299999999999</v>
      </c>
      <c r="I94" s="75" t="s">
        <v>206</v>
      </c>
      <c r="J94" s="76" t="s">
        <v>207</v>
      </c>
      <c r="K94" s="77">
        <v>841</v>
      </c>
      <c r="L94" s="78">
        <v>833</v>
      </c>
      <c r="M94" s="78">
        <v>825</v>
      </c>
      <c r="N94" s="78">
        <v>817</v>
      </c>
      <c r="O94" s="78">
        <v>409</v>
      </c>
      <c r="P94" s="81">
        <v>841</v>
      </c>
      <c r="Q94" s="91">
        <v>26.76</v>
      </c>
      <c r="R94" s="80">
        <v>15.92</v>
      </c>
      <c r="S94" s="80">
        <v>27.34</v>
      </c>
      <c r="T94" s="80">
        <v>25.63</v>
      </c>
      <c r="U94" s="81">
        <v>95.65</v>
      </c>
      <c r="V94" s="81">
        <v>745.35</v>
      </c>
      <c r="W94" s="82" t="s">
        <v>54</v>
      </c>
    </row>
    <row r="95" spans="1:23" x14ac:dyDescent="0.3">
      <c r="A95" s="71" t="s">
        <v>201</v>
      </c>
      <c r="B95" s="72" t="s">
        <v>208</v>
      </c>
      <c r="C95" s="101" t="s">
        <v>203</v>
      </c>
      <c r="D95" s="73"/>
      <c r="E95" s="102" t="s">
        <v>204</v>
      </c>
      <c r="F95" s="102" t="s">
        <v>205</v>
      </c>
      <c r="G95" s="96">
        <v>-0.620035</v>
      </c>
      <c r="H95" s="96">
        <v>53.581299999999999</v>
      </c>
      <c r="I95" s="75" t="s">
        <v>209</v>
      </c>
      <c r="J95" s="76" t="s">
        <v>207</v>
      </c>
      <c r="K95" s="77">
        <v>535</v>
      </c>
      <c r="L95" s="78">
        <v>534</v>
      </c>
      <c r="M95" s="78">
        <v>534</v>
      </c>
      <c r="N95" s="78">
        <v>533</v>
      </c>
      <c r="O95" s="78">
        <v>267</v>
      </c>
      <c r="P95" s="81">
        <v>535</v>
      </c>
      <c r="Q95" s="91">
        <v>3.88</v>
      </c>
      <c r="R95" s="80">
        <v>3.02</v>
      </c>
      <c r="S95" s="80">
        <v>1.42</v>
      </c>
      <c r="T95" s="80">
        <v>2.8098350000000001</v>
      </c>
      <c r="U95" s="81">
        <v>11.129835</v>
      </c>
      <c r="V95" s="81">
        <v>523.87016500000004</v>
      </c>
      <c r="W95" s="82" t="s">
        <v>54</v>
      </c>
    </row>
    <row r="96" spans="1:23" x14ac:dyDescent="0.3">
      <c r="A96" s="71" t="s">
        <v>201</v>
      </c>
      <c r="B96" s="72" t="s">
        <v>210</v>
      </c>
      <c r="C96" s="101" t="s">
        <v>203</v>
      </c>
      <c r="D96" s="73"/>
      <c r="E96" s="102" t="s">
        <v>204</v>
      </c>
      <c r="F96" s="102" t="s">
        <v>205</v>
      </c>
      <c r="G96" s="96">
        <v>-0.620035</v>
      </c>
      <c r="H96" s="96">
        <v>53.581299999999999</v>
      </c>
      <c r="I96" s="75" t="s">
        <v>211</v>
      </c>
      <c r="J96" s="76" t="s">
        <v>207</v>
      </c>
      <c r="K96" s="77">
        <v>355</v>
      </c>
      <c r="L96" s="78">
        <v>354</v>
      </c>
      <c r="M96" s="78">
        <v>354</v>
      </c>
      <c r="N96" s="78">
        <v>353</v>
      </c>
      <c r="O96" s="78">
        <v>177</v>
      </c>
      <c r="P96" s="81">
        <v>355</v>
      </c>
      <c r="Q96" s="91">
        <v>2</v>
      </c>
      <c r="R96" s="80">
        <v>1.92</v>
      </c>
      <c r="S96" s="80">
        <v>1.44</v>
      </c>
      <c r="T96" s="80">
        <v>2.8845130000000001</v>
      </c>
      <c r="U96" s="81">
        <v>8.2445129999999995</v>
      </c>
      <c r="V96" s="81">
        <v>346.75548700000002</v>
      </c>
      <c r="W96" s="82" t="s">
        <v>54</v>
      </c>
    </row>
    <row r="97" spans="1:23" x14ac:dyDescent="0.3">
      <c r="A97" s="71" t="s">
        <v>526</v>
      </c>
      <c r="B97" s="72" t="s">
        <v>527</v>
      </c>
      <c r="C97" s="101" t="s">
        <v>528</v>
      </c>
      <c r="D97" s="73"/>
      <c r="E97" s="102" t="s">
        <v>529</v>
      </c>
      <c r="F97" s="102" t="s">
        <v>530</v>
      </c>
      <c r="G97" s="96">
        <v>-1.2035800000000001</v>
      </c>
      <c r="H97" s="96">
        <v>54.631700000000002</v>
      </c>
      <c r="I97" s="75" t="s">
        <v>531</v>
      </c>
      <c r="J97" s="76" t="s">
        <v>532</v>
      </c>
      <c r="K97" s="77">
        <v>85</v>
      </c>
      <c r="L97" s="78">
        <v>66</v>
      </c>
      <c r="M97" s="78">
        <v>47</v>
      </c>
      <c r="N97" s="78">
        <v>28</v>
      </c>
      <c r="O97" s="78">
        <v>14</v>
      </c>
      <c r="P97" s="81">
        <v>85</v>
      </c>
      <c r="Q97" s="91">
        <v>15.170999999999999</v>
      </c>
      <c r="R97" s="80">
        <v>14.409000000000001</v>
      </c>
      <c r="S97" s="80">
        <v>15.707000000000001</v>
      </c>
      <c r="T97" s="80">
        <v>15.411</v>
      </c>
      <c r="U97" s="81">
        <v>60.698</v>
      </c>
      <c r="V97" s="81">
        <v>24.302</v>
      </c>
      <c r="W97" s="82" t="s">
        <v>54</v>
      </c>
    </row>
    <row r="98" spans="1:23" x14ac:dyDescent="0.3">
      <c r="A98" s="148" t="s">
        <v>533</v>
      </c>
      <c r="B98" s="149" t="s">
        <v>534</v>
      </c>
      <c r="C98" s="150" t="s">
        <v>535</v>
      </c>
      <c r="D98" s="151" t="s">
        <v>57</v>
      </c>
      <c r="E98" s="151" t="s">
        <v>59</v>
      </c>
      <c r="F98" s="151" t="s">
        <v>536</v>
      </c>
      <c r="G98" s="152">
        <v>-3.6700599999999999</v>
      </c>
      <c r="H98" s="152">
        <v>56.006</v>
      </c>
      <c r="I98" s="153" t="s">
        <v>537</v>
      </c>
      <c r="J98" s="154" t="s">
        <v>538</v>
      </c>
      <c r="K98" s="155">
        <v>483</v>
      </c>
      <c r="L98" s="156">
        <v>483</v>
      </c>
      <c r="M98" s="156">
        <v>483</v>
      </c>
      <c r="N98" s="156">
        <v>483</v>
      </c>
      <c r="O98" s="156">
        <v>483</v>
      </c>
      <c r="P98" s="157">
        <v>242</v>
      </c>
      <c r="Q98" s="158">
        <v>49.14</v>
      </c>
      <c r="R98" s="159">
        <v>58.42</v>
      </c>
      <c r="S98" s="159">
        <v>109.97</v>
      </c>
      <c r="T98" s="159">
        <v>122.45</v>
      </c>
      <c r="U98" s="157">
        <v>339.98</v>
      </c>
      <c r="V98" s="157">
        <v>143.02000000000001</v>
      </c>
      <c r="W98" s="160" t="s">
        <v>54</v>
      </c>
    </row>
    <row r="99" spans="1:23" x14ac:dyDescent="0.3">
      <c r="A99" s="71" t="s">
        <v>235</v>
      </c>
      <c r="B99" s="72" t="s">
        <v>236</v>
      </c>
      <c r="C99" s="101" t="s">
        <v>237</v>
      </c>
      <c r="D99" s="73"/>
      <c r="E99" s="102" t="s">
        <v>238</v>
      </c>
      <c r="F99" s="102" t="s">
        <v>239</v>
      </c>
      <c r="G99" s="96">
        <v>-2.5254799999999999</v>
      </c>
      <c r="H99" s="96">
        <v>53.267899999999997</v>
      </c>
      <c r="I99" s="75" t="s">
        <v>240</v>
      </c>
      <c r="J99" s="76" t="s">
        <v>241</v>
      </c>
      <c r="K99" s="77">
        <v>6</v>
      </c>
      <c r="L99" s="78">
        <v>5</v>
      </c>
      <c r="M99" s="78">
        <v>3</v>
      </c>
      <c r="N99" s="78">
        <v>2</v>
      </c>
      <c r="O99" s="78">
        <v>1</v>
      </c>
      <c r="P99" s="81">
        <v>6</v>
      </c>
      <c r="Q99" s="91">
        <v>0</v>
      </c>
      <c r="R99" s="80">
        <v>1.61</v>
      </c>
      <c r="S99" s="80">
        <v>0.03</v>
      </c>
      <c r="T99" s="80">
        <v>0.79382600000000003</v>
      </c>
      <c r="U99" s="81">
        <v>2.4338259999999998</v>
      </c>
      <c r="V99" s="81">
        <v>3.5661740000000002</v>
      </c>
      <c r="W99" s="82" t="s">
        <v>54</v>
      </c>
    </row>
    <row r="100" spans="1:23" x14ac:dyDescent="0.3">
      <c r="A100" s="71" t="s">
        <v>212</v>
      </c>
      <c r="B100" s="72" t="s">
        <v>213</v>
      </c>
      <c r="C100" s="101" t="s">
        <v>214</v>
      </c>
      <c r="D100" s="73" t="s">
        <v>215</v>
      </c>
      <c r="E100" s="102" t="s">
        <v>216</v>
      </c>
      <c r="F100" s="102" t="s">
        <v>217</v>
      </c>
      <c r="G100" s="96">
        <v>-3.0081199999999999</v>
      </c>
      <c r="H100" s="96">
        <v>53.451999999999998</v>
      </c>
      <c r="I100" s="75" t="s">
        <v>218</v>
      </c>
      <c r="J100" s="76" t="s">
        <v>219</v>
      </c>
      <c r="K100" s="77">
        <v>32</v>
      </c>
      <c r="L100" s="78">
        <v>25</v>
      </c>
      <c r="M100" s="78">
        <v>18</v>
      </c>
      <c r="N100" s="78">
        <v>11</v>
      </c>
      <c r="O100" s="78">
        <v>5</v>
      </c>
      <c r="P100" s="81">
        <v>32</v>
      </c>
      <c r="Q100" s="91">
        <v>2.87</v>
      </c>
      <c r="R100" s="80">
        <v>3.62</v>
      </c>
      <c r="S100" s="80">
        <v>4.5387760000000004</v>
      </c>
      <c r="T100" s="80">
        <v>1.401397</v>
      </c>
      <c r="U100" s="81">
        <v>12.430173</v>
      </c>
      <c r="V100" s="81">
        <v>19.569827</v>
      </c>
      <c r="W100" s="82" t="s">
        <v>54</v>
      </c>
    </row>
    <row r="101" spans="1:23" x14ac:dyDescent="0.3">
      <c r="A101" s="71" t="s">
        <v>220</v>
      </c>
      <c r="B101" s="72" t="s">
        <v>221</v>
      </c>
      <c r="C101" s="101" t="s">
        <v>222</v>
      </c>
      <c r="D101" s="73"/>
      <c r="E101" s="102"/>
      <c r="F101" s="102" t="s">
        <v>223</v>
      </c>
      <c r="G101" s="96">
        <v>-1.5390159999999999</v>
      </c>
      <c r="H101" s="96">
        <v>55.200690999999999</v>
      </c>
      <c r="I101" s="75" t="s">
        <v>224</v>
      </c>
      <c r="J101" s="76" t="s">
        <v>225</v>
      </c>
      <c r="K101" s="77">
        <v>2165</v>
      </c>
      <c r="L101" s="78">
        <v>2163</v>
      </c>
      <c r="M101" s="78">
        <v>2160</v>
      </c>
      <c r="N101" s="78">
        <v>2158</v>
      </c>
      <c r="O101" s="78">
        <v>1079</v>
      </c>
      <c r="P101" s="81">
        <v>2165</v>
      </c>
      <c r="Q101" s="91">
        <v>0</v>
      </c>
      <c r="R101" s="80">
        <v>0</v>
      </c>
      <c r="S101" s="80">
        <v>0</v>
      </c>
      <c r="T101" s="80">
        <v>0</v>
      </c>
      <c r="U101" s="81">
        <v>0</v>
      </c>
      <c r="V101" s="81">
        <v>2165</v>
      </c>
      <c r="W101" s="82" t="s">
        <v>54</v>
      </c>
    </row>
    <row r="104" spans="1:23" ht="75" customHeight="1" x14ac:dyDescent="0.3">
      <c r="A104" s="170" t="s">
        <v>797</v>
      </c>
      <c r="B104" s="171"/>
      <c r="C104" s="171"/>
      <c r="D104" s="171"/>
      <c r="E104" s="171"/>
      <c r="F104" s="171"/>
      <c r="G104" s="171"/>
      <c r="H104" s="171"/>
      <c r="I104" s="171"/>
      <c r="J104" s="171"/>
    </row>
    <row r="105" spans="1:23" x14ac:dyDescent="0.3">
      <c r="A105" s="172"/>
      <c r="B105" s="173"/>
      <c r="C105" s="173"/>
      <c r="D105" s="173"/>
      <c r="E105" s="173"/>
      <c r="F105" s="173"/>
      <c r="G105" s="173"/>
      <c r="H105" s="173"/>
      <c r="I105" s="173"/>
      <c r="J105" s="172"/>
    </row>
    <row r="106" spans="1:23" x14ac:dyDescent="0.3">
      <c r="A106" s="172"/>
      <c r="B106" s="173"/>
      <c r="C106" s="173"/>
      <c r="D106" s="173"/>
      <c r="E106" s="173"/>
      <c r="F106" s="173"/>
      <c r="G106" s="173"/>
      <c r="H106" s="173"/>
      <c r="I106" s="173"/>
      <c r="J106" s="172"/>
    </row>
    <row r="107" spans="1:23" ht="60" customHeight="1" x14ac:dyDescent="0.3">
      <c r="A107" s="170" t="s">
        <v>798</v>
      </c>
      <c r="B107" s="174"/>
      <c r="C107" s="174"/>
      <c r="D107" s="174"/>
      <c r="E107" s="174"/>
      <c r="F107" s="174"/>
      <c r="G107" s="174"/>
      <c r="H107" s="174"/>
      <c r="I107" s="174"/>
      <c r="J107" s="174"/>
    </row>
    <row r="108" spans="1:23" x14ac:dyDescent="0.3">
      <c r="A108" s="172"/>
      <c r="B108" s="173"/>
      <c r="C108" s="173"/>
      <c r="D108" s="173"/>
      <c r="E108" s="173"/>
      <c r="F108" s="173"/>
      <c r="G108" s="173"/>
      <c r="H108" s="173"/>
      <c r="I108" s="173"/>
      <c r="J108" s="172"/>
    </row>
    <row r="109" spans="1:23" x14ac:dyDescent="0.3">
      <c r="A109" s="172"/>
      <c r="B109" s="173"/>
      <c r="C109" s="173"/>
      <c r="D109" s="173"/>
      <c r="E109" s="173"/>
      <c r="F109" s="173"/>
      <c r="G109" s="173"/>
      <c r="H109" s="173"/>
      <c r="I109" s="173"/>
      <c r="J109" s="172"/>
    </row>
    <row r="110" spans="1:23" ht="40.049999999999997" customHeight="1" x14ac:dyDescent="0.3">
      <c r="A110" s="170" t="s">
        <v>799</v>
      </c>
      <c r="B110" s="174"/>
      <c r="C110" s="174"/>
      <c r="D110" s="174"/>
      <c r="E110" s="174"/>
      <c r="F110" s="174"/>
      <c r="G110" s="174"/>
      <c r="H110" s="174"/>
      <c r="I110" s="174"/>
      <c r="J110" s="174"/>
    </row>
  </sheetData>
  <sheetProtection algorithmName="SHA-512" hashValue="5eKxqpfF3XZ45omIjZIGXY9i8/I+DqnubvYfUS2kR6b1225pUlnVjWTfVckR0b+wRlrzY6KPh6coNFLpn4Uzlg==" saltValue="t/C5uU5Q/fmGxJAZSqN+Rw==" spinCount="100000" sheet="1" objects="1" scenarios="1"/>
  <mergeCells count="4">
    <mergeCell ref="G4:H4"/>
    <mergeCell ref="A104:J104"/>
    <mergeCell ref="A107:J107"/>
    <mergeCell ref="A110:J110"/>
  </mergeCells>
  <conditionalFormatting sqref="Q5:T6">
    <cfRule type="containsBlanks" dxfId="13" priority="23">
      <formula>LEN(TRIM(Q5))=0</formula>
    </cfRule>
    <cfRule type="containsBlanks" dxfId="12" priority="24">
      <formula>LEN(TRIM(Q5))=0</formula>
    </cfRule>
  </conditionalFormatting>
  <conditionalFormatting sqref="Q7:T70 Q73:T73 Q71:R71 T71 Q75:T101 R74:T74">
    <cfRule type="containsBlanks" dxfId="11" priority="13">
      <formula>LEN(TRIM(Q7))=0</formula>
    </cfRule>
    <cfRule type="containsBlanks" dxfId="10" priority="14">
      <formula>LEN(TRIM(Q7))=0</formula>
    </cfRule>
  </conditionalFormatting>
  <conditionalFormatting sqref="Q72:R72">
    <cfRule type="containsBlanks" dxfId="9" priority="11">
      <formula>LEN(TRIM(Q72))=0</formula>
    </cfRule>
    <cfRule type="containsBlanks" dxfId="8" priority="12">
      <formula>LEN(TRIM(Q72))=0</formula>
    </cfRule>
  </conditionalFormatting>
  <conditionalFormatting sqref="S71">
    <cfRule type="containsBlanks" dxfId="7" priority="9">
      <formula>LEN(TRIM(S71))=0</formula>
    </cfRule>
    <cfRule type="containsBlanks" dxfId="6" priority="10">
      <formula>LEN(TRIM(S71))=0</formula>
    </cfRule>
  </conditionalFormatting>
  <conditionalFormatting sqref="S72">
    <cfRule type="containsBlanks" dxfId="5" priority="7">
      <formula>LEN(TRIM(S72))=0</formula>
    </cfRule>
    <cfRule type="containsBlanks" dxfId="4" priority="8">
      <formula>LEN(TRIM(S72))=0</formula>
    </cfRule>
  </conditionalFormatting>
  <conditionalFormatting sqref="T72">
    <cfRule type="containsBlanks" dxfId="3" priority="5">
      <formula>LEN(TRIM(T72))=0</formula>
    </cfRule>
    <cfRule type="containsBlanks" dxfId="2" priority="6">
      <formula>LEN(TRIM(T72))=0</formula>
    </cfRule>
  </conditionalFormatting>
  <conditionalFormatting sqref="Q74">
    <cfRule type="containsBlanks" dxfId="1" priority="1">
      <formula>LEN(TRIM(Q74))=0</formula>
    </cfRule>
    <cfRule type="containsBlanks" dxfId="0" priority="2">
      <formula>LEN(TRIM(Q74))=0</formula>
    </cfRule>
  </conditionalFormatting>
  <pageMargins left="0.23622047244094491" right="0.19685039370078741" top="1.0236220472440944" bottom="0.74803149606299213" header="0.31496062992125984" footer="0.31496062992125984"/>
  <pageSetup paperSize="8" scale="59" fitToHeight="0" orientation="landscape" horizontalDpi="4294967292"/>
  <headerFooter alignWithMargins="0">
    <oddHeader>&amp;R&amp;G</oddHeader>
    <oddFooter>&amp;L&amp;"+,Bold"LIT CODE:  10399&amp;C&amp;"+,Bold"VERSION 3.0&amp;R&amp;"Arial,Bold"OFFICIAL</oddFoot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7"/>
  <sheetViews>
    <sheetView showGridLines="0" showRowColHeaders="0" zoomScaleNormal="100" workbookViewId="0">
      <selection activeCell="A37" sqref="A37"/>
    </sheetView>
  </sheetViews>
  <sheetFormatPr defaultColWidth="9.21875" defaultRowHeight="13.2" x14ac:dyDescent="0.25"/>
  <cols>
    <col min="1" max="1" width="44.5546875" style="46" customWidth="1"/>
    <col min="2" max="2" width="46.77734375" style="108" bestFit="1" customWidth="1"/>
    <col min="3" max="3" width="8.44140625" style="42" bestFit="1" customWidth="1"/>
    <col min="4" max="4" width="15.5546875" style="109" bestFit="1" customWidth="1"/>
    <col min="5" max="5" width="9" style="110" bestFit="1" customWidth="1"/>
    <col min="6" max="6" width="12.77734375" style="110" customWidth="1"/>
    <col min="7" max="7" width="14.77734375" style="110" customWidth="1"/>
    <col min="8" max="16384" width="9.21875" style="46"/>
  </cols>
  <sheetData>
    <row r="1" spans="1:7" ht="29.4" x14ac:dyDescent="0.45">
      <c r="A1" s="107" t="s">
        <v>5</v>
      </c>
    </row>
    <row r="3" spans="1:7" ht="13.8" thickBot="1" x14ac:dyDescent="0.3"/>
    <row r="4" spans="1:7" ht="31.8" thickTop="1" thickBot="1" x14ac:dyDescent="0.3">
      <c r="A4" s="111" t="s">
        <v>18</v>
      </c>
      <c r="B4" s="112" t="s">
        <v>40</v>
      </c>
      <c r="C4" s="113" t="s">
        <v>0</v>
      </c>
      <c r="D4" s="114" t="s">
        <v>6</v>
      </c>
      <c r="E4" s="115" t="s">
        <v>7</v>
      </c>
      <c r="F4" s="113" t="s">
        <v>11</v>
      </c>
      <c r="G4" s="116" t="s">
        <v>8</v>
      </c>
    </row>
    <row r="5" spans="1:7" ht="13.8" thickTop="1" x14ac:dyDescent="0.25">
      <c r="A5" s="117" t="s">
        <v>539</v>
      </c>
      <c r="B5" s="118" t="s">
        <v>540</v>
      </c>
      <c r="C5" s="119" t="s">
        <v>10</v>
      </c>
      <c r="D5" s="120">
        <v>42515</v>
      </c>
      <c r="E5" s="121">
        <v>150</v>
      </c>
      <c r="F5" s="121">
        <v>860</v>
      </c>
      <c r="G5" s="122">
        <v>2004</v>
      </c>
    </row>
    <row r="6" spans="1:7" x14ac:dyDescent="0.25">
      <c r="A6" s="123" t="s">
        <v>541</v>
      </c>
      <c r="B6" s="124" t="s">
        <v>540</v>
      </c>
      <c r="C6" s="125" t="s">
        <v>10</v>
      </c>
      <c r="D6" s="126">
        <v>42515</v>
      </c>
      <c r="E6" s="127">
        <v>150</v>
      </c>
      <c r="F6" s="127">
        <v>875</v>
      </c>
      <c r="G6" s="128">
        <v>2154</v>
      </c>
    </row>
    <row r="7" spans="1:7" x14ac:dyDescent="0.25">
      <c r="A7" s="123" t="s">
        <v>542</v>
      </c>
      <c r="B7" s="124" t="s">
        <v>540</v>
      </c>
      <c r="C7" s="125" t="s">
        <v>10</v>
      </c>
      <c r="D7" s="126">
        <v>42556</v>
      </c>
      <c r="E7" s="127">
        <v>300</v>
      </c>
      <c r="F7" s="127">
        <v>2871</v>
      </c>
      <c r="G7" s="128">
        <v>2454</v>
      </c>
    </row>
    <row r="8" spans="1:7" x14ac:dyDescent="0.25">
      <c r="A8" s="123" t="s">
        <v>543</v>
      </c>
      <c r="B8" s="124" t="s">
        <v>544</v>
      </c>
      <c r="C8" s="125" t="s">
        <v>10</v>
      </c>
      <c r="D8" s="126">
        <v>42717</v>
      </c>
      <c r="E8" s="127">
        <v>174</v>
      </c>
      <c r="F8" s="127">
        <v>1</v>
      </c>
      <c r="G8" s="128">
        <v>1892</v>
      </c>
    </row>
    <row r="9" spans="1:7" x14ac:dyDescent="0.25">
      <c r="A9" s="123" t="s">
        <v>545</v>
      </c>
      <c r="B9" s="124" t="s">
        <v>544</v>
      </c>
      <c r="C9" s="125" t="s">
        <v>10</v>
      </c>
      <c r="D9" s="126">
        <v>42717</v>
      </c>
      <c r="E9" s="127">
        <v>16</v>
      </c>
      <c r="F9" s="127">
        <v>1</v>
      </c>
      <c r="G9" s="128">
        <v>1908</v>
      </c>
    </row>
    <row r="10" spans="1:7" x14ac:dyDescent="0.25">
      <c r="A10" s="123" t="s">
        <v>546</v>
      </c>
      <c r="B10" s="124" t="s">
        <v>547</v>
      </c>
      <c r="C10" s="125" t="s">
        <v>10</v>
      </c>
      <c r="D10" s="126">
        <v>42753</v>
      </c>
      <c r="E10" s="127">
        <v>2</v>
      </c>
      <c r="F10" s="127">
        <v>470</v>
      </c>
      <c r="G10" s="128">
        <v>9</v>
      </c>
    </row>
    <row r="11" spans="1:7" x14ac:dyDescent="0.25">
      <c r="A11" s="123" t="s">
        <v>548</v>
      </c>
      <c r="B11" s="124" t="s">
        <v>549</v>
      </c>
      <c r="C11" s="125" t="s">
        <v>10</v>
      </c>
      <c r="D11" s="126">
        <v>42766</v>
      </c>
      <c r="E11" s="127">
        <v>21</v>
      </c>
      <c r="F11" s="127">
        <v>104</v>
      </c>
      <c r="G11" s="128">
        <v>150</v>
      </c>
    </row>
    <row r="12" spans="1:7" x14ac:dyDescent="0.25">
      <c r="A12" s="123" t="s">
        <v>548</v>
      </c>
      <c r="B12" s="124" t="s">
        <v>550</v>
      </c>
      <c r="C12" s="125" t="s">
        <v>10</v>
      </c>
      <c r="D12" s="126">
        <v>42766</v>
      </c>
      <c r="E12" s="127">
        <v>12</v>
      </c>
      <c r="F12" s="127">
        <v>92</v>
      </c>
      <c r="G12" s="128">
        <v>134</v>
      </c>
    </row>
    <row r="13" spans="1:7" x14ac:dyDescent="0.25">
      <c r="A13" s="123" t="s">
        <v>548</v>
      </c>
      <c r="B13" s="124" t="s">
        <v>551</v>
      </c>
      <c r="C13" s="125" t="s">
        <v>10</v>
      </c>
      <c r="D13" s="126">
        <v>42766</v>
      </c>
      <c r="E13" s="127">
        <v>13</v>
      </c>
      <c r="F13" s="127">
        <v>79</v>
      </c>
      <c r="G13" s="128">
        <v>45</v>
      </c>
    </row>
    <row r="14" spans="1:7" x14ac:dyDescent="0.25">
      <c r="A14" s="123" t="s">
        <v>552</v>
      </c>
      <c r="B14" s="124" t="s">
        <v>553</v>
      </c>
      <c r="C14" s="125" t="s">
        <v>10</v>
      </c>
      <c r="D14" s="126">
        <v>42766</v>
      </c>
      <c r="E14" s="127">
        <v>5</v>
      </c>
      <c r="F14" s="127">
        <v>822</v>
      </c>
      <c r="G14" s="128">
        <v>11</v>
      </c>
    </row>
    <row r="15" spans="1:7" x14ac:dyDescent="0.25">
      <c r="A15" s="123" t="s">
        <v>554</v>
      </c>
      <c r="B15" s="124" t="s">
        <v>544</v>
      </c>
      <c r="C15" s="125" t="s">
        <v>10</v>
      </c>
      <c r="D15" s="126">
        <v>42767</v>
      </c>
      <c r="E15" s="127">
        <v>200</v>
      </c>
      <c r="F15" s="127">
        <v>16405</v>
      </c>
      <c r="G15" s="128">
        <v>2108</v>
      </c>
    </row>
    <row r="16" spans="1:7" x14ac:dyDescent="0.25">
      <c r="A16" s="123" t="s">
        <v>555</v>
      </c>
      <c r="B16" s="124" t="s">
        <v>544</v>
      </c>
      <c r="C16" s="125" t="s">
        <v>10</v>
      </c>
      <c r="D16" s="126">
        <v>42789</v>
      </c>
      <c r="E16" s="127">
        <v>500</v>
      </c>
      <c r="F16" s="127">
        <v>415</v>
      </c>
      <c r="G16" s="128">
        <v>2608</v>
      </c>
    </row>
    <row r="17" spans="1:7" x14ac:dyDescent="0.25">
      <c r="A17" s="123" t="s">
        <v>556</v>
      </c>
      <c r="B17" s="124" t="s">
        <v>544</v>
      </c>
      <c r="C17" s="125" t="s">
        <v>10</v>
      </c>
      <c r="D17" s="126">
        <v>42789</v>
      </c>
      <c r="E17" s="127">
        <v>500</v>
      </c>
      <c r="F17" s="127">
        <v>404</v>
      </c>
      <c r="G17" s="128">
        <v>3108</v>
      </c>
    </row>
    <row r="18" spans="1:7" x14ac:dyDescent="0.25">
      <c r="A18" s="123" t="s">
        <v>557</v>
      </c>
      <c r="B18" s="124" t="s">
        <v>544</v>
      </c>
      <c r="C18" s="125" t="s">
        <v>10</v>
      </c>
      <c r="D18" s="126">
        <v>42789</v>
      </c>
      <c r="E18" s="127">
        <v>850</v>
      </c>
      <c r="F18" s="127">
        <v>843</v>
      </c>
      <c r="G18" s="128">
        <v>3958</v>
      </c>
    </row>
    <row r="19" spans="1:7" x14ac:dyDescent="0.25">
      <c r="A19" s="123" t="s">
        <v>558</v>
      </c>
      <c r="B19" s="124" t="s">
        <v>544</v>
      </c>
      <c r="C19" s="125" t="s">
        <v>10</v>
      </c>
      <c r="D19" s="126">
        <v>42789</v>
      </c>
      <c r="E19" s="127">
        <v>1100</v>
      </c>
      <c r="F19" s="127">
        <v>810</v>
      </c>
      <c r="G19" s="128">
        <v>5058</v>
      </c>
    </row>
    <row r="20" spans="1:7" x14ac:dyDescent="0.25">
      <c r="A20" s="123" t="s">
        <v>559</v>
      </c>
      <c r="B20" s="124" t="s">
        <v>544</v>
      </c>
      <c r="C20" s="125" t="s">
        <v>10</v>
      </c>
      <c r="D20" s="126">
        <v>42789</v>
      </c>
      <c r="E20" s="127">
        <v>700</v>
      </c>
      <c r="F20" s="127">
        <v>366</v>
      </c>
      <c r="G20" s="128">
        <v>5758</v>
      </c>
    </row>
    <row r="21" spans="1:7" x14ac:dyDescent="0.25">
      <c r="A21" s="123" t="s">
        <v>560</v>
      </c>
      <c r="B21" s="124" t="s">
        <v>561</v>
      </c>
      <c r="C21" s="125" t="s">
        <v>10</v>
      </c>
      <c r="D21" s="126">
        <v>42794</v>
      </c>
      <c r="E21" s="127">
        <v>50</v>
      </c>
      <c r="F21" s="127">
        <v>263</v>
      </c>
      <c r="G21" s="128">
        <v>140</v>
      </c>
    </row>
    <row r="22" spans="1:7" x14ac:dyDescent="0.25">
      <c r="A22" s="123" t="s">
        <v>562</v>
      </c>
      <c r="B22" s="124" t="s">
        <v>563</v>
      </c>
      <c r="C22" s="125" t="s">
        <v>4</v>
      </c>
      <c r="D22" s="126">
        <v>42815</v>
      </c>
      <c r="E22" s="127">
        <v>10</v>
      </c>
      <c r="F22" s="127">
        <v>233</v>
      </c>
      <c r="G22" s="128">
        <v>271</v>
      </c>
    </row>
    <row r="23" spans="1:7" x14ac:dyDescent="0.25">
      <c r="A23" s="123" t="s">
        <v>564</v>
      </c>
      <c r="B23" s="124" t="s">
        <v>565</v>
      </c>
      <c r="C23" s="125" t="s">
        <v>9</v>
      </c>
      <c r="D23" s="126">
        <v>42818</v>
      </c>
      <c r="E23" s="127">
        <v>4</v>
      </c>
      <c r="F23" s="127">
        <v>9</v>
      </c>
      <c r="G23" s="128">
        <v>24</v>
      </c>
    </row>
    <row r="24" spans="1:7" x14ac:dyDescent="0.25">
      <c r="A24" s="123" t="s">
        <v>566</v>
      </c>
      <c r="B24" s="124" t="s">
        <v>567</v>
      </c>
      <c r="C24" s="125" t="s">
        <v>9</v>
      </c>
      <c r="D24" s="126">
        <v>42821</v>
      </c>
      <c r="E24" s="127">
        <v>38</v>
      </c>
      <c r="F24" s="127">
        <v>11</v>
      </c>
      <c r="G24" s="128">
        <v>83</v>
      </c>
    </row>
    <row r="25" spans="1:7" x14ac:dyDescent="0.25">
      <c r="A25" s="123" t="s">
        <v>568</v>
      </c>
      <c r="B25" s="124" t="s">
        <v>569</v>
      </c>
      <c r="C25" s="125" t="s">
        <v>10</v>
      </c>
      <c r="D25" s="126">
        <v>42821</v>
      </c>
      <c r="E25" s="127">
        <v>130</v>
      </c>
      <c r="F25" s="127">
        <v>268</v>
      </c>
      <c r="G25" s="128">
        <v>176</v>
      </c>
    </row>
    <row r="26" spans="1:7" x14ac:dyDescent="0.25">
      <c r="A26" s="123" t="s">
        <v>570</v>
      </c>
      <c r="B26" s="124" t="s">
        <v>569</v>
      </c>
      <c r="C26" s="125" t="s">
        <v>10</v>
      </c>
      <c r="D26" s="126">
        <v>42821</v>
      </c>
      <c r="E26" s="127">
        <v>131</v>
      </c>
      <c r="F26" s="127">
        <v>704</v>
      </c>
      <c r="G26" s="128">
        <v>307</v>
      </c>
    </row>
    <row r="27" spans="1:7" x14ac:dyDescent="0.25">
      <c r="A27" s="123" t="s">
        <v>792</v>
      </c>
      <c r="B27" s="124" t="s">
        <v>793</v>
      </c>
      <c r="C27" s="125" t="s">
        <v>10</v>
      </c>
      <c r="D27" s="126">
        <v>42824</v>
      </c>
      <c r="E27" s="127">
        <v>40</v>
      </c>
      <c r="F27" s="127">
        <v>4996</v>
      </c>
      <c r="G27" s="128">
        <v>219</v>
      </c>
    </row>
  </sheetData>
  <sheetProtection algorithmName="SHA-512" hashValue="D3wy0TcJvsnHXJCXUHBx81VLLLUnDN5x1vodWwnNdguCHkcC4eEsCv2/pi7GFNOts1+HrkCOFOMsEuzE7ytT5A==" saltValue="spv4YZZjZkPeXYWMjD3XEA==" spinCount="100000" sheet="1" objects="1" scenarios="1"/>
  <pageMargins left="0.70866141732283472" right="0.70866141732283472" top="0.74803149606299213" bottom="0.74803149606299213" header="0.31496062992125984" footer="0.31496062992125984"/>
  <pageSetup paperSize="8" orientation="landscape"/>
  <headerFooter>
    <oddFooter>&amp;L&amp;"Arial,Bold"LIT CODE:  10399&amp;C&amp;"Arial,Bold"VERSION 3.0&amp;R&amp;"Arial,Bold"OFFICIAL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6"/>
  <sheetViews>
    <sheetView showGridLines="0" showRowColHeaders="0" zoomScaleNormal="100" workbookViewId="0">
      <selection activeCell="A32" sqref="A32"/>
    </sheetView>
  </sheetViews>
  <sheetFormatPr defaultRowHeight="13.2" x14ac:dyDescent="0.25"/>
  <cols>
    <col min="1" max="1" width="37.77734375" customWidth="1"/>
    <col min="2" max="2" width="46.77734375" style="14" bestFit="1" customWidth="1"/>
    <col min="3" max="3" width="10.5546875" style="13" customWidth="1"/>
    <col min="4" max="4" width="17.77734375" style="15" customWidth="1"/>
    <col min="5" max="5" width="16.77734375" style="13" customWidth="1"/>
    <col min="6" max="6" width="15.21875" style="13" customWidth="1"/>
  </cols>
  <sheetData>
    <row r="1" spans="1:6" ht="29.4" x14ac:dyDescent="0.45">
      <c r="A1" s="16" t="s">
        <v>12</v>
      </c>
    </row>
    <row r="3" spans="1:6" ht="13.8" thickBot="1" x14ac:dyDescent="0.3"/>
    <row r="4" spans="1:6" ht="31.8" thickTop="1" thickBot="1" x14ac:dyDescent="0.3">
      <c r="A4" s="24" t="s">
        <v>1</v>
      </c>
      <c r="B4" s="25" t="s">
        <v>17</v>
      </c>
      <c r="C4" s="22" t="s">
        <v>0</v>
      </c>
      <c r="D4" s="23" t="s">
        <v>15</v>
      </c>
      <c r="E4" s="22" t="s">
        <v>14</v>
      </c>
      <c r="F4" s="31" t="s">
        <v>13</v>
      </c>
    </row>
    <row r="5" spans="1:6" ht="13.8" thickTop="1" x14ac:dyDescent="0.25">
      <c r="A5" s="26"/>
      <c r="B5" s="27"/>
      <c r="C5" s="28"/>
      <c r="D5" s="29"/>
      <c r="E5" s="30"/>
      <c r="F5" s="32"/>
    </row>
    <row r="6" spans="1:6" x14ac:dyDescent="0.25">
      <c r="A6" s="33"/>
      <c r="B6" s="34"/>
      <c r="C6" s="35"/>
      <c r="D6" s="36"/>
      <c r="E6" s="37"/>
      <c r="F6" s="38"/>
    </row>
  </sheetData>
  <pageMargins left="0.70866141732283472" right="0.70866141732283472" top="0.74803149606299213" bottom="0.74803149606299213" header="0.31496062992125984" footer="0.31496062992125984"/>
  <pageSetup paperSize="8" orientation="landscape"/>
  <headerFooter>
    <oddFooter>&amp;L&amp;"Arial,Bold"LIT CODE:  10399&amp;C&amp;"Arial,Bold"VERSION 3.0&amp;R&amp;"+,Bold"OFFICIAL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0"/>
  <sheetViews>
    <sheetView showGridLines="0" showRowColHeaders="0" showWhiteSpace="0" zoomScaleNormal="100" zoomScalePageLayoutView="110" workbookViewId="0">
      <selection activeCell="A63" sqref="A63"/>
    </sheetView>
  </sheetViews>
  <sheetFormatPr defaultRowHeight="13.2" x14ac:dyDescent="0.25"/>
  <cols>
    <col min="1" max="1" width="29.5546875" style="136" customWidth="1"/>
    <col min="2" max="2" width="20" style="137" customWidth="1"/>
    <col min="3" max="3" width="23" style="131" customWidth="1"/>
    <col min="4" max="4" width="24.77734375" style="132" customWidth="1"/>
    <col min="5" max="5" width="22.21875" style="133" customWidth="1"/>
    <col min="6" max="6" width="24.21875" style="133" customWidth="1"/>
    <col min="7" max="7" width="12.21875" style="134" customWidth="1"/>
    <col min="8" max="8" width="13.44140625" style="133" customWidth="1"/>
    <col min="9" max="256" width="9.21875" style="135"/>
    <col min="257" max="257" width="30.21875" style="135" customWidth="1"/>
    <col min="258" max="258" width="18.77734375" style="135" customWidth="1"/>
    <col min="259" max="259" width="22.77734375" style="135" customWidth="1"/>
    <col min="260" max="261" width="16.77734375" style="135" customWidth="1"/>
    <col min="262" max="262" width="10.77734375" style="135" customWidth="1"/>
    <col min="263" max="263" width="8.77734375" style="135" customWidth="1"/>
    <col min="264" max="264" width="8.21875" style="135" customWidth="1"/>
    <col min="265" max="512" width="9.21875" style="135"/>
    <col min="513" max="513" width="30.21875" style="135" customWidth="1"/>
    <col min="514" max="514" width="18.77734375" style="135" customWidth="1"/>
    <col min="515" max="515" width="22.77734375" style="135" customWidth="1"/>
    <col min="516" max="517" width="16.77734375" style="135" customWidth="1"/>
    <col min="518" max="518" width="10.77734375" style="135" customWidth="1"/>
    <col min="519" max="519" width="8.77734375" style="135" customWidth="1"/>
    <col min="520" max="520" width="8.21875" style="135" customWidth="1"/>
    <col min="521" max="768" width="9.21875" style="135"/>
    <col min="769" max="769" width="30.21875" style="135" customWidth="1"/>
    <col min="770" max="770" width="18.77734375" style="135" customWidth="1"/>
    <col min="771" max="771" width="22.77734375" style="135" customWidth="1"/>
    <col min="772" max="773" width="16.77734375" style="135" customWidth="1"/>
    <col min="774" max="774" width="10.77734375" style="135" customWidth="1"/>
    <col min="775" max="775" width="8.77734375" style="135" customWidth="1"/>
    <col min="776" max="776" width="8.21875" style="135" customWidth="1"/>
    <col min="777" max="1024" width="9.21875" style="135"/>
    <col min="1025" max="1025" width="30.21875" style="135" customWidth="1"/>
    <col min="1026" max="1026" width="18.77734375" style="135" customWidth="1"/>
    <col min="1027" max="1027" width="22.77734375" style="135" customWidth="1"/>
    <col min="1028" max="1029" width="16.77734375" style="135" customWidth="1"/>
    <col min="1030" max="1030" width="10.77734375" style="135" customWidth="1"/>
    <col min="1031" max="1031" width="8.77734375" style="135" customWidth="1"/>
    <col min="1032" max="1032" width="8.21875" style="135" customWidth="1"/>
    <col min="1033" max="1280" width="9.21875" style="135"/>
    <col min="1281" max="1281" width="30.21875" style="135" customWidth="1"/>
    <col min="1282" max="1282" width="18.77734375" style="135" customWidth="1"/>
    <col min="1283" max="1283" width="22.77734375" style="135" customWidth="1"/>
    <col min="1284" max="1285" width="16.77734375" style="135" customWidth="1"/>
    <col min="1286" max="1286" width="10.77734375" style="135" customWidth="1"/>
    <col min="1287" max="1287" width="8.77734375" style="135" customWidth="1"/>
    <col min="1288" max="1288" width="8.21875" style="135" customWidth="1"/>
    <col min="1289" max="1536" width="9.21875" style="135"/>
    <col min="1537" max="1537" width="30.21875" style="135" customWidth="1"/>
    <col min="1538" max="1538" width="18.77734375" style="135" customWidth="1"/>
    <col min="1539" max="1539" width="22.77734375" style="135" customWidth="1"/>
    <col min="1540" max="1541" width="16.77734375" style="135" customWidth="1"/>
    <col min="1542" max="1542" width="10.77734375" style="135" customWidth="1"/>
    <col min="1543" max="1543" width="8.77734375" style="135" customWidth="1"/>
    <col min="1544" max="1544" width="8.21875" style="135" customWidth="1"/>
    <col min="1545" max="1792" width="9.21875" style="135"/>
    <col min="1793" max="1793" width="30.21875" style="135" customWidth="1"/>
    <col min="1794" max="1794" width="18.77734375" style="135" customWidth="1"/>
    <col min="1795" max="1795" width="22.77734375" style="135" customWidth="1"/>
    <col min="1796" max="1797" width="16.77734375" style="135" customWidth="1"/>
    <col min="1798" max="1798" width="10.77734375" style="135" customWidth="1"/>
    <col min="1799" max="1799" width="8.77734375" style="135" customWidth="1"/>
    <col min="1800" max="1800" width="8.21875" style="135" customWidth="1"/>
    <col min="1801" max="2048" width="9.21875" style="135"/>
    <col min="2049" max="2049" width="30.21875" style="135" customWidth="1"/>
    <col min="2050" max="2050" width="18.77734375" style="135" customWidth="1"/>
    <col min="2051" max="2051" width="22.77734375" style="135" customWidth="1"/>
    <col min="2052" max="2053" width="16.77734375" style="135" customWidth="1"/>
    <col min="2054" max="2054" width="10.77734375" style="135" customWidth="1"/>
    <col min="2055" max="2055" width="8.77734375" style="135" customWidth="1"/>
    <col min="2056" max="2056" width="8.21875" style="135" customWidth="1"/>
    <col min="2057" max="2304" width="9.21875" style="135"/>
    <col min="2305" max="2305" width="30.21875" style="135" customWidth="1"/>
    <col min="2306" max="2306" width="18.77734375" style="135" customWidth="1"/>
    <col min="2307" max="2307" width="22.77734375" style="135" customWidth="1"/>
    <col min="2308" max="2309" width="16.77734375" style="135" customWidth="1"/>
    <col min="2310" max="2310" width="10.77734375" style="135" customWidth="1"/>
    <col min="2311" max="2311" width="8.77734375" style="135" customWidth="1"/>
    <col min="2312" max="2312" width="8.21875" style="135" customWidth="1"/>
    <col min="2313" max="2560" width="9.21875" style="135"/>
    <col min="2561" max="2561" width="30.21875" style="135" customWidth="1"/>
    <col min="2562" max="2562" width="18.77734375" style="135" customWidth="1"/>
    <col min="2563" max="2563" width="22.77734375" style="135" customWidth="1"/>
    <col min="2564" max="2565" width="16.77734375" style="135" customWidth="1"/>
    <col min="2566" max="2566" width="10.77734375" style="135" customWidth="1"/>
    <col min="2567" max="2567" width="8.77734375" style="135" customWidth="1"/>
    <col min="2568" max="2568" width="8.21875" style="135" customWidth="1"/>
    <col min="2569" max="2816" width="9.21875" style="135"/>
    <col min="2817" max="2817" width="30.21875" style="135" customWidth="1"/>
    <col min="2818" max="2818" width="18.77734375" style="135" customWidth="1"/>
    <col min="2819" max="2819" width="22.77734375" style="135" customWidth="1"/>
    <col min="2820" max="2821" width="16.77734375" style="135" customWidth="1"/>
    <col min="2822" max="2822" width="10.77734375" style="135" customWidth="1"/>
    <col min="2823" max="2823" width="8.77734375" style="135" customWidth="1"/>
    <col min="2824" max="2824" width="8.21875" style="135" customWidth="1"/>
    <col min="2825" max="3072" width="9.21875" style="135"/>
    <col min="3073" max="3073" width="30.21875" style="135" customWidth="1"/>
    <col min="3074" max="3074" width="18.77734375" style="135" customWidth="1"/>
    <col min="3075" max="3075" width="22.77734375" style="135" customWidth="1"/>
    <col min="3076" max="3077" width="16.77734375" style="135" customWidth="1"/>
    <col min="3078" max="3078" width="10.77734375" style="135" customWidth="1"/>
    <col min="3079" max="3079" width="8.77734375" style="135" customWidth="1"/>
    <col min="3080" max="3080" width="8.21875" style="135" customWidth="1"/>
    <col min="3081" max="3328" width="9.21875" style="135"/>
    <col min="3329" max="3329" width="30.21875" style="135" customWidth="1"/>
    <col min="3330" max="3330" width="18.77734375" style="135" customWidth="1"/>
    <col min="3331" max="3331" width="22.77734375" style="135" customWidth="1"/>
    <col min="3332" max="3333" width="16.77734375" style="135" customWidth="1"/>
    <col min="3334" max="3334" width="10.77734375" style="135" customWidth="1"/>
    <col min="3335" max="3335" width="8.77734375" style="135" customWidth="1"/>
    <col min="3336" max="3336" width="8.21875" style="135" customWidth="1"/>
    <col min="3337" max="3584" width="9.21875" style="135"/>
    <col min="3585" max="3585" width="30.21875" style="135" customWidth="1"/>
    <col min="3586" max="3586" width="18.77734375" style="135" customWidth="1"/>
    <col min="3587" max="3587" width="22.77734375" style="135" customWidth="1"/>
    <col min="3588" max="3589" width="16.77734375" style="135" customWidth="1"/>
    <col min="3590" max="3590" width="10.77734375" style="135" customWidth="1"/>
    <col min="3591" max="3591" width="8.77734375" style="135" customWidth="1"/>
    <col min="3592" max="3592" width="8.21875" style="135" customWidth="1"/>
    <col min="3593" max="3840" width="9.21875" style="135"/>
    <col min="3841" max="3841" width="30.21875" style="135" customWidth="1"/>
    <col min="3842" max="3842" width="18.77734375" style="135" customWidth="1"/>
    <col min="3843" max="3843" width="22.77734375" style="135" customWidth="1"/>
    <col min="3844" max="3845" width="16.77734375" style="135" customWidth="1"/>
    <col min="3846" max="3846" width="10.77734375" style="135" customWidth="1"/>
    <col min="3847" max="3847" width="8.77734375" style="135" customWidth="1"/>
    <col min="3848" max="3848" width="8.21875" style="135" customWidth="1"/>
    <col min="3849" max="4096" width="9.21875" style="135"/>
    <col min="4097" max="4097" width="30.21875" style="135" customWidth="1"/>
    <col min="4098" max="4098" width="18.77734375" style="135" customWidth="1"/>
    <col min="4099" max="4099" width="22.77734375" style="135" customWidth="1"/>
    <col min="4100" max="4101" width="16.77734375" style="135" customWidth="1"/>
    <col min="4102" max="4102" width="10.77734375" style="135" customWidth="1"/>
    <col min="4103" max="4103" width="8.77734375" style="135" customWidth="1"/>
    <col min="4104" max="4104" width="8.21875" style="135" customWidth="1"/>
    <col min="4105" max="4352" width="9.21875" style="135"/>
    <col min="4353" max="4353" width="30.21875" style="135" customWidth="1"/>
    <col min="4354" max="4354" width="18.77734375" style="135" customWidth="1"/>
    <col min="4355" max="4355" width="22.77734375" style="135" customWidth="1"/>
    <col min="4356" max="4357" width="16.77734375" style="135" customWidth="1"/>
    <col min="4358" max="4358" width="10.77734375" style="135" customWidth="1"/>
    <col min="4359" max="4359" width="8.77734375" style="135" customWidth="1"/>
    <col min="4360" max="4360" width="8.21875" style="135" customWidth="1"/>
    <col min="4361" max="4608" width="9.21875" style="135"/>
    <col min="4609" max="4609" width="30.21875" style="135" customWidth="1"/>
    <col min="4610" max="4610" width="18.77734375" style="135" customWidth="1"/>
    <col min="4611" max="4611" width="22.77734375" style="135" customWidth="1"/>
    <col min="4612" max="4613" width="16.77734375" style="135" customWidth="1"/>
    <col min="4614" max="4614" width="10.77734375" style="135" customWidth="1"/>
    <col min="4615" max="4615" width="8.77734375" style="135" customWidth="1"/>
    <col min="4616" max="4616" width="8.21875" style="135" customWidth="1"/>
    <col min="4617" max="4864" width="9.21875" style="135"/>
    <col min="4865" max="4865" width="30.21875" style="135" customWidth="1"/>
    <col min="4866" max="4866" width="18.77734375" style="135" customWidth="1"/>
    <col min="4867" max="4867" width="22.77734375" style="135" customWidth="1"/>
    <col min="4868" max="4869" width="16.77734375" style="135" customWidth="1"/>
    <col min="4870" max="4870" width="10.77734375" style="135" customWidth="1"/>
    <col min="4871" max="4871" width="8.77734375" style="135" customWidth="1"/>
    <col min="4872" max="4872" width="8.21875" style="135" customWidth="1"/>
    <col min="4873" max="5120" width="9.21875" style="135"/>
    <col min="5121" max="5121" width="30.21875" style="135" customWidth="1"/>
    <col min="5122" max="5122" width="18.77734375" style="135" customWidth="1"/>
    <col min="5123" max="5123" width="22.77734375" style="135" customWidth="1"/>
    <col min="5124" max="5125" width="16.77734375" style="135" customWidth="1"/>
    <col min="5126" max="5126" width="10.77734375" style="135" customWidth="1"/>
    <col min="5127" max="5127" width="8.77734375" style="135" customWidth="1"/>
    <col min="5128" max="5128" width="8.21875" style="135" customWidth="1"/>
    <col min="5129" max="5376" width="9.21875" style="135"/>
    <col min="5377" max="5377" width="30.21875" style="135" customWidth="1"/>
    <col min="5378" max="5378" width="18.77734375" style="135" customWidth="1"/>
    <col min="5379" max="5379" width="22.77734375" style="135" customWidth="1"/>
    <col min="5380" max="5381" width="16.77734375" style="135" customWidth="1"/>
    <col min="5382" max="5382" width="10.77734375" style="135" customWidth="1"/>
    <col min="5383" max="5383" width="8.77734375" style="135" customWidth="1"/>
    <col min="5384" max="5384" width="8.21875" style="135" customWidth="1"/>
    <col min="5385" max="5632" width="9.21875" style="135"/>
    <col min="5633" max="5633" width="30.21875" style="135" customWidth="1"/>
    <col min="5634" max="5634" width="18.77734375" style="135" customWidth="1"/>
    <col min="5635" max="5635" width="22.77734375" style="135" customWidth="1"/>
    <col min="5636" max="5637" width="16.77734375" style="135" customWidth="1"/>
    <col min="5638" max="5638" width="10.77734375" style="135" customWidth="1"/>
    <col min="5639" max="5639" width="8.77734375" style="135" customWidth="1"/>
    <col min="5640" max="5640" width="8.21875" style="135" customWidth="1"/>
    <col min="5641" max="5888" width="9.21875" style="135"/>
    <col min="5889" max="5889" width="30.21875" style="135" customWidth="1"/>
    <col min="5890" max="5890" width="18.77734375" style="135" customWidth="1"/>
    <col min="5891" max="5891" width="22.77734375" style="135" customWidth="1"/>
    <col min="5892" max="5893" width="16.77734375" style="135" customWidth="1"/>
    <col min="5894" max="5894" width="10.77734375" style="135" customWidth="1"/>
    <col min="5895" max="5895" width="8.77734375" style="135" customWidth="1"/>
    <col min="5896" max="5896" width="8.21875" style="135" customWidth="1"/>
    <col min="5897" max="6144" width="9.21875" style="135"/>
    <col min="6145" max="6145" width="30.21875" style="135" customWidth="1"/>
    <col min="6146" max="6146" width="18.77734375" style="135" customWidth="1"/>
    <col min="6147" max="6147" width="22.77734375" style="135" customWidth="1"/>
    <col min="6148" max="6149" width="16.77734375" style="135" customWidth="1"/>
    <col min="6150" max="6150" width="10.77734375" style="135" customWidth="1"/>
    <col min="6151" max="6151" width="8.77734375" style="135" customWidth="1"/>
    <col min="6152" max="6152" width="8.21875" style="135" customWidth="1"/>
    <col min="6153" max="6400" width="9.21875" style="135"/>
    <col min="6401" max="6401" width="30.21875" style="135" customWidth="1"/>
    <col min="6402" max="6402" width="18.77734375" style="135" customWidth="1"/>
    <col min="6403" max="6403" width="22.77734375" style="135" customWidth="1"/>
    <col min="6404" max="6405" width="16.77734375" style="135" customWidth="1"/>
    <col min="6406" max="6406" width="10.77734375" style="135" customWidth="1"/>
    <col min="6407" max="6407" width="8.77734375" style="135" customWidth="1"/>
    <col min="6408" max="6408" width="8.21875" style="135" customWidth="1"/>
    <col min="6409" max="6656" width="9.21875" style="135"/>
    <col min="6657" max="6657" width="30.21875" style="135" customWidth="1"/>
    <col min="6658" max="6658" width="18.77734375" style="135" customWidth="1"/>
    <col min="6659" max="6659" width="22.77734375" style="135" customWidth="1"/>
    <col min="6660" max="6661" width="16.77734375" style="135" customWidth="1"/>
    <col min="6662" max="6662" width="10.77734375" style="135" customWidth="1"/>
    <col min="6663" max="6663" width="8.77734375" style="135" customWidth="1"/>
    <col min="6664" max="6664" width="8.21875" style="135" customWidth="1"/>
    <col min="6665" max="6912" width="9.21875" style="135"/>
    <col min="6913" max="6913" width="30.21875" style="135" customWidth="1"/>
    <col min="6914" max="6914" width="18.77734375" style="135" customWidth="1"/>
    <col min="6915" max="6915" width="22.77734375" style="135" customWidth="1"/>
    <col min="6916" max="6917" width="16.77734375" style="135" customWidth="1"/>
    <col min="6918" max="6918" width="10.77734375" style="135" customWidth="1"/>
    <col min="6919" max="6919" width="8.77734375" style="135" customWidth="1"/>
    <col min="6920" max="6920" width="8.21875" style="135" customWidth="1"/>
    <col min="6921" max="7168" width="9.21875" style="135"/>
    <col min="7169" max="7169" width="30.21875" style="135" customWidth="1"/>
    <col min="7170" max="7170" width="18.77734375" style="135" customWidth="1"/>
    <col min="7171" max="7171" width="22.77734375" style="135" customWidth="1"/>
    <col min="7172" max="7173" width="16.77734375" style="135" customWidth="1"/>
    <col min="7174" max="7174" width="10.77734375" style="135" customWidth="1"/>
    <col min="7175" max="7175" width="8.77734375" style="135" customWidth="1"/>
    <col min="7176" max="7176" width="8.21875" style="135" customWidth="1"/>
    <col min="7177" max="7424" width="9.21875" style="135"/>
    <col min="7425" max="7425" width="30.21875" style="135" customWidth="1"/>
    <col min="7426" max="7426" width="18.77734375" style="135" customWidth="1"/>
    <col min="7427" max="7427" width="22.77734375" style="135" customWidth="1"/>
    <col min="7428" max="7429" width="16.77734375" style="135" customWidth="1"/>
    <col min="7430" max="7430" width="10.77734375" style="135" customWidth="1"/>
    <col min="7431" max="7431" width="8.77734375" style="135" customWidth="1"/>
    <col min="7432" max="7432" width="8.21875" style="135" customWidth="1"/>
    <col min="7433" max="7680" width="9.21875" style="135"/>
    <col min="7681" max="7681" width="30.21875" style="135" customWidth="1"/>
    <col min="7682" max="7682" width="18.77734375" style="135" customWidth="1"/>
    <col min="7683" max="7683" width="22.77734375" style="135" customWidth="1"/>
    <col min="7684" max="7685" width="16.77734375" style="135" customWidth="1"/>
    <col min="7686" max="7686" width="10.77734375" style="135" customWidth="1"/>
    <col min="7687" max="7687" width="8.77734375" style="135" customWidth="1"/>
    <col min="7688" max="7688" width="8.21875" style="135" customWidth="1"/>
    <col min="7689" max="7936" width="9.21875" style="135"/>
    <col min="7937" max="7937" width="30.21875" style="135" customWidth="1"/>
    <col min="7938" max="7938" width="18.77734375" style="135" customWidth="1"/>
    <col min="7939" max="7939" width="22.77734375" style="135" customWidth="1"/>
    <col min="7940" max="7941" width="16.77734375" style="135" customWidth="1"/>
    <col min="7942" max="7942" width="10.77734375" style="135" customWidth="1"/>
    <col min="7943" max="7943" width="8.77734375" style="135" customWidth="1"/>
    <col min="7944" max="7944" width="8.21875" style="135" customWidth="1"/>
    <col min="7945" max="8192" width="9.21875" style="135"/>
    <col min="8193" max="8193" width="30.21875" style="135" customWidth="1"/>
    <col min="8194" max="8194" width="18.77734375" style="135" customWidth="1"/>
    <col min="8195" max="8195" width="22.77734375" style="135" customWidth="1"/>
    <col min="8196" max="8197" width="16.77734375" style="135" customWidth="1"/>
    <col min="8198" max="8198" width="10.77734375" style="135" customWidth="1"/>
    <col min="8199" max="8199" width="8.77734375" style="135" customWidth="1"/>
    <col min="8200" max="8200" width="8.21875" style="135" customWidth="1"/>
    <col min="8201" max="8448" width="9.21875" style="135"/>
    <col min="8449" max="8449" width="30.21875" style="135" customWidth="1"/>
    <col min="8450" max="8450" width="18.77734375" style="135" customWidth="1"/>
    <col min="8451" max="8451" width="22.77734375" style="135" customWidth="1"/>
    <col min="8452" max="8453" width="16.77734375" style="135" customWidth="1"/>
    <col min="8454" max="8454" width="10.77734375" style="135" customWidth="1"/>
    <col min="8455" max="8455" width="8.77734375" style="135" customWidth="1"/>
    <col min="8456" max="8456" width="8.21875" style="135" customWidth="1"/>
    <col min="8457" max="8704" width="9.21875" style="135"/>
    <col min="8705" max="8705" width="30.21875" style="135" customWidth="1"/>
    <col min="8706" max="8706" width="18.77734375" style="135" customWidth="1"/>
    <col min="8707" max="8707" width="22.77734375" style="135" customWidth="1"/>
    <col min="8708" max="8709" width="16.77734375" style="135" customWidth="1"/>
    <col min="8710" max="8710" width="10.77734375" style="135" customWidth="1"/>
    <col min="8711" max="8711" width="8.77734375" style="135" customWidth="1"/>
    <col min="8712" max="8712" width="8.21875" style="135" customWidth="1"/>
    <col min="8713" max="8960" width="9.21875" style="135"/>
    <col min="8961" max="8961" width="30.21875" style="135" customWidth="1"/>
    <col min="8962" max="8962" width="18.77734375" style="135" customWidth="1"/>
    <col min="8963" max="8963" width="22.77734375" style="135" customWidth="1"/>
    <col min="8964" max="8965" width="16.77734375" style="135" customWidth="1"/>
    <col min="8966" max="8966" width="10.77734375" style="135" customWidth="1"/>
    <col min="8967" max="8967" width="8.77734375" style="135" customWidth="1"/>
    <col min="8968" max="8968" width="8.21875" style="135" customWidth="1"/>
    <col min="8969" max="9216" width="9.21875" style="135"/>
    <col min="9217" max="9217" width="30.21875" style="135" customWidth="1"/>
    <col min="9218" max="9218" width="18.77734375" style="135" customWidth="1"/>
    <col min="9219" max="9219" width="22.77734375" style="135" customWidth="1"/>
    <col min="9220" max="9221" width="16.77734375" style="135" customWidth="1"/>
    <col min="9222" max="9222" width="10.77734375" style="135" customWidth="1"/>
    <col min="9223" max="9223" width="8.77734375" style="135" customWidth="1"/>
    <col min="9224" max="9224" width="8.21875" style="135" customWidth="1"/>
    <col min="9225" max="9472" width="9.21875" style="135"/>
    <col min="9473" max="9473" width="30.21875" style="135" customWidth="1"/>
    <col min="9474" max="9474" width="18.77734375" style="135" customWidth="1"/>
    <col min="9475" max="9475" width="22.77734375" style="135" customWidth="1"/>
    <col min="9476" max="9477" width="16.77734375" style="135" customWidth="1"/>
    <col min="9478" max="9478" width="10.77734375" style="135" customWidth="1"/>
    <col min="9479" max="9479" width="8.77734375" style="135" customWidth="1"/>
    <col min="9480" max="9480" width="8.21875" style="135" customWidth="1"/>
    <col min="9481" max="9728" width="9.21875" style="135"/>
    <col min="9729" max="9729" width="30.21875" style="135" customWidth="1"/>
    <col min="9730" max="9730" width="18.77734375" style="135" customWidth="1"/>
    <col min="9731" max="9731" width="22.77734375" style="135" customWidth="1"/>
    <col min="9732" max="9733" width="16.77734375" style="135" customWidth="1"/>
    <col min="9734" max="9734" width="10.77734375" style="135" customWidth="1"/>
    <col min="9735" max="9735" width="8.77734375" style="135" customWidth="1"/>
    <col min="9736" max="9736" width="8.21875" style="135" customWidth="1"/>
    <col min="9737" max="9984" width="9.21875" style="135"/>
    <col min="9985" max="9985" width="30.21875" style="135" customWidth="1"/>
    <col min="9986" max="9986" width="18.77734375" style="135" customWidth="1"/>
    <col min="9987" max="9987" width="22.77734375" style="135" customWidth="1"/>
    <col min="9988" max="9989" width="16.77734375" style="135" customWidth="1"/>
    <col min="9990" max="9990" width="10.77734375" style="135" customWidth="1"/>
    <col min="9991" max="9991" width="8.77734375" style="135" customWidth="1"/>
    <col min="9992" max="9992" width="8.21875" style="135" customWidth="1"/>
    <col min="9993" max="10240" width="9.21875" style="135"/>
    <col min="10241" max="10241" width="30.21875" style="135" customWidth="1"/>
    <col min="10242" max="10242" width="18.77734375" style="135" customWidth="1"/>
    <col min="10243" max="10243" width="22.77734375" style="135" customWidth="1"/>
    <col min="10244" max="10245" width="16.77734375" style="135" customWidth="1"/>
    <col min="10246" max="10246" width="10.77734375" style="135" customWidth="1"/>
    <col min="10247" max="10247" width="8.77734375" style="135" customWidth="1"/>
    <col min="10248" max="10248" width="8.21875" style="135" customWidth="1"/>
    <col min="10249" max="10496" width="9.21875" style="135"/>
    <col min="10497" max="10497" width="30.21875" style="135" customWidth="1"/>
    <col min="10498" max="10498" width="18.77734375" style="135" customWidth="1"/>
    <col min="10499" max="10499" width="22.77734375" style="135" customWidth="1"/>
    <col min="10500" max="10501" width="16.77734375" style="135" customWidth="1"/>
    <col min="10502" max="10502" width="10.77734375" style="135" customWidth="1"/>
    <col min="10503" max="10503" width="8.77734375" style="135" customWidth="1"/>
    <col min="10504" max="10504" width="8.21875" style="135" customWidth="1"/>
    <col min="10505" max="10752" width="9.21875" style="135"/>
    <col min="10753" max="10753" width="30.21875" style="135" customWidth="1"/>
    <col min="10754" max="10754" width="18.77734375" style="135" customWidth="1"/>
    <col min="10755" max="10755" width="22.77734375" style="135" customWidth="1"/>
    <col min="10756" max="10757" width="16.77734375" style="135" customWidth="1"/>
    <col min="10758" max="10758" width="10.77734375" style="135" customWidth="1"/>
    <col min="10759" max="10759" width="8.77734375" style="135" customWidth="1"/>
    <col min="10760" max="10760" width="8.21875" style="135" customWidth="1"/>
    <col min="10761" max="11008" width="9.21875" style="135"/>
    <col min="11009" max="11009" width="30.21875" style="135" customWidth="1"/>
    <col min="11010" max="11010" width="18.77734375" style="135" customWidth="1"/>
    <col min="11011" max="11011" width="22.77734375" style="135" customWidth="1"/>
    <col min="11012" max="11013" width="16.77734375" style="135" customWidth="1"/>
    <col min="11014" max="11014" width="10.77734375" style="135" customWidth="1"/>
    <col min="11015" max="11015" width="8.77734375" style="135" customWidth="1"/>
    <col min="11016" max="11016" width="8.21875" style="135" customWidth="1"/>
    <col min="11017" max="11264" width="9.21875" style="135"/>
    <col min="11265" max="11265" width="30.21875" style="135" customWidth="1"/>
    <col min="11266" max="11266" width="18.77734375" style="135" customWidth="1"/>
    <col min="11267" max="11267" width="22.77734375" style="135" customWidth="1"/>
    <col min="11268" max="11269" width="16.77734375" style="135" customWidth="1"/>
    <col min="11270" max="11270" width="10.77734375" style="135" customWidth="1"/>
    <col min="11271" max="11271" width="8.77734375" style="135" customWidth="1"/>
    <col min="11272" max="11272" width="8.21875" style="135" customWidth="1"/>
    <col min="11273" max="11520" width="9.21875" style="135"/>
    <col min="11521" max="11521" width="30.21875" style="135" customWidth="1"/>
    <col min="11522" max="11522" width="18.77734375" style="135" customWidth="1"/>
    <col min="11523" max="11523" width="22.77734375" style="135" customWidth="1"/>
    <col min="11524" max="11525" width="16.77734375" style="135" customWidth="1"/>
    <col min="11526" max="11526" width="10.77734375" style="135" customWidth="1"/>
    <col min="11527" max="11527" width="8.77734375" style="135" customWidth="1"/>
    <col min="11528" max="11528" width="8.21875" style="135" customWidth="1"/>
    <col min="11529" max="11776" width="9.21875" style="135"/>
    <col min="11777" max="11777" width="30.21875" style="135" customWidth="1"/>
    <col min="11778" max="11778" width="18.77734375" style="135" customWidth="1"/>
    <col min="11779" max="11779" width="22.77734375" style="135" customWidth="1"/>
    <col min="11780" max="11781" width="16.77734375" style="135" customWidth="1"/>
    <col min="11782" max="11782" width="10.77734375" style="135" customWidth="1"/>
    <col min="11783" max="11783" width="8.77734375" style="135" customWidth="1"/>
    <col min="11784" max="11784" width="8.21875" style="135" customWidth="1"/>
    <col min="11785" max="12032" width="9.21875" style="135"/>
    <col min="12033" max="12033" width="30.21875" style="135" customWidth="1"/>
    <col min="12034" max="12034" width="18.77734375" style="135" customWidth="1"/>
    <col min="12035" max="12035" width="22.77734375" style="135" customWidth="1"/>
    <col min="12036" max="12037" width="16.77734375" style="135" customWidth="1"/>
    <col min="12038" max="12038" width="10.77734375" style="135" customWidth="1"/>
    <col min="12039" max="12039" width="8.77734375" style="135" customWidth="1"/>
    <col min="12040" max="12040" width="8.21875" style="135" customWidth="1"/>
    <col min="12041" max="12288" width="9.21875" style="135"/>
    <col min="12289" max="12289" width="30.21875" style="135" customWidth="1"/>
    <col min="12290" max="12290" width="18.77734375" style="135" customWidth="1"/>
    <col min="12291" max="12291" width="22.77734375" style="135" customWidth="1"/>
    <col min="12292" max="12293" width="16.77734375" style="135" customWidth="1"/>
    <col min="12294" max="12294" width="10.77734375" style="135" customWidth="1"/>
    <col min="12295" max="12295" width="8.77734375" style="135" customWidth="1"/>
    <col min="12296" max="12296" width="8.21875" style="135" customWidth="1"/>
    <col min="12297" max="12544" width="9.21875" style="135"/>
    <col min="12545" max="12545" width="30.21875" style="135" customWidth="1"/>
    <col min="12546" max="12546" width="18.77734375" style="135" customWidth="1"/>
    <col min="12547" max="12547" width="22.77734375" style="135" customWidth="1"/>
    <col min="12548" max="12549" width="16.77734375" style="135" customWidth="1"/>
    <col min="12550" max="12550" width="10.77734375" style="135" customWidth="1"/>
    <col min="12551" max="12551" width="8.77734375" style="135" customWidth="1"/>
    <col min="12552" max="12552" width="8.21875" style="135" customWidth="1"/>
    <col min="12553" max="12800" width="9.21875" style="135"/>
    <col min="12801" max="12801" width="30.21875" style="135" customWidth="1"/>
    <col min="12802" max="12802" width="18.77734375" style="135" customWidth="1"/>
    <col min="12803" max="12803" width="22.77734375" style="135" customWidth="1"/>
    <col min="12804" max="12805" width="16.77734375" style="135" customWidth="1"/>
    <col min="12806" max="12806" width="10.77734375" style="135" customWidth="1"/>
    <col min="12807" max="12807" width="8.77734375" style="135" customWidth="1"/>
    <col min="12808" max="12808" width="8.21875" style="135" customWidth="1"/>
    <col min="12809" max="13056" width="9.21875" style="135"/>
    <col min="13057" max="13057" width="30.21875" style="135" customWidth="1"/>
    <col min="13058" max="13058" width="18.77734375" style="135" customWidth="1"/>
    <col min="13059" max="13059" width="22.77734375" style="135" customWidth="1"/>
    <col min="13060" max="13061" width="16.77734375" style="135" customWidth="1"/>
    <col min="13062" max="13062" width="10.77734375" style="135" customWidth="1"/>
    <col min="13063" max="13063" width="8.77734375" style="135" customWidth="1"/>
    <col min="13064" max="13064" width="8.21875" style="135" customWidth="1"/>
    <col min="13065" max="13312" width="9.21875" style="135"/>
    <col min="13313" max="13313" width="30.21875" style="135" customWidth="1"/>
    <col min="13314" max="13314" width="18.77734375" style="135" customWidth="1"/>
    <col min="13315" max="13315" width="22.77734375" style="135" customWidth="1"/>
    <col min="13316" max="13317" width="16.77734375" style="135" customWidth="1"/>
    <col min="13318" max="13318" width="10.77734375" style="135" customWidth="1"/>
    <col min="13319" max="13319" width="8.77734375" style="135" customWidth="1"/>
    <col min="13320" max="13320" width="8.21875" style="135" customWidth="1"/>
    <col min="13321" max="13568" width="9.21875" style="135"/>
    <col min="13569" max="13569" width="30.21875" style="135" customWidth="1"/>
    <col min="13570" max="13570" width="18.77734375" style="135" customWidth="1"/>
    <col min="13571" max="13571" width="22.77734375" style="135" customWidth="1"/>
    <col min="13572" max="13573" width="16.77734375" style="135" customWidth="1"/>
    <col min="13574" max="13574" width="10.77734375" style="135" customWidth="1"/>
    <col min="13575" max="13575" width="8.77734375" style="135" customWidth="1"/>
    <col min="13576" max="13576" width="8.21875" style="135" customWidth="1"/>
    <col min="13577" max="13824" width="9.21875" style="135"/>
    <col min="13825" max="13825" width="30.21875" style="135" customWidth="1"/>
    <col min="13826" max="13826" width="18.77734375" style="135" customWidth="1"/>
    <col min="13827" max="13827" width="22.77734375" style="135" customWidth="1"/>
    <col min="13828" max="13829" width="16.77734375" style="135" customWidth="1"/>
    <col min="13830" max="13830" width="10.77734375" style="135" customWidth="1"/>
    <col min="13831" max="13831" width="8.77734375" style="135" customWidth="1"/>
    <col min="13832" max="13832" width="8.21875" style="135" customWidth="1"/>
    <col min="13833" max="14080" width="9.21875" style="135"/>
    <col min="14081" max="14081" width="30.21875" style="135" customWidth="1"/>
    <col min="14082" max="14082" width="18.77734375" style="135" customWidth="1"/>
    <col min="14083" max="14083" width="22.77734375" style="135" customWidth="1"/>
    <col min="14084" max="14085" width="16.77734375" style="135" customWidth="1"/>
    <col min="14086" max="14086" width="10.77734375" style="135" customWidth="1"/>
    <col min="14087" max="14087" width="8.77734375" style="135" customWidth="1"/>
    <col min="14088" max="14088" width="8.21875" style="135" customWidth="1"/>
    <col min="14089" max="14336" width="9.21875" style="135"/>
    <col min="14337" max="14337" width="30.21875" style="135" customWidth="1"/>
    <col min="14338" max="14338" width="18.77734375" style="135" customWidth="1"/>
    <col min="14339" max="14339" width="22.77734375" style="135" customWidth="1"/>
    <col min="14340" max="14341" width="16.77734375" style="135" customWidth="1"/>
    <col min="14342" max="14342" width="10.77734375" style="135" customWidth="1"/>
    <col min="14343" max="14343" width="8.77734375" style="135" customWidth="1"/>
    <col min="14344" max="14344" width="8.21875" style="135" customWidth="1"/>
    <col min="14345" max="14592" width="9.21875" style="135"/>
    <col min="14593" max="14593" width="30.21875" style="135" customWidth="1"/>
    <col min="14594" max="14594" width="18.77734375" style="135" customWidth="1"/>
    <col min="14595" max="14595" width="22.77734375" style="135" customWidth="1"/>
    <col min="14596" max="14597" width="16.77734375" style="135" customWidth="1"/>
    <col min="14598" max="14598" width="10.77734375" style="135" customWidth="1"/>
    <col min="14599" max="14599" width="8.77734375" style="135" customWidth="1"/>
    <col min="14600" max="14600" width="8.21875" style="135" customWidth="1"/>
    <col min="14601" max="14848" width="9.21875" style="135"/>
    <col min="14849" max="14849" width="30.21875" style="135" customWidth="1"/>
    <col min="14850" max="14850" width="18.77734375" style="135" customWidth="1"/>
    <col min="14851" max="14851" width="22.77734375" style="135" customWidth="1"/>
    <col min="14852" max="14853" width="16.77734375" style="135" customWidth="1"/>
    <col min="14854" max="14854" width="10.77734375" style="135" customWidth="1"/>
    <col min="14855" max="14855" width="8.77734375" style="135" customWidth="1"/>
    <col min="14856" max="14856" width="8.21875" style="135" customWidth="1"/>
    <col min="14857" max="15104" width="9.21875" style="135"/>
    <col min="15105" max="15105" width="30.21875" style="135" customWidth="1"/>
    <col min="15106" max="15106" width="18.77734375" style="135" customWidth="1"/>
    <col min="15107" max="15107" width="22.77734375" style="135" customWidth="1"/>
    <col min="15108" max="15109" width="16.77734375" style="135" customWidth="1"/>
    <col min="15110" max="15110" width="10.77734375" style="135" customWidth="1"/>
    <col min="15111" max="15111" width="8.77734375" style="135" customWidth="1"/>
    <col min="15112" max="15112" width="8.21875" style="135" customWidth="1"/>
    <col min="15113" max="15360" width="9.21875" style="135"/>
    <col min="15361" max="15361" width="30.21875" style="135" customWidth="1"/>
    <col min="15362" max="15362" width="18.77734375" style="135" customWidth="1"/>
    <col min="15363" max="15363" width="22.77734375" style="135" customWidth="1"/>
    <col min="15364" max="15365" width="16.77734375" style="135" customWidth="1"/>
    <col min="15366" max="15366" width="10.77734375" style="135" customWidth="1"/>
    <col min="15367" max="15367" width="8.77734375" style="135" customWidth="1"/>
    <col min="15368" max="15368" width="8.21875" style="135" customWidth="1"/>
    <col min="15369" max="15616" width="9.21875" style="135"/>
    <col min="15617" max="15617" width="30.21875" style="135" customWidth="1"/>
    <col min="15618" max="15618" width="18.77734375" style="135" customWidth="1"/>
    <col min="15619" max="15619" width="22.77734375" style="135" customWidth="1"/>
    <col min="15620" max="15621" width="16.77734375" style="135" customWidth="1"/>
    <col min="15622" max="15622" width="10.77734375" style="135" customWidth="1"/>
    <col min="15623" max="15623" width="8.77734375" style="135" customWidth="1"/>
    <col min="15624" max="15624" width="8.21875" style="135" customWidth="1"/>
    <col min="15625" max="15872" width="9.21875" style="135"/>
    <col min="15873" max="15873" width="30.21875" style="135" customWidth="1"/>
    <col min="15874" max="15874" width="18.77734375" style="135" customWidth="1"/>
    <col min="15875" max="15875" width="22.77734375" style="135" customWidth="1"/>
    <col min="15876" max="15877" width="16.77734375" style="135" customWidth="1"/>
    <col min="15878" max="15878" width="10.77734375" style="135" customWidth="1"/>
    <col min="15879" max="15879" width="8.77734375" style="135" customWidth="1"/>
    <col min="15880" max="15880" width="8.21875" style="135" customWidth="1"/>
    <col min="15881" max="16128" width="9.21875" style="135"/>
    <col min="16129" max="16129" width="30.21875" style="135" customWidth="1"/>
    <col min="16130" max="16130" width="18.77734375" style="135" customWidth="1"/>
    <col min="16131" max="16131" width="22.77734375" style="135" customWidth="1"/>
    <col min="16132" max="16133" width="16.77734375" style="135" customWidth="1"/>
    <col min="16134" max="16134" width="10.77734375" style="135" customWidth="1"/>
    <col min="16135" max="16135" width="8.77734375" style="135" customWidth="1"/>
    <col min="16136" max="16136" width="8.21875" style="135" customWidth="1"/>
    <col min="16137" max="16384" width="9.21875" style="135"/>
  </cols>
  <sheetData>
    <row r="1" spans="1:8" ht="27.6" x14ac:dyDescent="0.45">
      <c r="A1" s="129" t="s">
        <v>32</v>
      </c>
      <c r="B1" s="130"/>
    </row>
    <row r="3" spans="1:8" ht="13.8" thickBot="1" x14ac:dyDescent="0.3"/>
    <row r="4" spans="1:8" s="142" customFormat="1" ht="42.6" customHeight="1" thickTop="1" x14ac:dyDescent="0.25">
      <c r="A4" s="138" t="s">
        <v>1</v>
      </c>
      <c r="B4" s="139" t="s">
        <v>33</v>
      </c>
      <c r="C4" s="140" t="s">
        <v>34</v>
      </c>
      <c r="D4" s="140" t="s">
        <v>35</v>
      </c>
      <c r="E4" s="140" t="s">
        <v>36</v>
      </c>
      <c r="F4" s="140" t="s">
        <v>37</v>
      </c>
      <c r="G4" s="140" t="s">
        <v>38</v>
      </c>
      <c r="H4" s="141" t="s">
        <v>39</v>
      </c>
    </row>
    <row r="5" spans="1:8" x14ac:dyDescent="0.25">
      <c r="A5" s="143" t="s">
        <v>47</v>
      </c>
      <c r="B5" s="144" t="s">
        <v>571</v>
      </c>
      <c r="C5" s="145" t="s">
        <v>572</v>
      </c>
      <c r="D5" s="145" t="s">
        <v>48</v>
      </c>
      <c r="E5" s="145" t="s">
        <v>573</v>
      </c>
      <c r="F5" s="145" t="s">
        <v>574</v>
      </c>
      <c r="G5" s="145" t="s">
        <v>51</v>
      </c>
      <c r="H5" s="146" t="s">
        <v>575</v>
      </c>
    </row>
    <row r="6" spans="1:8" x14ac:dyDescent="0.25">
      <c r="A6" s="143" t="s">
        <v>242</v>
      </c>
      <c r="B6" s="144" t="s">
        <v>576</v>
      </c>
      <c r="C6" s="145" t="s">
        <v>577</v>
      </c>
      <c r="D6" s="145" t="s">
        <v>578</v>
      </c>
      <c r="E6" s="145" t="s">
        <v>579</v>
      </c>
      <c r="F6" s="145" t="s">
        <v>580</v>
      </c>
      <c r="G6" s="145" t="s">
        <v>581</v>
      </c>
      <c r="H6" s="146" t="s">
        <v>582</v>
      </c>
    </row>
    <row r="7" spans="1:8" x14ac:dyDescent="0.25">
      <c r="A7" s="143" t="s">
        <v>533</v>
      </c>
      <c r="B7" s="144" t="s">
        <v>583</v>
      </c>
      <c r="C7" s="145" t="s">
        <v>584</v>
      </c>
      <c r="D7" s="145" t="s">
        <v>585</v>
      </c>
      <c r="E7" s="145" t="s">
        <v>586</v>
      </c>
      <c r="F7" s="145" t="s">
        <v>587</v>
      </c>
      <c r="G7" s="145" t="s">
        <v>588</v>
      </c>
      <c r="H7" s="146" t="s">
        <v>589</v>
      </c>
    </row>
    <row r="8" spans="1:8" x14ac:dyDescent="0.25">
      <c r="A8" s="143" t="s">
        <v>67</v>
      </c>
      <c r="B8" s="144" t="s">
        <v>590</v>
      </c>
      <c r="C8" s="145" t="s">
        <v>591</v>
      </c>
      <c r="D8" s="145" t="s">
        <v>69</v>
      </c>
      <c r="E8" s="145" t="s">
        <v>70</v>
      </c>
      <c r="F8" s="145" t="s">
        <v>592</v>
      </c>
      <c r="G8" s="145" t="s">
        <v>71</v>
      </c>
      <c r="H8" s="146" t="s">
        <v>593</v>
      </c>
    </row>
    <row r="9" spans="1:8" ht="12.75" customHeight="1" x14ac:dyDescent="0.25">
      <c r="A9" s="143" t="s">
        <v>201</v>
      </c>
      <c r="B9" s="144" t="s">
        <v>594</v>
      </c>
      <c r="C9" s="145" t="s">
        <v>595</v>
      </c>
      <c r="D9" s="147" t="s">
        <v>791</v>
      </c>
      <c r="E9" s="145" t="s">
        <v>204</v>
      </c>
      <c r="F9" s="145" t="s">
        <v>596</v>
      </c>
      <c r="G9" s="145" t="s">
        <v>205</v>
      </c>
      <c r="H9" s="146" t="s">
        <v>597</v>
      </c>
    </row>
    <row r="10" spans="1:8" x14ac:dyDescent="0.25">
      <c r="A10" s="143" t="s">
        <v>74</v>
      </c>
      <c r="B10" s="144" t="s">
        <v>598</v>
      </c>
      <c r="C10" s="145" t="s">
        <v>599</v>
      </c>
      <c r="D10" s="145" t="s">
        <v>600</v>
      </c>
      <c r="E10" s="145" t="s">
        <v>601</v>
      </c>
      <c r="F10" s="145" t="s">
        <v>602</v>
      </c>
      <c r="G10" s="145" t="s">
        <v>603</v>
      </c>
      <c r="H10" s="146" t="s">
        <v>604</v>
      </c>
    </row>
    <row r="11" spans="1:8" x14ac:dyDescent="0.25">
      <c r="A11" s="143" t="s">
        <v>271</v>
      </c>
      <c r="B11" s="144" t="s">
        <v>605</v>
      </c>
      <c r="C11" s="145" t="s">
        <v>606</v>
      </c>
      <c r="D11" s="145" t="s">
        <v>607</v>
      </c>
      <c r="E11" s="145" t="s">
        <v>608</v>
      </c>
      <c r="F11" s="145" t="s">
        <v>609</v>
      </c>
      <c r="G11" s="145" t="s">
        <v>610</v>
      </c>
      <c r="H11" s="146" t="s">
        <v>611</v>
      </c>
    </row>
    <row r="12" spans="1:8" x14ac:dyDescent="0.25">
      <c r="A12" s="143" t="s">
        <v>289</v>
      </c>
      <c r="B12" s="144" t="s">
        <v>605</v>
      </c>
      <c r="C12" s="145" t="s">
        <v>606</v>
      </c>
      <c r="D12" s="145" t="s">
        <v>607</v>
      </c>
      <c r="E12" s="145" t="s">
        <v>608</v>
      </c>
      <c r="F12" s="145" t="s">
        <v>609</v>
      </c>
      <c r="G12" s="145" t="s">
        <v>610</v>
      </c>
      <c r="H12" s="146" t="s">
        <v>611</v>
      </c>
    </row>
    <row r="13" spans="1:8" x14ac:dyDescent="0.25">
      <c r="A13" s="143" t="s">
        <v>278</v>
      </c>
      <c r="B13" s="144" t="s">
        <v>605</v>
      </c>
      <c r="C13" s="145" t="s">
        <v>606</v>
      </c>
      <c r="D13" s="145" t="s">
        <v>607</v>
      </c>
      <c r="E13" s="145" t="s">
        <v>608</v>
      </c>
      <c r="F13" s="145" t="s">
        <v>609</v>
      </c>
      <c r="G13" s="145" t="s">
        <v>610</v>
      </c>
      <c r="H13" s="146" t="s">
        <v>611</v>
      </c>
    </row>
    <row r="14" spans="1:8" x14ac:dyDescent="0.25">
      <c r="A14" s="143" t="s">
        <v>302</v>
      </c>
      <c r="B14" s="144" t="s">
        <v>612</v>
      </c>
      <c r="C14" s="145" t="s">
        <v>613</v>
      </c>
      <c r="D14" s="145" t="s">
        <v>614</v>
      </c>
      <c r="E14" s="145" t="s">
        <v>615</v>
      </c>
      <c r="F14" s="145" t="s">
        <v>616</v>
      </c>
      <c r="G14" s="145" t="s">
        <v>617</v>
      </c>
      <c r="H14" s="146" t="s">
        <v>618</v>
      </c>
    </row>
    <row r="15" spans="1:8" x14ac:dyDescent="0.25">
      <c r="A15" s="143" t="s">
        <v>309</v>
      </c>
      <c r="B15" s="144" t="s">
        <v>619</v>
      </c>
      <c r="C15" s="145" t="s">
        <v>620</v>
      </c>
      <c r="D15" s="145" t="s">
        <v>621</v>
      </c>
      <c r="E15" s="145" t="s">
        <v>622</v>
      </c>
      <c r="F15" s="145" t="s">
        <v>623</v>
      </c>
      <c r="G15" s="145" t="s">
        <v>624</v>
      </c>
      <c r="H15" s="146" t="s">
        <v>625</v>
      </c>
    </row>
    <row r="16" spans="1:8" x14ac:dyDescent="0.25">
      <c r="A16" s="143" t="s">
        <v>81</v>
      </c>
      <c r="B16" s="144" t="s">
        <v>626</v>
      </c>
      <c r="C16" s="145" t="s">
        <v>627</v>
      </c>
      <c r="D16" s="145" t="s">
        <v>628</v>
      </c>
      <c r="E16" s="145" t="s">
        <v>83</v>
      </c>
      <c r="F16" s="145" t="s">
        <v>629</v>
      </c>
      <c r="G16" s="145" t="s">
        <v>84</v>
      </c>
      <c r="H16" s="146" t="s">
        <v>630</v>
      </c>
    </row>
    <row r="17" spans="1:8" x14ac:dyDescent="0.25">
      <c r="A17" s="143" t="s">
        <v>264</v>
      </c>
      <c r="B17" s="144" t="s">
        <v>631</v>
      </c>
      <c r="C17" s="145" t="s">
        <v>632</v>
      </c>
      <c r="D17" s="145" t="s">
        <v>633</v>
      </c>
      <c r="E17" s="145" t="s">
        <v>634</v>
      </c>
      <c r="F17" s="145" t="s">
        <v>635</v>
      </c>
      <c r="G17" s="145" t="s">
        <v>636</v>
      </c>
      <c r="H17" s="146" t="s">
        <v>637</v>
      </c>
    </row>
    <row r="18" spans="1:8" x14ac:dyDescent="0.25">
      <c r="A18" s="143" t="s">
        <v>212</v>
      </c>
      <c r="B18" s="144" t="s">
        <v>638</v>
      </c>
      <c r="C18" s="145" t="s">
        <v>639</v>
      </c>
      <c r="D18" s="145" t="s">
        <v>640</v>
      </c>
      <c r="E18" s="145" t="s">
        <v>641</v>
      </c>
      <c r="F18" s="145" t="s">
        <v>642</v>
      </c>
      <c r="G18" s="145" t="s">
        <v>643</v>
      </c>
      <c r="H18" s="146" t="s">
        <v>644</v>
      </c>
    </row>
    <row r="19" spans="1:8" x14ac:dyDescent="0.25">
      <c r="A19" s="143" t="s">
        <v>319</v>
      </c>
      <c r="B19" s="144" t="s">
        <v>638</v>
      </c>
      <c r="C19" s="145" t="s">
        <v>639</v>
      </c>
      <c r="D19" s="145" t="s">
        <v>640</v>
      </c>
      <c r="E19" s="145" t="s">
        <v>641</v>
      </c>
      <c r="F19" s="145" t="s">
        <v>642</v>
      </c>
      <c r="G19" s="145" t="s">
        <v>643</v>
      </c>
      <c r="H19" s="146" t="s">
        <v>644</v>
      </c>
    </row>
    <row r="20" spans="1:8" x14ac:dyDescent="0.25">
      <c r="A20" s="143" t="s">
        <v>94</v>
      </c>
      <c r="B20" s="144" t="s">
        <v>645</v>
      </c>
      <c r="C20" s="145" t="s">
        <v>646</v>
      </c>
      <c r="D20" s="145" t="s">
        <v>647</v>
      </c>
      <c r="E20" s="145" t="s">
        <v>648</v>
      </c>
      <c r="F20" s="145" t="s">
        <v>602</v>
      </c>
      <c r="G20" s="145" t="s">
        <v>649</v>
      </c>
      <c r="H20" s="146" t="s">
        <v>650</v>
      </c>
    </row>
    <row r="21" spans="1:8" x14ac:dyDescent="0.25">
      <c r="A21" s="143" t="s">
        <v>102</v>
      </c>
      <c r="B21" s="144" t="s">
        <v>645</v>
      </c>
      <c r="C21" s="145" t="s">
        <v>646</v>
      </c>
      <c r="D21" s="145" t="s">
        <v>647</v>
      </c>
      <c r="E21" s="145" t="s">
        <v>648</v>
      </c>
      <c r="F21" s="145" t="s">
        <v>602</v>
      </c>
      <c r="G21" s="145" t="s">
        <v>649</v>
      </c>
      <c r="H21" s="146" t="s">
        <v>650</v>
      </c>
    </row>
    <row r="22" spans="1:8" x14ac:dyDescent="0.25">
      <c r="A22" s="143" t="s">
        <v>378</v>
      </c>
      <c r="B22" s="144" t="s">
        <v>651</v>
      </c>
      <c r="C22" s="145" t="s">
        <v>652</v>
      </c>
      <c r="D22" s="145" t="s">
        <v>653</v>
      </c>
      <c r="E22" s="145" t="s">
        <v>654</v>
      </c>
      <c r="F22" s="145" t="s">
        <v>655</v>
      </c>
      <c r="G22" s="145" t="s">
        <v>656</v>
      </c>
      <c r="H22" s="146" t="s">
        <v>657</v>
      </c>
    </row>
    <row r="23" spans="1:8" x14ac:dyDescent="0.25">
      <c r="A23" s="143" t="s">
        <v>526</v>
      </c>
      <c r="B23" s="144" t="s">
        <v>658</v>
      </c>
      <c r="C23" s="145" t="s">
        <v>659</v>
      </c>
      <c r="D23" s="145" t="s">
        <v>660</v>
      </c>
      <c r="E23" s="145" t="s">
        <v>661</v>
      </c>
      <c r="F23" s="145" t="s">
        <v>662</v>
      </c>
      <c r="G23" s="145" t="s">
        <v>663</v>
      </c>
      <c r="H23" s="146" t="s">
        <v>664</v>
      </c>
    </row>
    <row r="24" spans="1:8" x14ac:dyDescent="0.25">
      <c r="A24" s="143" t="s">
        <v>117</v>
      </c>
      <c r="B24" s="144" t="s">
        <v>665</v>
      </c>
      <c r="C24" s="145" t="s">
        <v>666</v>
      </c>
      <c r="D24" s="145" t="s">
        <v>58</v>
      </c>
      <c r="E24" s="145" t="s">
        <v>57</v>
      </c>
      <c r="F24" s="145" t="s">
        <v>59</v>
      </c>
      <c r="G24" s="145" t="s">
        <v>667</v>
      </c>
      <c r="H24" s="146" t="s">
        <v>668</v>
      </c>
    </row>
    <row r="25" spans="1:8" x14ac:dyDescent="0.25">
      <c r="A25" s="143" t="s">
        <v>55</v>
      </c>
      <c r="B25" s="144" t="s">
        <v>665</v>
      </c>
      <c r="C25" s="145" t="s">
        <v>666</v>
      </c>
      <c r="D25" s="145" t="s">
        <v>58</v>
      </c>
      <c r="E25" s="145" t="s">
        <v>57</v>
      </c>
      <c r="F25" s="145" t="s">
        <v>59</v>
      </c>
      <c r="G25" s="145" t="s">
        <v>667</v>
      </c>
      <c r="H25" s="146" t="s">
        <v>668</v>
      </c>
    </row>
    <row r="26" spans="1:8" x14ac:dyDescent="0.25">
      <c r="A26" s="143" t="s">
        <v>439</v>
      </c>
      <c r="B26" s="144" t="s">
        <v>669</v>
      </c>
      <c r="C26" s="145" t="s">
        <v>670</v>
      </c>
      <c r="D26" s="145" t="s">
        <v>671</v>
      </c>
      <c r="E26" s="145" t="s">
        <v>672</v>
      </c>
      <c r="F26" s="145" t="s">
        <v>609</v>
      </c>
      <c r="G26" s="145" t="s">
        <v>673</v>
      </c>
      <c r="H26" s="146" t="s">
        <v>674</v>
      </c>
    </row>
    <row r="27" spans="1:8" x14ac:dyDescent="0.25">
      <c r="A27" s="143" t="s">
        <v>174</v>
      </c>
      <c r="B27" s="144" t="s">
        <v>675</v>
      </c>
      <c r="C27" s="145" t="s">
        <v>676</v>
      </c>
      <c r="D27" s="145" t="s">
        <v>677</v>
      </c>
      <c r="E27" s="145" t="s">
        <v>394</v>
      </c>
      <c r="F27" s="145" t="s">
        <v>204</v>
      </c>
      <c r="G27" s="145" t="s">
        <v>678</v>
      </c>
      <c r="H27" s="146" t="s">
        <v>679</v>
      </c>
    </row>
    <row r="28" spans="1:8" x14ac:dyDescent="0.25">
      <c r="A28" s="143" t="s">
        <v>220</v>
      </c>
      <c r="B28" s="144" t="s">
        <v>680</v>
      </c>
      <c r="C28" s="145" t="s">
        <v>681</v>
      </c>
      <c r="D28" s="145" t="s">
        <v>671</v>
      </c>
      <c r="E28" s="145" t="s">
        <v>672</v>
      </c>
      <c r="F28" s="145" t="s">
        <v>609</v>
      </c>
      <c r="G28" s="145" t="s">
        <v>673</v>
      </c>
      <c r="H28" s="146" t="s">
        <v>682</v>
      </c>
    </row>
    <row r="29" spans="1:8" x14ac:dyDescent="0.25">
      <c r="A29" s="143" t="s">
        <v>405</v>
      </c>
      <c r="B29" s="144" t="s">
        <v>683</v>
      </c>
      <c r="C29" s="145" t="s">
        <v>684</v>
      </c>
      <c r="D29" s="145" t="s">
        <v>685</v>
      </c>
      <c r="E29" s="145" t="s">
        <v>686</v>
      </c>
      <c r="F29" s="145" t="s">
        <v>686</v>
      </c>
      <c r="G29" s="145" t="s">
        <v>687</v>
      </c>
      <c r="H29" s="146" t="s">
        <v>688</v>
      </c>
    </row>
    <row r="30" spans="1:8" x14ac:dyDescent="0.25">
      <c r="A30" s="143" t="s">
        <v>131</v>
      </c>
      <c r="B30" s="144" t="s">
        <v>689</v>
      </c>
      <c r="C30" s="145" t="s">
        <v>690</v>
      </c>
      <c r="D30" s="145" t="s">
        <v>691</v>
      </c>
      <c r="E30" s="145"/>
      <c r="F30" s="145" t="s">
        <v>692</v>
      </c>
      <c r="G30" s="145" t="s">
        <v>693</v>
      </c>
      <c r="H30" s="146" t="s">
        <v>694</v>
      </c>
    </row>
    <row r="31" spans="1:8" x14ac:dyDescent="0.25">
      <c r="A31" s="143" t="s">
        <v>138</v>
      </c>
      <c r="B31" s="144" t="s">
        <v>695</v>
      </c>
      <c r="C31" s="145" t="s">
        <v>696</v>
      </c>
      <c r="D31" s="145" t="s">
        <v>140</v>
      </c>
      <c r="E31" s="145" t="s">
        <v>141</v>
      </c>
      <c r="F31" s="145" t="s">
        <v>142</v>
      </c>
      <c r="G31" s="145" t="s">
        <v>697</v>
      </c>
      <c r="H31" s="146" t="s">
        <v>698</v>
      </c>
    </row>
    <row r="32" spans="1:8" x14ac:dyDescent="0.25">
      <c r="A32" s="143" t="s">
        <v>414</v>
      </c>
      <c r="B32" s="144" t="s">
        <v>699</v>
      </c>
      <c r="C32" s="145" t="s">
        <v>700</v>
      </c>
      <c r="D32" s="145" t="s">
        <v>701</v>
      </c>
      <c r="E32" s="145" t="s">
        <v>702</v>
      </c>
      <c r="F32" s="145" t="s">
        <v>703</v>
      </c>
      <c r="G32" s="145" t="s">
        <v>704</v>
      </c>
      <c r="H32" s="146" t="s">
        <v>705</v>
      </c>
    </row>
    <row r="33" spans="1:8" x14ac:dyDescent="0.25">
      <c r="A33" s="143" t="s">
        <v>110</v>
      </c>
      <c r="B33" s="144" t="s">
        <v>706</v>
      </c>
      <c r="C33" s="145" t="s">
        <v>707</v>
      </c>
      <c r="D33" s="145" t="s">
        <v>708</v>
      </c>
      <c r="E33" s="145" t="s">
        <v>709</v>
      </c>
      <c r="F33" s="145" t="s">
        <v>623</v>
      </c>
      <c r="G33" s="145" t="s">
        <v>624</v>
      </c>
      <c r="H33" s="146" t="s">
        <v>710</v>
      </c>
    </row>
    <row r="34" spans="1:8" x14ac:dyDescent="0.25">
      <c r="A34" s="143" t="s">
        <v>428</v>
      </c>
      <c r="B34" s="144" t="s">
        <v>711</v>
      </c>
      <c r="C34" s="145" t="s">
        <v>712</v>
      </c>
      <c r="D34" s="145" t="s">
        <v>671</v>
      </c>
      <c r="E34" s="145" t="s">
        <v>672</v>
      </c>
      <c r="F34" s="145" t="s">
        <v>609</v>
      </c>
      <c r="G34" s="145" t="s">
        <v>673</v>
      </c>
      <c r="H34" s="146" t="s">
        <v>713</v>
      </c>
    </row>
    <row r="35" spans="1:8" x14ac:dyDescent="0.25">
      <c r="A35" s="143" t="s">
        <v>153</v>
      </c>
      <c r="B35" s="144" t="s">
        <v>711</v>
      </c>
      <c r="C35" s="145" t="s">
        <v>712</v>
      </c>
      <c r="D35" s="145" t="s">
        <v>671</v>
      </c>
      <c r="E35" s="145" t="s">
        <v>672</v>
      </c>
      <c r="F35" s="145" t="s">
        <v>714</v>
      </c>
      <c r="G35" s="145" t="s">
        <v>673</v>
      </c>
      <c r="H35" s="146" t="s">
        <v>715</v>
      </c>
    </row>
    <row r="36" spans="1:8" x14ac:dyDescent="0.25">
      <c r="A36" s="143" t="s">
        <v>161</v>
      </c>
      <c r="B36" s="144" t="s">
        <v>716</v>
      </c>
      <c r="C36" s="145" t="s">
        <v>717</v>
      </c>
      <c r="D36" s="145" t="s">
        <v>164</v>
      </c>
      <c r="E36" s="145" t="s">
        <v>718</v>
      </c>
      <c r="F36" s="145" t="s">
        <v>165</v>
      </c>
      <c r="G36" s="145" t="s">
        <v>719</v>
      </c>
      <c r="H36" s="146" t="s">
        <v>720</v>
      </c>
    </row>
    <row r="37" spans="1:8" x14ac:dyDescent="0.25">
      <c r="A37" s="143" t="s">
        <v>169</v>
      </c>
      <c r="B37" s="144" t="s">
        <v>721</v>
      </c>
      <c r="C37" s="145" t="s">
        <v>722</v>
      </c>
      <c r="D37" s="145" t="s">
        <v>723</v>
      </c>
      <c r="E37" s="145" t="s">
        <v>165</v>
      </c>
      <c r="F37" s="145" t="s">
        <v>703</v>
      </c>
      <c r="G37" s="145" t="s">
        <v>171</v>
      </c>
      <c r="H37" s="146"/>
    </row>
    <row r="38" spans="1:8" x14ac:dyDescent="0.25">
      <c r="A38" s="143" t="s">
        <v>486</v>
      </c>
      <c r="B38" s="144" t="s">
        <v>724</v>
      </c>
      <c r="C38" s="145" t="s">
        <v>725</v>
      </c>
      <c r="D38" s="145" t="s">
        <v>708</v>
      </c>
      <c r="E38" s="145" t="s">
        <v>709</v>
      </c>
      <c r="F38" s="145" t="s">
        <v>623</v>
      </c>
      <c r="G38" s="145" t="s">
        <v>624</v>
      </c>
      <c r="H38" s="146" t="s">
        <v>710</v>
      </c>
    </row>
    <row r="39" spans="1:8" x14ac:dyDescent="0.25">
      <c r="A39" s="143" t="s">
        <v>123</v>
      </c>
      <c r="B39" s="144" t="s">
        <v>726</v>
      </c>
      <c r="C39" s="145" t="s">
        <v>727</v>
      </c>
      <c r="D39" s="145" t="s">
        <v>728</v>
      </c>
      <c r="E39" s="145" t="s">
        <v>729</v>
      </c>
      <c r="F39" s="145" t="s">
        <v>730</v>
      </c>
      <c r="G39" s="145" t="s">
        <v>731</v>
      </c>
      <c r="H39" s="146" t="s">
        <v>732</v>
      </c>
    </row>
    <row r="40" spans="1:8" x14ac:dyDescent="0.25">
      <c r="A40" s="143" t="s">
        <v>507</v>
      </c>
      <c r="B40" s="144" t="s">
        <v>733</v>
      </c>
      <c r="C40" s="145" t="s">
        <v>734</v>
      </c>
      <c r="D40" s="145" t="s">
        <v>735</v>
      </c>
      <c r="E40" s="145" t="s">
        <v>736</v>
      </c>
      <c r="F40" s="145" t="s">
        <v>142</v>
      </c>
      <c r="G40" s="145" t="s">
        <v>737</v>
      </c>
      <c r="H40" s="146" t="s">
        <v>738</v>
      </c>
    </row>
    <row r="41" spans="1:8" x14ac:dyDescent="0.25">
      <c r="A41" s="143" t="s">
        <v>181</v>
      </c>
      <c r="B41" s="144" t="s">
        <v>739</v>
      </c>
      <c r="C41" s="145" t="s">
        <v>740</v>
      </c>
      <c r="D41" s="145" t="s">
        <v>182</v>
      </c>
      <c r="E41" s="145" t="s">
        <v>741</v>
      </c>
      <c r="F41" s="145" t="s">
        <v>185</v>
      </c>
      <c r="G41" s="145" t="s">
        <v>186</v>
      </c>
      <c r="H41" s="146" t="s">
        <v>742</v>
      </c>
    </row>
    <row r="42" spans="1:8" x14ac:dyDescent="0.25">
      <c r="A42" s="143" t="s">
        <v>519</v>
      </c>
      <c r="B42" s="144" t="s">
        <v>743</v>
      </c>
      <c r="C42" s="145" t="s">
        <v>744</v>
      </c>
      <c r="D42" s="145" t="s">
        <v>521</v>
      </c>
      <c r="E42" s="145" t="s">
        <v>522</v>
      </c>
      <c r="F42" s="145" t="s">
        <v>142</v>
      </c>
      <c r="G42" s="145" t="s">
        <v>523</v>
      </c>
      <c r="H42" s="146" t="s">
        <v>745</v>
      </c>
    </row>
    <row r="43" spans="1:8" x14ac:dyDescent="0.25">
      <c r="A43" s="143" t="s">
        <v>386</v>
      </c>
      <c r="B43" s="144" t="s">
        <v>746</v>
      </c>
      <c r="C43" s="145" t="s">
        <v>747</v>
      </c>
      <c r="D43" s="145" t="s">
        <v>685</v>
      </c>
      <c r="E43" s="145" t="s">
        <v>686</v>
      </c>
      <c r="F43" s="145" t="s">
        <v>686</v>
      </c>
      <c r="G43" s="145" t="s">
        <v>687</v>
      </c>
      <c r="H43" s="146" t="s">
        <v>748</v>
      </c>
    </row>
    <row r="44" spans="1:8" x14ac:dyDescent="0.25">
      <c r="A44" s="143" t="s">
        <v>386</v>
      </c>
      <c r="B44" s="144" t="s">
        <v>749</v>
      </c>
      <c r="C44" s="145" t="s">
        <v>750</v>
      </c>
      <c r="D44" s="145" t="s">
        <v>751</v>
      </c>
      <c r="E44" s="145" t="s">
        <v>752</v>
      </c>
      <c r="F44" s="145" t="s">
        <v>753</v>
      </c>
      <c r="G44" s="145" t="s">
        <v>754</v>
      </c>
      <c r="H44" s="146" t="s">
        <v>755</v>
      </c>
    </row>
    <row r="45" spans="1:8" x14ac:dyDescent="0.25">
      <c r="A45" s="143" t="s">
        <v>463</v>
      </c>
      <c r="B45" s="144" t="s">
        <v>756</v>
      </c>
      <c r="C45" s="145" t="s">
        <v>757</v>
      </c>
      <c r="D45" s="145" t="s">
        <v>758</v>
      </c>
      <c r="E45" s="145" t="s">
        <v>759</v>
      </c>
      <c r="F45" s="145" t="s">
        <v>760</v>
      </c>
      <c r="G45" s="145" t="s">
        <v>761</v>
      </c>
      <c r="H45" s="146" t="s">
        <v>762</v>
      </c>
    </row>
    <row r="46" spans="1:8" x14ac:dyDescent="0.25">
      <c r="A46" s="143" t="s">
        <v>471</v>
      </c>
      <c r="B46" s="144" t="s">
        <v>763</v>
      </c>
      <c r="C46" s="145" t="s">
        <v>764</v>
      </c>
      <c r="D46" s="145" t="s">
        <v>685</v>
      </c>
      <c r="E46" s="145" t="s">
        <v>686</v>
      </c>
      <c r="F46" s="145" t="s">
        <v>686</v>
      </c>
      <c r="G46" s="145" t="s">
        <v>687</v>
      </c>
      <c r="H46" s="146" t="s">
        <v>765</v>
      </c>
    </row>
    <row r="47" spans="1:8" x14ac:dyDescent="0.25">
      <c r="A47" s="143" t="s">
        <v>189</v>
      </c>
      <c r="B47" s="144" t="s">
        <v>766</v>
      </c>
      <c r="C47" s="145" t="s">
        <v>767</v>
      </c>
      <c r="D47" s="145" t="s">
        <v>189</v>
      </c>
      <c r="E47" s="145" t="s">
        <v>768</v>
      </c>
      <c r="F47" s="145" t="s">
        <v>623</v>
      </c>
      <c r="G47" s="145" t="s">
        <v>769</v>
      </c>
      <c r="H47" s="146" t="s">
        <v>770</v>
      </c>
    </row>
    <row r="48" spans="1:8" x14ac:dyDescent="0.25">
      <c r="A48" s="143" t="s">
        <v>87</v>
      </c>
      <c r="B48" s="144" t="s">
        <v>771</v>
      </c>
      <c r="C48" s="145" t="s">
        <v>772</v>
      </c>
      <c r="D48" s="145" t="s">
        <v>773</v>
      </c>
      <c r="E48" s="145" t="s">
        <v>774</v>
      </c>
      <c r="F48" s="145" t="s">
        <v>775</v>
      </c>
      <c r="G48" s="145" t="s">
        <v>776</v>
      </c>
      <c r="H48" s="146" t="s">
        <v>777</v>
      </c>
    </row>
    <row r="49" spans="1:8" x14ac:dyDescent="0.25">
      <c r="A49" s="143" t="s">
        <v>146</v>
      </c>
      <c r="B49" s="144" t="s">
        <v>778</v>
      </c>
      <c r="C49" s="145" t="s">
        <v>779</v>
      </c>
      <c r="D49" s="145" t="s">
        <v>780</v>
      </c>
      <c r="E49" s="145" t="s">
        <v>781</v>
      </c>
      <c r="F49" s="145" t="s">
        <v>432</v>
      </c>
      <c r="G49" s="145" t="s">
        <v>437</v>
      </c>
      <c r="H49" s="146" t="s">
        <v>782</v>
      </c>
    </row>
    <row r="50" spans="1:8" x14ac:dyDescent="0.25">
      <c r="A50" s="143" t="s">
        <v>235</v>
      </c>
      <c r="B50" s="144" t="s">
        <v>783</v>
      </c>
      <c r="C50" s="145" t="s">
        <v>784</v>
      </c>
      <c r="D50" s="145" t="s">
        <v>785</v>
      </c>
      <c r="E50" s="145" t="s">
        <v>237</v>
      </c>
      <c r="F50" s="145" t="s">
        <v>238</v>
      </c>
      <c r="G50" s="145" t="s">
        <v>786</v>
      </c>
      <c r="H50" s="146" t="s">
        <v>787</v>
      </c>
    </row>
  </sheetData>
  <sheetProtection algorithmName="SHA-512" hashValue="rryl0yJYQdU/WB6YZnRaF2SdqUX+Jx/O3Yu89UHDWVQ9CAHHVxLDgoGgrjsikGk8cLzXxc5mZ9wh6GEf1cMKYA==" saltValue="VblljT+NVXjshBpNeltE6Q==" spinCount="100000" sheet="1" objects="1" scenarios="1"/>
  <pageMargins left="0.23622047244094491" right="0.23622047244094491" top="1.1417322834645669" bottom="0.74803149606299213" header="0.31496062992125984" footer="0.31496062992125984"/>
  <pageSetup paperSize="8" orientation="landscape" horizontalDpi="4294967292"/>
  <headerFooter alignWithMargins="0">
    <oddHeader>&amp;R&amp;G</oddHeader>
    <oddFooter>&amp;L&amp;"+,Bold"LIT CODE: 10399&amp;C&amp;"+,Bold"VERSION 3.0&amp;R&amp;"+,Bold"OFFICIAL</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Information</vt:lpstr>
      <vt:lpstr>PM</vt:lpstr>
      <vt:lpstr>SO2</vt:lpstr>
      <vt:lpstr>NOx</vt:lpstr>
      <vt:lpstr>Trades</vt:lpstr>
      <vt:lpstr>Expressions of Interest</vt:lpstr>
      <vt:lpstr>Operator Contact Details</vt:lpstr>
      <vt:lpstr>'Operator Contact Details'!Print_Area</vt:lpstr>
      <vt:lpstr>PM!Print_Area</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timroe</dc:creator>
  <cp:lastModifiedBy>Dawn L. McDermott</cp:lastModifiedBy>
  <cp:lastPrinted>2016-10-10T12:53:47Z</cp:lastPrinted>
  <dcterms:created xsi:type="dcterms:W3CDTF">2009-08-26T21:58:41Z</dcterms:created>
  <dcterms:modified xsi:type="dcterms:W3CDTF">2018-11-30T11:26:24Z</dcterms:modified>
</cp:coreProperties>
</file>