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AA2" lockStructure="1"/>
  <bookViews>
    <workbookView xWindow="12108" yWindow="-12" windowWidth="11916" windowHeight="9540"/>
  </bookViews>
  <sheets>
    <sheet name="Project" sheetId="6" r:id="rId1"/>
    <sheet name="Costs Profile" sheetId="5" r:id="rId2"/>
    <sheet name="Funding Profile" sheetId="1" r:id="rId3"/>
    <sheet name="Priority" sheetId="2" state="hidden" r:id="rId4"/>
    <sheet name="Ref_LEP" sheetId="4" state="hidden" r:id="rId5"/>
    <sheet name="Cost Categories" sheetId="3" state="hidden" r:id="rId6"/>
  </sheets>
  <externalReferences>
    <externalReference r:id="rId7"/>
    <externalReference r:id="rId8"/>
    <externalReference r:id="rId9"/>
  </externalReferences>
  <definedNames>
    <definedName name="Calendar_Year">'[1]Core Details'!$C$4</definedName>
    <definedName name="DataValidation_Finance_RegionType">'[1]Core Details'!$C$8</definedName>
    <definedName name="DataValidation_Finance_YeiEligible">'[1]Core Details'!$C$9</definedName>
    <definedName name="Finance_Fund">[1]Finance!$N$7:$N$106</definedName>
    <definedName name="Finance_InvestmentAreaID">[1]Finance!$B$7:$B$106</definedName>
    <definedName name="Finance_RegionType">[1]Finance!$R$7:$R$106</definedName>
    <definedName name="Finance_TOcode">[1]Finance!$D$7:$D$106</definedName>
    <definedName name="Finance_Total_ESIFfunds">[1]Finance!$AG$7:$AG$106</definedName>
    <definedName name="Finance_YEI">[1]Finance!$AK$7:$AK$106</definedName>
    <definedName name="Indicator_Code" localSheetId="4">[1]Ref_Indicators!$B$2:$B$36</definedName>
    <definedName name="Indicator_Target" localSheetId="4">[1]Indicators!$S$7:$S$156</definedName>
    <definedName name="Indicators_CFP" localSheetId="0">'[2]Indicators (Option 1)'!#REF!</definedName>
    <definedName name="Indicators_CFP">'[3]Indicators (Option 1)'!#REF!</definedName>
    <definedName name="Indicators_Code" localSheetId="4">[1]Indicators!$R$7:$R$156</definedName>
    <definedName name="Indicators_FEI" localSheetId="0">'[2]Indicators (Option 1)'!#REF!</definedName>
    <definedName name="Indicators_FEI">'[3]Indicators (Option 1)'!#REF!</definedName>
    <definedName name="Indicators_InvestmentArea" localSheetId="0">'[2]Indicators (Option 1)'!#REF!</definedName>
    <definedName name="Indicators_InvestmentArea">'[3]Indicators (Option 1)'!#REF!</definedName>
    <definedName name="Indicators_InvestmentAreaID" localSheetId="0">'[2]Indicators (Option 1)'!#REF!</definedName>
    <definedName name="Indicators_InvestmentAreaID">'[3]Indicators (Option 1)'!#REF!</definedName>
    <definedName name="Indicators_MultiArea" localSheetId="0">'[2]Indicators (Option 1)'!#REF!</definedName>
    <definedName name="Indicators_MultiArea">'[3]Indicators (Option 1)'!#REF!</definedName>
    <definedName name="Indicators_ProgrammeRoute" localSheetId="0">'[2]Indicators (Option 1)'!#REF!</definedName>
    <definedName name="Indicators_ProgrammeRoute">'[3]Indicators (Option 1)'!#REF!</definedName>
    <definedName name="Indicators_TOcode" localSheetId="0">'[2]Indicators (Option 1)'!#REF!</definedName>
    <definedName name="Indicators_TOcode">'[3]Indicators (Option 1)'!#REF!</definedName>
    <definedName name="Indicators_TOdescription" localSheetId="0">'[2]Indicators (Option 1)'!#REF!</definedName>
    <definedName name="Indicators_TOdescription">'[3]Indicators (Option 1)'!#REF!</definedName>
    <definedName name="InvestmentArea_ID">'[1]Investment Areas'!$B$5:$B$44</definedName>
    <definedName name="Left">'[1]Core Details'!#REF!</definedName>
    <definedName name="LEP_ID">'[1]Core Details'!$C$7</definedName>
    <definedName name="Links_InvestmentAreaID">[1]Links!$B$7:$B$56</definedName>
    <definedName name="Links_LEPLinkCode">[1]Links!$O$7:$O$56</definedName>
    <definedName name="_xlnm.Print_Area" localSheetId="1">'Costs Profile'!$A$1:$N$47</definedName>
    <definedName name="_xlnm.Print_Area" localSheetId="2">'Funding Profile'!$A$1:$T$39</definedName>
    <definedName name="Ref_CalendarYear">[1]Ref_Misc!$J$2:$J$11</definedName>
    <definedName name="Ref_IndicatorEAFRDOutput" localSheetId="0">[2]Ref_Indicators!#REF!</definedName>
    <definedName name="Ref_IndicatorEAFRDOutput">[3]Ref_Indicators!#REF!</definedName>
    <definedName name="Ref_IndicatorEAFRDResult" localSheetId="0">[2]Ref_Indicators!#REF!</definedName>
    <definedName name="Ref_IndicatorEAFRDResult">[3]Ref_Indicators!#REF!</definedName>
    <definedName name="Ref_IndicatorType">[1]Ref_Misc!$L$2:$L$3</definedName>
    <definedName name="Ref_LEP_ID">Ref_LEP!$A$2:$A$40</definedName>
    <definedName name="Ref_LEP_Lookup">Ref_LEP!$A$2:$L$40</definedName>
    <definedName name="Ref_LEP_Name">Ref_LEP!$B$2:$B$40</definedName>
    <definedName name="Ref_RegionType_LessMore">[1]Ref_Misc!$G$4,[1]Ref_Misc!$G$2</definedName>
    <definedName name="Ref_RegionType_Rate_Lookup">[1]Ref_Misc!$G$2:$H$4</definedName>
    <definedName name="Ref_RouteType">[1]Ref_Misc!$A$2:$A$4</definedName>
    <definedName name="Ref_TO_Code">[1]Ref_TO!$A$2:$A$12</definedName>
    <definedName name="Ref_TO_Lookup">[1]Ref_TO!$A$2:$K$12</definedName>
    <definedName name="Top">'[1]Core Details'!#REF!</definedName>
  </definedNames>
  <calcPr calcId="145621"/>
</workbook>
</file>

<file path=xl/calcChain.xml><?xml version="1.0" encoding="utf-8"?>
<calcChain xmlns="http://schemas.openxmlformats.org/spreadsheetml/2006/main">
  <c r="I25" i="1" l="1"/>
  <c r="C26" i="1"/>
  <c r="C27" i="1"/>
  <c r="C28" i="1"/>
  <c r="C29" i="1"/>
  <c r="C30" i="1"/>
  <c r="C31" i="1"/>
  <c r="C32" i="1"/>
  <c r="C33" i="1"/>
  <c r="C34" i="1"/>
  <c r="I11" i="1"/>
  <c r="I20" i="1"/>
  <c r="B20" i="1"/>
  <c r="B11" i="1"/>
  <c r="L40" i="5" l="1"/>
  <c r="K40" i="5"/>
  <c r="J40" i="5"/>
  <c r="I40" i="5"/>
  <c r="H40" i="5"/>
  <c r="G40" i="5"/>
  <c r="F40" i="5"/>
  <c r="E40" i="5"/>
  <c r="D40" i="5"/>
  <c r="C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10" i="5"/>
  <c r="M11" i="5"/>
  <c r="M12" i="5"/>
  <c r="M13" i="5"/>
  <c r="M14" i="5"/>
  <c r="M15" i="5"/>
  <c r="M16" i="5"/>
  <c r="M17" i="5"/>
  <c r="M18" i="5"/>
  <c r="M19" i="5"/>
  <c r="M20" i="5"/>
  <c r="M21" i="5"/>
  <c r="L22" i="5"/>
  <c r="L43" i="5" s="1"/>
  <c r="L46" i="5" s="1"/>
  <c r="K22" i="5"/>
  <c r="J22" i="5"/>
  <c r="I22" i="5"/>
  <c r="H22" i="5"/>
  <c r="H43" i="5" s="1"/>
  <c r="H46" i="5" s="1"/>
  <c r="G22" i="5"/>
  <c r="F22" i="5"/>
  <c r="E22" i="5"/>
  <c r="E43" i="5" s="1"/>
  <c r="E46" i="5" s="1"/>
  <c r="D22" i="5"/>
  <c r="C22" i="5"/>
  <c r="M9" i="5"/>
  <c r="G43" i="5" l="1"/>
  <c r="G46" i="5" s="1"/>
  <c r="K43" i="5"/>
  <c r="K46" i="5" s="1"/>
  <c r="I43" i="5"/>
  <c r="I46" i="5" s="1"/>
  <c r="F43" i="5"/>
  <c r="F46" i="5" s="1"/>
  <c r="J43" i="5"/>
  <c r="J46" i="5" s="1"/>
  <c r="D43" i="5"/>
  <c r="D46" i="5" s="1"/>
  <c r="M40" i="5"/>
  <c r="C43" i="5"/>
  <c r="C46" i="5" s="1"/>
  <c r="M22" i="5"/>
  <c r="K40" i="4"/>
  <c r="J40" i="4"/>
  <c r="I40" i="4"/>
  <c r="F40" i="4"/>
  <c r="K39" i="4"/>
  <c r="J39" i="4"/>
  <c r="I39" i="4"/>
  <c r="F39" i="4"/>
  <c r="K38" i="4"/>
  <c r="J38" i="4"/>
  <c r="I38" i="4"/>
  <c r="F38" i="4"/>
  <c r="K37" i="4"/>
  <c r="J37" i="4"/>
  <c r="I37" i="4"/>
  <c r="F37" i="4"/>
  <c r="K36" i="4"/>
  <c r="J36" i="4"/>
  <c r="I36" i="4"/>
  <c r="F36" i="4"/>
  <c r="K35" i="4"/>
  <c r="J35" i="4"/>
  <c r="I35" i="4"/>
  <c r="F35" i="4"/>
  <c r="K34" i="4"/>
  <c r="J34" i="4"/>
  <c r="I34" i="4"/>
  <c r="F34" i="4"/>
  <c r="K33" i="4"/>
  <c r="J33" i="4"/>
  <c r="I33" i="4"/>
  <c r="F33" i="4"/>
  <c r="K32" i="4"/>
  <c r="J32" i="4"/>
  <c r="I32" i="4"/>
  <c r="F32" i="4"/>
  <c r="K31" i="4"/>
  <c r="J31" i="4"/>
  <c r="I31" i="4"/>
  <c r="F31" i="4"/>
  <c r="K30" i="4"/>
  <c r="J30" i="4"/>
  <c r="I30" i="4"/>
  <c r="F30" i="4"/>
  <c r="K29" i="4"/>
  <c r="J29" i="4"/>
  <c r="I29" i="4"/>
  <c r="F29" i="4"/>
  <c r="K28" i="4"/>
  <c r="J28" i="4"/>
  <c r="I28" i="4"/>
  <c r="F28" i="4"/>
  <c r="K27" i="4"/>
  <c r="J27" i="4"/>
  <c r="I27" i="4"/>
  <c r="F27" i="4"/>
  <c r="K26" i="4"/>
  <c r="J26" i="4"/>
  <c r="I26" i="4"/>
  <c r="F26" i="4"/>
  <c r="K25" i="4"/>
  <c r="J25" i="4"/>
  <c r="I25" i="4"/>
  <c r="F25" i="4"/>
  <c r="K24" i="4"/>
  <c r="J24" i="4"/>
  <c r="I24" i="4"/>
  <c r="F24" i="4"/>
  <c r="K23" i="4"/>
  <c r="J23" i="4"/>
  <c r="I23" i="4"/>
  <c r="F23" i="4"/>
  <c r="K22" i="4"/>
  <c r="J22" i="4"/>
  <c r="I22" i="4"/>
  <c r="F22" i="4"/>
  <c r="K21" i="4"/>
  <c r="J21" i="4"/>
  <c r="I21" i="4"/>
  <c r="F21" i="4"/>
  <c r="K20" i="4"/>
  <c r="J20" i="4"/>
  <c r="I20" i="4"/>
  <c r="F20" i="4"/>
  <c r="K19" i="4"/>
  <c r="J19" i="4"/>
  <c r="I19" i="4"/>
  <c r="F19" i="4"/>
  <c r="K18" i="4"/>
  <c r="J18" i="4"/>
  <c r="I18" i="4"/>
  <c r="F18" i="4"/>
  <c r="K17" i="4"/>
  <c r="J17" i="4"/>
  <c r="I17" i="4"/>
  <c r="F17" i="4"/>
  <c r="K16" i="4"/>
  <c r="J16" i="4"/>
  <c r="I16" i="4"/>
  <c r="F16" i="4"/>
  <c r="K15" i="4"/>
  <c r="J15" i="4"/>
  <c r="I15" i="4"/>
  <c r="F15" i="4"/>
  <c r="K14" i="4"/>
  <c r="J14" i="4"/>
  <c r="I14" i="4"/>
  <c r="F14" i="4"/>
  <c r="K13" i="4"/>
  <c r="J13" i="4"/>
  <c r="I13" i="4"/>
  <c r="F13" i="4"/>
  <c r="K12" i="4"/>
  <c r="J12" i="4"/>
  <c r="I12" i="4"/>
  <c r="F12" i="4"/>
  <c r="K11" i="4"/>
  <c r="J11" i="4"/>
  <c r="I11" i="4"/>
  <c r="F11" i="4"/>
  <c r="K10" i="4"/>
  <c r="J10" i="4"/>
  <c r="I10" i="4"/>
  <c r="F10" i="4"/>
  <c r="K9" i="4"/>
  <c r="J9" i="4"/>
  <c r="I9" i="4"/>
  <c r="F9" i="4"/>
  <c r="K8" i="4"/>
  <c r="J8" i="4"/>
  <c r="I8" i="4"/>
  <c r="F8" i="4"/>
  <c r="K7" i="4"/>
  <c r="J7" i="4"/>
  <c r="I7" i="4"/>
  <c r="F7" i="4"/>
  <c r="K6" i="4"/>
  <c r="J6" i="4"/>
  <c r="I6" i="4"/>
  <c r="F6" i="4"/>
  <c r="K5" i="4"/>
  <c r="J5" i="4"/>
  <c r="I5" i="4"/>
  <c r="F5" i="4"/>
  <c r="K4" i="4"/>
  <c r="J4" i="4"/>
  <c r="I4" i="4"/>
  <c r="F4" i="4"/>
  <c r="K3" i="4"/>
  <c r="J3" i="4"/>
  <c r="I3" i="4"/>
  <c r="F3" i="4"/>
  <c r="K2" i="4"/>
  <c r="J2" i="4"/>
  <c r="I2" i="4"/>
  <c r="F2" i="4"/>
  <c r="M43" i="5" l="1"/>
  <c r="M46" i="5" s="1"/>
  <c r="N34" i="1"/>
  <c r="N33" i="1"/>
  <c r="N32" i="1"/>
  <c r="N31" i="1"/>
  <c r="N30" i="1"/>
  <c r="N29" i="1"/>
  <c r="N28" i="1"/>
  <c r="N27" i="1"/>
  <c r="N26" i="1"/>
  <c r="N25" i="1"/>
  <c r="P26" i="1"/>
  <c r="Q26" i="1"/>
  <c r="R26" i="1"/>
  <c r="P27" i="1"/>
  <c r="Q27" i="1"/>
  <c r="R27" i="1"/>
  <c r="P28" i="1"/>
  <c r="Q28" i="1"/>
  <c r="R28" i="1"/>
  <c r="P29" i="1"/>
  <c r="Q29" i="1"/>
  <c r="R29" i="1"/>
  <c r="P30" i="1"/>
  <c r="Q30" i="1"/>
  <c r="R30" i="1"/>
  <c r="P31" i="1"/>
  <c r="Q31" i="1"/>
  <c r="R31" i="1"/>
  <c r="P32" i="1"/>
  <c r="Q32" i="1"/>
  <c r="R32" i="1"/>
  <c r="P33" i="1"/>
  <c r="Q33" i="1"/>
  <c r="R33" i="1"/>
  <c r="P34" i="1"/>
  <c r="Q34" i="1"/>
  <c r="R34" i="1"/>
  <c r="R25" i="1"/>
  <c r="Q25" i="1"/>
  <c r="P25" i="1"/>
  <c r="L35" i="1"/>
  <c r="L38" i="1" s="1"/>
  <c r="K35" i="1"/>
  <c r="K38" i="1" s="1"/>
  <c r="J35" i="1"/>
  <c r="J38" i="1" s="1"/>
  <c r="I34" i="1"/>
  <c r="I33" i="1"/>
  <c r="I32" i="1"/>
  <c r="I31" i="1"/>
  <c r="I30" i="1"/>
  <c r="I29" i="1"/>
  <c r="I28" i="1"/>
  <c r="I27" i="1"/>
  <c r="I26" i="1"/>
  <c r="D41" i="5" s="1"/>
  <c r="D35" i="1"/>
  <c r="D38" i="1" s="1"/>
  <c r="E35" i="1"/>
  <c r="E38" i="1" s="1"/>
  <c r="F35" i="1"/>
  <c r="F38" i="1" s="1"/>
  <c r="C25" i="1"/>
  <c r="G32" i="1" l="1"/>
  <c r="J23" i="5"/>
  <c r="G28" i="1"/>
  <c r="F23" i="5"/>
  <c r="M31" i="1"/>
  <c r="I41" i="5"/>
  <c r="G25" i="1"/>
  <c r="C23" i="5"/>
  <c r="G31" i="1"/>
  <c r="I23" i="5"/>
  <c r="G27" i="1"/>
  <c r="E23" i="5"/>
  <c r="M28" i="1"/>
  <c r="F41" i="5"/>
  <c r="M32" i="1"/>
  <c r="J41" i="5"/>
  <c r="G34" i="1"/>
  <c r="L23" i="5"/>
  <c r="G30" i="1"/>
  <c r="H23" i="5"/>
  <c r="G26" i="1"/>
  <c r="D23" i="5"/>
  <c r="M25" i="1"/>
  <c r="C41" i="5"/>
  <c r="M29" i="1"/>
  <c r="G41" i="5"/>
  <c r="M33" i="1"/>
  <c r="K41" i="5"/>
  <c r="G33" i="1"/>
  <c r="K23" i="5"/>
  <c r="G29" i="1"/>
  <c r="G23" i="5"/>
  <c r="M30" i="1"/>
  <c r="H41" i="5"/>
  <c r="M34" i="1"/>
  <c r="L41" i="5"/>
  <c r="M27" i="1"/>
  <c r="E41" i="5"/>
  <c r="O34" i="1"/>
  <c r="S34" i="1" s="1"/>
  <c r="O30" i="1"/>
  <c r="S30" i="1" s="1"/>
  <c r="O28" i="1"/>
  <c r="S28" i="1" s="1"/>
  <c r="O32" i="1"/>
  <c r="S32" i="1" s="1"/>
  <c r="C35" i="1"/>
  <c r="C38" i="1" s="1"/>
  <c r="I35" i="1"/>
  <c r="I38" i="1" s="1"/>
  <c r="O31" i="1"/>
  <c r="S31" i="1" s="1"/>
  <c r="O27" i="1"/>
  <c r="S27" i="1" s="1"/>
  <c r="M26" i="1"/>
  <c r="P35" i="1"/>
  <c r="P38" i="1" s="1"/>
  <c r="O33" i="1"/>
  <c r="S33" i="1" s="1"/>
  <c r="O29" i="1"/>
  <c r="S29" i="1" s="1"/>
  <c r="R35" i="1"/>
  <c r="R38" i="1" s="1"/>
  <c r="O26" i="1"/>
  <c r="S26" i="1" s="1"/>
  <c r="Q35" i="1"/>
  <c r="Q38" i="1" s="1"/>
  <c r="O25" i="1"/>
  <c r="M35" i="1" l="1"/>
  <c r="M38" i="1"/>
  <c r="G35" i="1"/>
  <c r="G38" i="1"/>
  <c r="O35" i="1"/>
  <c r="O38" i="1" s="1"/>
  <c r="S25" i="1"/>
  <c r="S35" i="1" l="1"/>
  <c r="S38" i="1"/>
</calcChain>
</file>

<file path=xl/sharedStrings.xml><?xml version="1.0" encoding="utf-8"?>
<sst xmlns="http://schemas.openxmlformats.org/spreadsheetml/2006/main" count="290" uniqueCount="203">
  <si>
    <t>Priority</t>
  </si>
  <si>
    <t>Total</t>
  </si>
  <si>
    <t>ERDF</t>
  </si>
  <si>
    <t>Public</t>
  </si>
  <si>
    <t>Private</t>
  </si>
  <si>
    <t>Capital</t>
  </si>
  <si>
    <t>Revenue</t>
  </si>
  <si>
    <t>Intervention Rate</t>
  </si>
  <si>
    <t>LEP ID</t>
  </si>
  <si>
    <t>LEP Name</t>
  </si>
  <si>
    <t>Less Developed</t>
  </si>
  <si>
    <t>Transition Area</t>
  </si>
  <si>
    <t>More Developed</t>
  </si>
  <si>
    <t>Finance_DataValidation</t>
  </si>
  <si>
    <t>YEI_Eligible</t>
  </si>
  <si>
    <t>AltCode</t>
  </si>
  <si>
    <t>EndColumn</t>
  </si>
  <si>
    <t>Black Country</t>
  </si>
  <si>
    <t>BCo</t>
  </si>
  <si>
    <t>NULL</t>
  </si>
  <si>
    <t>Buckinghamshire Thames Valley</t>
  </si>
  <si>
    <t>BTV</t>
  </si>
  <si>
    <t>Cheshire and Warrington</t>
  </si>
  <si>
    <t>ChW</t>
  </si>
  <si>
    <t>Coast to Capital</t>
  </si>
  <si>
    <t>CtC</t>
  </si>
  <si>
    <t>Cornwall and the Isles of Scilly</t>
  </si>
  <si>
    <t>CIS</t>
  </si>
  <si>
    <t>Coventry and Warwickshire</t>
  </si>
  <si>
    <t>CWa</t>
  </si>
  <si>
    <t>Cumbria</t>
  </si>
  <si>
    <t>Cmb</t>
  </si>
  <si>
    <t>Derby, Derbyshire, Nottingham and Nottinghamshire</t>
  </si>
  <si>
    <t>DDN</t>
  </si>
  <si>
    <t>Dorset</t>
  </si>
  <si>
    <t>Dor</t>
  </si>
  <si>
    <t>Enterprise M3</t>
  </si>
  <si>
    <t>EnM</t>
  </si>
  <si>
    <t>Gloucestershire</t>
  </si>
  <si>
    <t>Glo</t>
  </si>
  <si>
    <t>Greater Birmingham and Solihull</t>
  </si>
  <si>
    <t>GBS</t>
  </si>
  <si>
    <t>Greater Cambridge &amp; Greater Peterborough</t>
  </si>
  <si>
    <t>GCP</t>
  </si>
  <si>
    <t>Greater Lincolnshire</t>
  </si>
  <si>
    <t>GLi</t>
  </si>
  <si>
    <t>Greater Manchester</t>
  </si>
  <si>
    <t>GMa</t>
  </si>
  <si>
    <t>Heart of the South West</t>
  </si>
  <si>
    <t>HSW</t>
  </si>
  <si>
    <t>Hertfordshire</t>
  </si>
  <si>
    <t>Her</t>
  </si>
  <si>
    <t>Humber</t>
  </si>
  <si>
    <t>Hmb</t>
  </si>
  <si>
    <t>Lancashire</t>
  </si>
  <si>
    <t>Lan</t>
  </si>
  <si>
    <t>Leeds City Region</t>
  </si>
  <si>
    <t>LeC</t>
  </si>
  <si>
    <t>Leicester and Leicestershire</t>
  </si>
  <si>
    <t>Lei</t>
  </si>
  <si>
    <t>Liverpool City Region</t>
  </si>
  <si>
    <t>LiC</t>
  </si>
  <si>
    <t>London</t>
  </si>
  <si>
    <t>Lon</t>
  </si>
  <si>
    <t>New Anglia</t>
  </si>
  <si>
    <t>NAn</t>
  </si>
  <si>
    <t>NEa</t>
  </si>
  <si>
    <t>Northamptonshire</t>
  </si>
  <si>
    <t>Nor</t>
  </si>
  <si>
    <t>Oxfordshire</t>
  </si>
  <si>
    <t>Oxf</t>
  </si>
  <si>
    <t>Sheffield City Region</t>
  </si>
  <si>
    <t>ShC</t>
  </si>
  <si>
    <t>Solent</t>
  </si>
  <si>
    <t>Sol</t>
  </si>
  <si>
    <t>South East</t>
  </si>
  <si>
    <t>SEa</t>
  </si>
  <si>
    <t>South East Midlands</t>
  </si>
  <si>
    <t>SEM</t>
  </si>
  <si>
    <t>Stoke-on-Trent and Staffordshire</t>
  </si>
  <si>
    <t>SoT</t>
  </si>
  <si>
    <t>Swindon and Wiltshire</t>
  </si>
  <si>
    <t>SWi</t>
  </si>
  <si>
    <t>Tees Valley</t>
  </si>
  <si>
    <t>TeV</t>
  </si>
  <si>
    <t>Thames Valley Berkshire</t>
  </si>
  <si>
    <t>TVB</t>
  </si>
  <si>
    <t>The Marches</t>
  </si>
  <si>
    <t>TMa</t>
  </si>
  <si>
    <t>West of England</t>
  </si>
  <si>
    <t>WoE</t>
  </si>
  <si>
    <t>Worcestershire</t>
  </si>
  <si>
    <t>Wor</t>
  </si>
  <si>
    <t>York and North Yorkshire</t>
  </si>
  <si>
    <t>YNY</t>
  </si>
  <si>
    <t>% Split</t>
  </si>
  <si>
    <t>FUNDING PROFILE</t>
  </si>
  <si>
    <t>COSTS PROFILE</t>
  </si>
  <si>
    <t>Category</t>
  </si>
  <si>
    <t>Overall Total</t>
  </si>
  <si>
    <t>TO</t>
  </si>
  <si>
    <t>Priority(s)</t>
  </si>
  <si>
    <t>Plant and Machinery</t>
  </si>
  <si>
    <t>Overheads</t>
  </si>
  <si>
    <t>Overall</t>
  </si>
  <si>
    <t>LEPs</t>
  </si>
  <si>
    <t>Categories of Region</t>
  </si>
  <si>
    <t>Transition</t>
  </si>
  <si>
    <t>Category of Region</t>
  </si>
  <si>
    <t>Costs Captial</t>
  </si>
  <si>
    <t>Cost Revenue</t>
  </si>
  <si>
    <t>Building Acquisition</t>
  </si>
  <si>
    <t>Building and Construction</t>
  </si>
  <si>
    <t>Equipment</t>
  </si>
  <si>
    <t>Premises</t>
  </si>
  <si>
    <t>Consultancy</t>
  </si>
  <si>
    <t>Marketing</t>
  </si>
  <si>
    <t>Office Costs</t>
  </si>
  <si>
    <t>Professional Fees</t>
  </si>
  <si>
    <t>Rent</t>
  </si>
  <si>
    <t>Salaries</t>
  </si>
  <si>
    <t>ERDF Total</t>
  </si>
  <si>
    <t>Investment Priorities</t>
  </si>
  <si>
    <t>01 - Research and Innovation (ERDF)</t>
  </si>
  <si>
    <t>02 - Enhancing access to, and use and quality of, ICT (ERDF)</t>
  </si>
  <si>
    <t>04 - Support the Shift Towards a Low Carbon Economy in all Sectors (ERDF)</t>
  </si>
  <si>
    <t>05 - Promoting Climate Change Adaptation, Risk Prevention and Management (ERDF)</t>
  </si>
  <si>
    <t>06 - Preserving and Protecting the Environment and Promoting Resourse Efficenciency (ERDF)</t>
  </si>
  <si>
    <t>07 - Sustainable Transport in Cornwall and the Isles of Scilly (ERDF)</t>
  </si>
  <si>
    <t>08 - Sustainable Transport in Transition Regions (ERDF)</t>
  </si>
  <si>
    <t>09 - Promoting Social Inclusion and Combating and any Discrimination (ERDF)</t>
  </si>
  <si>
    <t>10 - Sustainable Urban Development (ERDF)</t>
  </si>
  <si>
    <t>11 - Technical Assistance (ERDF)</t>
  </si>
  <si>
    <t>1 - Inclusive Labour Markets (ESF)</t>
  </si>
  <si>
    <t>2 - Skills for Growth (ESF)</t>
  </si>
  <si>
    <t>3 - Technical Assistance (ESF)</t>
  </si>
  <si>
    <t>1.1 - Promoting sustainable and quality employment and supporting labour mobility (ESF)</t>
  </si>
  <si>
    <t>1.2 - Promoting social inclusion, combating poverty and any discrimination (ESF)</t>
  </si>
  <si>
    <t>1.3 - Investing in education, training and vocational training for skills and life-long learning (ESF)</t>
  </si>
  <si>
    <t>1b - Promoting business investment in R &amp; I (ERDF)</t>
  </si>
  <si>
    <t>2a - Extending broadband deployment and the roll-out of high-speed networks (ERDF)</t>
  </si>
  <si>
    <t>2b - Developing ICT projects and services, e-commerce and enhancing demand for ICT (ERDF)</t>
  </si>
  <si>
    <t>3a - Promoting entrepreneurship, in particular by facilitating the economic exploitation…….. (ERDF)</t>
  </si>
  <si>
    <t>3c - Supporting the creation and the extension of advanced capacities for product and service development (ERDF)</t>
  </si>
  <si>
    <t>3d - Supporting the capacity of SMEs to grow in regional, national and international markets, and to engage in innovation processes (ERDF)</t>
  </si>
  <si>
    <t>4a - Promoting the production and distribution of energy derived from renewable sources (ERDF)</t>
  </si>
  <si>
    <t>4b - Promoting energy efficiency and renewable energy use in enterprises (ERDF)</t>
  </si>
  <si>
    <t>1.3 - Youth Employment Initiative (YEI) (ESF)</t>
  </si>
  <si>
    <t>1.4 - Active inclusion (ESF)</t>
  </si>
  <si>
    <t>1.5 - Community Led Local Development (CLLD) (ESF)</t>
  </si>
  <si>
    <t>01 - Strengthening research, technological development and innovation (ERDF)</t>
  </si>
  <si>
    <t>02 - Enhancing access to, and use and quality of, information and communication technologies (ICT) (ERDF)</t>
  </si>
  <si>
    <t>03 - Enhancing the competitiveness of SMEs (ERDF)</t>
  </si>
  <si>
    <t>04 - Supporting the shift towards a low-carbon economy in all sectors (ERDF)</t>
  </si>
  <si>
    <t>05 - Promoting climate change adaptation, risk prevention and management (ERDF)</t>
  </si>
  <si>
    <t>06 - Preserving and protecting the environment and promoting resource efficiency (ERDF)</t>
  </si>
  <si>
    <t>07 - Promoting sustainable transport and removing bottlenecks in key network infrastructures (ERDF)</t>
  </si>
  <si>
    <t>09 - Promoting social inclusion, combating poverty and any discrimination (ERDF)</t>
  </si>
  <si>
    <t>ESF Costs</t>
  </si>
  <si>
    <t>Depreciation</t>
  </si>
  <si>
    <t>03 - Enhancing the Competitiveness of small and medium enterprises (SMEs) (ERDF)</t>
  </si>
  <si>
    <t>4c - Supporting energy efficiency, smart energy management and renewable energy use…… (ERDF)</t>
  </si>
  <si>
    <t>4e - Promoting low-carbon strategies for all types of territories, in particular for urban areas…….(ERDF)</t>
  </si>
  <si>
    <t>5b - Promoting investment to address specific risks ensure disaster resiliance….. (ERDF)</t>
  </si>
  <si>
    <t>4f - Promoting research and innovation in, and adoption of, low carbon technologies (ERDF)</t>
  </si>
  <si>
    <t>6d - Protecting and restoring biodiversity and soil and promoting ecosystems, including through Natura 2000 (ERDF)</t>
  </si>
  <si>
    <t>6f - Promoting innovative technologies to improve environmental protection and resource efficience in the waste sector….. (ERDF)</t>
  </si>
  <si>
    <t>7a - Supporting a multmodal Single European Transport Area by investing in the Trans European Transport Networks (ERDF)</t>
  </si>
  <si>
    <t>7b - Enhancing regional mobility by connection secondary and teritiary nodes to Trans European Transport Networks infrastructure….. (ERDF)</t>
  </si>
  <si>
    <t>7c - Developing and improving environmentially-friendly (including low-noise) and low carbon transport systems ……. (ERDF)</t>
  </si>
  <si>
    <t>9b - Providing support for physical, economic and social regeneration of deprised communities in urban and rural areas (ERDF)</t>
  </si>
  <si>
    <t>9d - Undertaking investment in the context of community led local development strategies (ERDF)</t>
  </si>
  <si>
    <t>YEI Costs</t>
  </si>
  <si>
    <t>Applicant Organisation</t>
  </si>
  <si>
    <t>Title of Project</t>
  </si>
  <si>
    <t>Main Contact</t>
  </si>
  <si>
    <t>e-mail address</t>
  </si>
  <si>
    <t>Contact Telephone Number</t>
  </si>
  <si>
    <t>1.1 - Access to employment for job-seekers and inactive people (ESF)</t>
  </si>
  <si>
    <t>1.2 - Sustainable integration of young people (ESF)</t>
  </si>
  <si>
    <t>2.1 - Enchancing equal access to lifelong learning (ESF)</t>
  </si>
  <si>
    <t>2.2 - Improving the labour market relevance of education and training systems (ESF)</t>
  </si>
  <si>
    <t>National</t>
  </si>
  <si>
    <t>North East</t>
  </si>
  <si>
    <t>Admin Costs</t>
  </si>
  <si>
    <t>Contract Costs</t>
  </si>
  <si>
    <t>Other Direct Costs</t>
  </si>
  <si>
    <t>Other Staff Costs</t>
  </si>
  <si>
    <t>Participant Costs</t>
  </si>
  <si>
    <t>Fees</t>
  </si>
  <si>
    <t>Other Revenue</t>
  </si>
  <si>
    <t>Land Acquisition</t>
  </si>
  <si>
    <t>Other Capital</t>
  </si>
  <si>
    <t>Outline Application Form - Financial Annex</t>
  </si>
  <si>
    <t>1a - Enhancing research and innovation (R &amp; I) insfrastructure and capacities to develop R &amp; I excellence, and  .......(ERDF)</t>
  </si>
  <si>
    <t>European Regional Development Fund</t>
  </si>
  <si>
    <t>Outline Application Form Financial Tables Annex</t>
  </si>
  <si>
    <t>Financial Instrument Fees</t>
  </si>
  <si>
    <t>Financial Instrument Management Costs</t>
  </si>
  <si>
    <t>Financial Instrument Investment Capital</t>
  </si>
  <si>
    <t>Flat Rate Indirect Costs</t>
  </si>
  <si>
    <t>ESIF-Form-2-018, Version 4</t>
  </si>
  <si>
    <t>Date Published 10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</si>
</sst>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;[Red]\(&quot;£&quot;#,##0\)"/>
    <numFmt numFmtId="165" formatCode="0.0000%"/>
    <numFmt numFmtId="166" formatCode="00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000000"/>
      <name val="Arial"/>
      <family val="2"/>
    </font>
    <font>
      <b/>
      <sz val="2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166" fontId="0" fillId="0" borderId="0" xfId="0" applyNumberFormat="1"/>
    <xf numFmtId="0" fontId="2" fillId="0" borderId="0" xfId="0" applyFont="1" applyAlignment="1">
      <alignment wrapText="1"/>
    </xf>
    <xf numFmtId="0" fontId="0" fillId="0" borderId="0" xfId="0" quotePrefix="1"/>
    <xf numFmtId="0" fontId="2" fillId="3" borderId="3" xfId="0" applyFont="1" applyFill="1" applyBorder="1" applyAlignment="1" applyProtection="1">
      <alignment wrapText="1"/>
    </xf>
    <xf numFmtId="9" fontId="0" fillId="2" borderId="6" xfId="1" applyFont="1" applyFill="1" applyBorder="1" applyAlignment="1" applyProtection="1">
      <alignment horizontal="right" indent="1"/>
      <protection locked="0"/>
    </xf>
    <xf numFmtId="9" fontId="0" fillId="2" borderId="9" xfId="1" applyFont="1" applyFill="1" applyBorder="1" applyAlignment="1" applyProtection="1">
      <alignment horizontal="right" indent="1"/>
      <protection locked="0"/>
    </xf>
    <xf numFmtId="0" fontId="0" fillId="0" borderId="0" xfId="0" applyProtection="1"/>
    <xf numFmtId="10" fontId="0" fillId="0" borderId="0" xfId="0" applyNumberFormat="1" applyProtection="1"/>
    <xf numFmtId="0" fontId="0" fillId="0" borderId="0" xfId="0" applyFill="1" applyBorder="1" applyAlignment="1" applyProtection="1">
      <alignment horizontal="left"/>
    </xf>
    <xf numFmtId="9" fontId="0" fillId="0" borderId="0" xfId="1" applyFont="1" applyFill="1" applyBorder="1" applyAlignment="1" applyProtection="1">
      <alignment horizontal="right" indent="1"/>
    </xf>
    <xf numFmtId="0" fontId="0" fillId="0" borderId="0" xfId="0" applyFill="1" applyProtection="1"/>
    <xf numFmtId="9" fontId="0" fillId="0" borderId="0" xfId="1" applyFont="1" applyFill="1" applyBorder="1" applyProtection="1"/>
    <xf numFmtId="10" fontId="0" fillId="0" borderId="0" xfId="0" applyNumberFormat="1" applyFill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2" fillId="4" borderId="1" xfId="0" applyFont="1" applyFill="1" applyBorder="1" applyProtection="1"/>
    <xf numFmtId="0" fontId="2" fillId="4" borderId="2" xfId="0" applyFont="1" applyFill="1" applyBorder="1" applyAlignment="1" applyProtection="1">
      <alignment horizontal="center"/>
    </xf>
    <xf numFmtId="10" fontId="2" fillId="4" borderId="3" xfId="0" applyNumberFormat="1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4" fontId="0" fillId="0" borderId="5" xfId="0" applyNumberFormat="1" applyBorder="1" applyProtection="1"/>
    <xf numFmtId="10" fontId="0" fillId="0" borderId="6" xfId="0" applyNumberFormat="1" applyFill="1" applyBorder="1" applyProtection="1"/>
    <xf numFmtId="164" fontId="0" fillId="0" borderId="4" xfId="0" applyNumberFormat="1" applyBorder="1" applyProtection="1"/>
    <xf numFmtId="165" fontId="0" fillId="0" borderId="0" xfId="0" applyNumberFormat="1" applyFill="1" applyProtection="1"/>
    <xf numFmtId="0" fontId="2" fillId="0" borderId="7" xfId="0" applyFont="1" applyBorder="1" applyProtection="1"/>
    <xf numFmtId="164" fontId="2" fillId="0" borderId="8" xfId="0" applyNumberFormat="1" applyFont="1" applyBorder="1" applyProtection="1"/>
    <xf numFmtId="10" fontId="2" fillId="0" borderId="9" xfId="0" applyNumberFormat="1" applyFont="1" applyBorder="1" applyProtection="1"/>
    <xf numFmtId="0" fontId="2" fillId="0" borderId="0" xfId="0" applyFont="1" applyProtection="1"/>
    <xf numFmtId="164" fontId="2" fillId="0" borderId="7" xfId="0" applyNumberFormat="1" applyFont="1" applyBorder="1" applyProtection="1"/>
    <xf numFmtId="164" fontId="2" fillId="0" borderId="0" xfId="0" applyNumberFormat="1" applyFont="1" applyProtection="1"/>
    <xf numFmtId="164" fontId="0" fillId="2" borderId="5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164" fontId="2" fillId="0" borderId="15" xfId="0" applyNumberFormat="1" applyFont="1" applyBorder="1" applyProtection="1"/>
    <xf numFmtId="0" fontId="2" fillId="0" borderId="16" xfId="0" applyFont="1" applyBorder="1" applyAlignment="1" applyProtection="1">
      <alignment horizontal="center"/>
    </xf>
    <xf numFmtId="164" fontId="2" fillId="0" borderId="17" xfId="0" applyNumberFormat="1" applyFont="1" applyBorder="1" applyProtection="1"/>
    <xf numFmtId="164" fontId="2" fillId="0" borderId="18" xfId="0" applyNumberFormat="1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horizontal="center" wrapText="1"/>
    </xf>
    <xf numFmtId="164" fontId="6" fillId="0" borderId="0" xfId="0" applyNumberFormat="1" applyFont="1" applyBorder="1" applyAlignment="1" applyProtection="1">
      <alignment wrapText="1"/>
    </xf>
    <xf numFmtId="0" fontId="2" fillId="0" borderId="19" xfId="0" applyFont="1" applyBorder="1" applyAlignment="1" applyProtection="1">
      <alignment horizontal="center"/>
    </xf>
    <xf numFmtId="164" fontId="2" fillId="0" borderId="20" xfId="0" applyNumberFormat="1" applyFont="1" applyBorder="1" applyProtection="1"/>
    <xf numFmtId="164" fontId="2" fillId="0" borderId="21" xfId="0" applyNumberFormat="1" applyFont="1" applyBorder="1" applyProtection="1"/>
    <xf numFmtId="0" fontId="0" fillId="0" borderId="4" xfId="0" applyBorder="1" applyAlignment="1" applyProtection="1">
      <alignment horizontal="right" indent="1"/>
    </xf>
    <xf numFmtId="0" fontId="2" fillId="0" borderId="19" xfId="0" applyFont="1" applyBorder="1" applyProtection="1"/>
    <xf numFmtId="10" fontId="2" fillId="0" borderId="21" xfId="0" applyNumberFormat="1" applyFont="1" applyBorder="1" applyProtection="1"/>
    <xf numFmtId="164" fontId="2" fillId="0" borderId="19" xfId="0" applyNumberFormat="1" applyFont="1" applyBorder="1" applyProtection="1"/>
    <xf numFmtId="0" fontId="0" fillId="0" borderId="0" xfId="0" applyAlignment="1" applyProtection="1">
      <alignment horizontal="left"/>
    </xf>
    <xf numFmtId="0" fontId="0" fillId="0" borderId="0" xfId="0" applyFont="1"/>
    <xf numFmtId="49" fontId="7" fillId="0" borderId="0" xfId="0" applyNumberFormat="1" applyFont="1" applyBorder="1" applyAlignment="1">
      <alignment vertical="top" wrapText="1"/>
    </xf>
    <xf numFmtId="166" fontId="0" fillId="5" borderId="0" xfId="0" applyNumberFormat="1" applyFill="1"/>
    <xf numFmtId="0" fontId="0" fillId="5" borderId="0" xfId="0" applyFill="1"/>
    <xf numFmtId="0" fontId="3" fillId="0" borderId="0" xfId="0" applyFont="1" applyAlignment="1" applyProtection="1">
      <alignment horizontal="left"/>
    </xf>
    <xf numFmtId="0" fontId="0" fillId="0" borderId="0" xfId="0" applyProtection="1">
      <protection locked="0"/>
    </xf>
    <xf numFmtId="0" fontId="5" fillId="0" borderId="0" xfId="0" applyFont="1"/>
    <xf numFmtId="0" fontId="2" fillId="6" borderId="34" xfId="0" applyFont="1" applyFill="1" applyBorder="1" applyAlignment="1" applyProtection="1">
      <alignment horizontal="left" wrapText="1" indent="1"/>
      <protection locked="0"/>
    </xf>
    <xf numFmtId="0" fontId="2" fillId="6" borderId="34" xfId="0" applyFont="1" applyFill="1" applyBorder="1" applyAlignment="1" applyProtection="1">
      <alignment horizontal="left" indent="1"/>
      <protection locked="0"/>
    </xf>
    <xf numFmtId="49" fontId="7" fillId="0" borderId="0" xfId="0" applyNumberFormat="1" applyFont="1" applyFill="1" applyBorder="1" applyAlignment="1">
      <alignment vertical="top" wrapText="1"/>
    </xf>
    <xf numFmtId="0" fontId="0" fillId="0" borderId="35" xfId="0" applyBorder="1" applyAlignment="1" applyProtection="1"/>
    <xf numFmtId="0" fontId="0" fillId="0" borderId="36" xfId="0" applyBorder="1" applyProtection="1"/>
    <xf numFmtId="0" fontId="8" fillId="0" borderId="0" xfId="0" applyFont="1" applyAlignment="1">
      <alignment horizontal="center"/>
    </xf>
    <xf numFmtId="0" fontId="4" fillId="0" borderId="0" xfId="0" applyFont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0" fillId="2" borderId="25" xfId="0" applyFont="1" applyFill="1" applyBorder="1" applyAlignment="1" applyProtection="1">
      <alignment horizontal="left"/>
      <protection locked="0"/>
    </xf>
    <xf numFmtId="0" fontId="0" fillId="2" borderId="26" xfId="0" applyFont="1" applyFill="1" applyBorder="1" applyAlignment="1" applyProtection="1">
      <alignment horizontal="left"/>
      <protection locked="0"/>
    </xf>
    <xf numFmtId="0" fontId="0" fillId="2" borderId="28" xfId="0" applyFont="1" applyFill="1" applyBorder="1" applyAlignment="1" applyProtection="1">
      <alignment horizontal="left"/>
      <protection locked="0"/>
    </xf>
    <xf numFmtId="0" fontId="0" fillId="2" borderId="29" xfId="0" applyFont="1" applyFill="1" applyBorder="1" applyAlignment="1" applyProtection="1">
      <alignment horizontal="left"/>
      <protection locked="0"/>
    </xf>
    <xf numFmtId="0" fontId="0" fillId="2" borderId="30" xfId="0" applyFont="1" applyFill="1" applyBorder="1" applyAlignment="1" applyProtection="1">
      <alignment horizontal="left"/>
      <protection locked="0"/>
    </xf>
    <xf numFmtId="0" fontId="2" fillId="3" borderId="22" xfId="0" applyFont="1" applyFill="1" applyBorder="1" applyAlignment="1" applyProtection="1">
      <alignment horizontal="center" wrapText="1"/>
    </xf>
    <xf numFmtId="0" fontId="2" fillId="3" borderId="23" xfId="0" applyFont="1" applyFill="1" applyBorder="1" applyAlignment="1" applyProtection="1">
      <alignment horizontal="center" wrapText="1"/>
    </xf>
    <xf numFmtId="0" fontId="2" fillId="3" borderId="24" xfId="0" applyFont="1" applyFill="1" applyBorder="1" applyAlignment="1" applyProtection="1">
      <alignment horizontal="center" wrapText="1"/>
    </xf>
    <xf numFmtId="0" fontId="0" fillId="0" borderId="3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left"/>
      <protection locked="0"/>
    </xf>
    <xf numFmtId="0" fontId="5" fillId="2" borderId="29" xfId="0" applyFont="1" applyFill="1" applyBorder="1" applyAlignment="1" applyProtection="1">
      <alignment horizontal="left"/>
      <protection locked="0"/>
    </xf>
    <xf numFmtId="0" fontId="5" fillId="2" borderId="30" xfId="0" applyFont="1" applyFill="1" applyBorder="1" applyAlignment="1" applyProtection="1">
      <alignment horizontal="left"/>
      <protection locked="0"/>
    </xf>
    <xf numFmtId="0" fontId="5" fillId="2" borderId="31" xfId="0" applyFont="1" applyFill="1" applyBorder="1" applyAlignment="1" applyProtection="1">
      <alignment horizontal="left"/>
      <protection locked="0"/>
    </xf>
    <xf numFmtId="0" fontId="5" fillId="2" borderId="32" xfId="0" applyFont="1" applyFill="1" applyBorder="1" applyAlignment="1" applyProtection="1">
      <alignment horizontal="left"/>
      <protection locked="0"/>
    </xf>
    <xf numFmtId="0" fontId="5" fillId="2" borderId="33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2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ESIF%20Local%20Implementation%20Plan%20-%20Annex%201%20v0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Copy%20of%20ESIF%20Indica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jones1\AppData\Local\Microsoft\Windows\Temporary%20Internet%20Files\Content.Outlook\K95LE0ZE\Copy%20of%20ESIF%20Indic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For Completion"/>
      <sheetName val="Core Details"/>
      <sheetName val="Investment Areas"/>
      <sheetName val="Finance"/>
      <sheetName val="Indicators"/>
      <sheetName val="Links"/>
      <sheetName val="Summary-Finance"/>
      <sheetName val="Summary-Indicators"/>
      <sheetName val="Ref_TO"/>
      <sheetName val="Ref_LEP"/>
      <sheetName val="Ref_Indicators"/>
      <sheetName val="Ref_EAFRD"/>
      <sheetName val="Ref_Misc"/>
    </sheetNames>
    <sheetDataSet>
      <sheetData sheetId="0"/>
      <sheetData sheetId="1">
        <row r="4">
          <cell r="C4">
            <v>2015</v>
          </cell>
        </row>
        <row r="7">
          <cell r="C7">
            <v>25</v>
          </cell>
        </row>
        <row r="8">
          <cell r="C8" t="str">
            <v>Ref_RegionType_TransMore</v>
          </cell>
        </row>
        <row r="9">
          <cell r="C9" t="b">
            <v>1</v>
          </cell>
        </row>
      </sheetData>
      <sheetData sheetId="2">
        <row r="5">
          <cell r="B5" t="str">
            <v>25-15-01</v>
          </cell>
        </row>
        <row r="6">
          <cell r="B6" t="str">
            <v>25-15-02</v>
          </cell>
        </row>
        <row r="7">
          <cell r="B7" t="str">
            <v>25-15-03</v>
          </cell>
        </row>
        <row r="8">
          <cell r="B8" t="str">
            <v>25-15-04</v>
          </cell>
        </row>
        <row r="9">
          <cell r="B9" t="str">
            <v>25-15-05</v>
          </cell>
        </row>
        <row r="10">
          <cell r="B10" t="str">
            <v>25-15-06</v>
          </cell>
        </row>
        <row r="11">
          <cell r="B11" t="str">
            <v>25-15-07</v>
          </cell>
        </row>
        <row r="12">
          <cell r="B12" t="str">
            <v>25-15-08</v>
          </cell>
        </row>
        <row r="13">
          <cell r="B13" t="str">
            <v>25-15-09</v>
          </cell>
        </row>
        <row r="14">
          <cell r="B14" t="str">
            <v>25-15-10</v>
          </cell>
        </row>
        <row r="15">
          <cell r="B15" t="str">
            <v>25-15-11</v>
          </cell>
        </row>
        <row r="16">
          <cell r="B16" t="str">
            <v>25-15-12</v>
          </cell>
        </row>
        <row r="17">
          <cell r="B17" t="str">
            <v>25-15-13</v>
          </cell>
        </row>
        <row r="18">
          <cell r="B18" t="str">
            <v>25-15-14</v>
          </cell>
        </row>
        <row r="19">
          <cell r="B19" t="str">
            <v>25-15-15</v>
          </cell>
        </row>
        <row r="20">
          <cell r="B20" t="str">
            <v>25-15-16</v>
          </cell>
        </row>
        <row r="21">
          <cell r="B21" t="str">
            <v>25-15-17</v>
          </cell>
        </row>
        <row r="22">
          <cell r="B22" t="str">
            <v>25-15-18</v>
          </cell>
        </row>
        <row r="23">
          <cell r="B23" t="str">
            <v>25-15-19</v>
          </cell>
        </row>
        <row r="24">
          <cell r="B24" t="str">
            <v>25-15-20</v>
          </cell>
        </row>
        <row r="25">
          <cell r="B25" t="str">
            <v>25-15-21</v>
          </cell>
        </row>
        <row r="26">
          <cell r="B26" t="str">
            <v>25-15-22</v>
          </cell>
        </row>
        <row r="27">
          <cell r="B27" t="str">
            <v>25-15-23</v>
          </cell>
        </row>
        <row r="28">
          <cell r="B28" t="str">
            <v>25-15-24</v>
          </cell>
        </row>
        <row r="29">
          <cell r="B29" t="str">
            <v>25-15-25</v>
          </cell>
        </row>
        <row r="30">
          <cell r="B30" t="str">
            <v>25-15-26</v>
          </cell>
        </row>
        <row r="31">
          <cell r="B31" t="str">
            <v>25-15-27</v>
          </cell>
        </row>
        <row r="32">
          <cell r="B32" t="str">
            <v>25-15-28</v>
          </cell>
        </row>
        <row r="33">
          <cell r="B33" t="str">
            <v>25-15-29</v>
          </cell>
        </row>
        <row r="34">
          <cell r="B34" t="str">
            <v>25-15-30</v>
          </cell>
        </row>
        <row r="35">
          <cell r="B35" t="str">
            <v>25-15-31</v>
          </cell>
        </row>
        <row r="36">
          <cell r="B36" t="str">
            <v>25-15-32</v>
          </cell>
        </row>
        <row r="37">
          <cell r="B37" t="str">
            <v>25-15-33</v>
          </cell>
        </row>
        <row r="38">
          <cell r="B38" t="str">
            <v>25-15-34</v>
          </cell>
        </row>
        <row r="39">
          <cell r="B39" t="str">
            <v>25-15-35</v>
          </cell>
        </row>
        <row r="40">
          <cell r="B40" t="str">
            <v>25-15-36</v>
          </cell>
        </row>
        <row r="41">
          <cell r="B41" t="str">
            <v>25-15-37</v>
          </cell>
        </row>
        <row r="42">
          <cell r="B42" t="str">
            <v>25-15-38</v>
          </cell>
        </row>
        <row r="43">
          <cell r="B43" t="str">
            <v>25-15-39</v>
          </cell>
        </row>
        <row r="44">
          <cell r="B44" t="str">
            <v>25-15-40</v>
          </cell>
        </row>
      </sheetData>
      <sheetData sheetId="3">
        <row r="7">
          <cell r="B7" t="str">
            <v>25-15-01</v>
          </cell>
          <cell r="D7" t="str">
            <v>TO1</v>
          </cell>
          <cell r="N7" t="str">
            <v>ERDF</v>
          </cell>
          <cell r="R7" t="str">
            <v>Transition</v>
          </cell>
          <cell r="AG7">
            <v>30000</v>
          </cell>
        </row>
        <row r="8">
          <cell r="B8" t="str">
            <v>25-15-02</v>
          </cell>
          <cell r="D8" t="str">
            <v>TO3</v>
          </cell>
          <cell r="N8" t="str">
            <v>ERDF</v>
          </cell>
          <cell r="R8" t="str">
            <v>More</v>
          </cell>
          <cell r="AG8">
            <v>25000</v>
          </cell>
        </row>
        <row r="9">
          <cell r="B9" t="str">
            <v>25-15-03</v>
          </cell>
          <cell r="D9" t="str">
            <v>TO8</v>
          </cell>
          <cell r="N9" t="str">
            <v>ESF</v>
          </cell>
          <cell r="R9" t="str">
            <v>Transition</v>
          </cell>
          <cell r="AG9">
            <v>500000</v>
          </cell>
          <cell r="AK9">
            <v>500000</v>
          </cell>
        </row>
        <row r="10">
          <cell r="B10" t="str">
            <v>25-15-02</v>
          </cell>
          <cell r="D10" t="str">
            <v>TO3</v>
          </cell>
          <cell r="N10" t="str">
            <v>EAFRD</v>
          </cell>
          <cell r="AG10">
            <v>50000</v>
          </cell>
        </row>
        <row r="11">
          <cell r="D11" t="str">
            <v/>
          </cell>
          <cell r="AG11">
            <v>0</v>
          </cell>
        </row>
        <row r="12">
          <cell r="D12" t="str">
            <v/>
          </cell>
          <cell r="AG12">
            <v>0</v>
          </cell>
        </row>
        <row r="13">
          <cell r="D13" t="str">
            <v/>
          </cell>
          <cell r="AG13">
            <v>0</v>
          </cell>
        </row>
        <row r="14">
          <cell r="D14" t="str">
            <v/>
          </cell>
          <cell r="AG14">
            <v>0</v>
          </cell>
        </row>
        <row r="15">
          <cell r="D15" t="str">
            <v/>
          </cell>
          <cell r="AG15">
            <v>0</v>
          </cell>
        </row>
        <row r="16">
          <cell r="D16" t="str">
            <v/>
          </cell>
          <cell r="AG16">
            <v>0</v>
          </cell>
        </row>
        <row r="17">
          <cell r="D17" t="str">
            <v/>
          </cell>
          <cell r="AG17">
            <v>0</v>
          </cell>
        </row>
        <row r="18">
          <cell r="D18" t="str">
            <v/>
          </cell>
          <cell r="AG18">
            <v>0</v>
          </cell>
        </row>
        <row r="19">
          <cell r="D19" t="str">
            <v/>
          </cell>
          <cell r="AG19">
            <v>0</v>
          </cell>
        </row>
        <row r="20">
          <cell r="D20" t="str">
            <v/>
          </cell>
          <cell r="AG20">
            <v>0</v>
          </cell>
        </row>
        <row r="21">
          <cell r="D21" t="str">
            <v/>
          </cell>
          <cell r="AG21">
            <v>0</v>
          </cell>
        </row>
        <row r="22">
          <cell r="D22" t="str">
            <v/>
          </cell>
          <cell r="AG22">
            <v>0</v>
          </cell>
        </row>
        <row r="23">
          <cell r="D23" t="str">
            <v/>
          </cell>
          <cell r="AG23">
            <v>0</v>
          </cell>
        </row>
        <row r="24">
          <cell r="D24" t="str">
            <v/>
          </cell>
          <cell r="AG24">
            <v>0</v>
          </cell>
        </row>
        <row r="25">
          <cell r="D25" t="str">
            <v/>
          </cell>
          <cell r="AG25">
            <v>0</v>
          </cell>
        </row>
        <row r="26">
          <cell r="D26" t="str">
            <v/>
          </cell>
          <cell r="AG26">
            <v>0</v>
          </cell>
        </row>
        <row r="27">
          <cell r="D27" t="str">
            <v/>
          </cell>
          <cell r="AG27">
            <v>0</v>
          </cell>
        </row>
        <row r="28">
          <cell r="D28" t="str">
            <v/>
          </cell>
          <cell r="AG28">
            <v>0</v>
          </cell>
        </row>
        <row r="29">
          <cell r="D29" t="str">
            <v/>
          </cell>
          <cell r="AG29">
            <v>0</v>
          </cell>
        </row>
        <row r="30">
          <cell r="D30" t="str">
            <v/>
          </cell>
          <cell r="AG30">
            <v>0</v>
          </cell>
        </row>
        <row r="31">
          <cell r="D31" t="str">
            <v/>
          </cell>
          <cell r="AG31">
            <v>0</v>
          </cell>
        </row>
        <row r="32">
          <cell r="D32" t="str">
            <v/>
          </cell>
          <cell r="AG32">
            <v>0</v>
          </cell>
        </row>
        <row r="33">
          <cell r="D33" t="str">
            <v/>
          </cell>
          <cell r="AG33">
            <v>0</v>
          </cell>
        </row>
        <row r="34">
          <cell r="D34" t="str">
            <v/>
          </cell>
          <cell r="AG34">
            <v>0</v>
          </cell>
        </row>
        <row r="35">
          <cell r="D35" t="str">
            <v/>
          </cell>
          <cell r="AG35">
            <v>0</v>
          </cell>
        </row>
        <row r="36">
          <cell r="D36" t="str">
            <v/>
          </cell>
          <cell r="AG36">
            <v>0</v>
          </cell>
        </row>
        <row r="37">
          <cell r="D37" t="str">
            <v/>
          </cell>
          <cell r="AG37">
            <v>0</v>
          </cell>
        </row>
        <row r="38">
          <cell r="D38" t="str">
            <v/>
          </cell>
          <cell r="AG38">
            <v>0</v>
          </cell>
        </row>
        <row r="39">
          <cell r="D39" t="str">
            <v/>
          </cell>
          <cell r="AG39">
            <v>0</v>
          </cell>
        </row>
        <row r="40">
          <cell r="D40" t="str">
            <v/>
          </cell>
          <cell r="AG40">
            <v>0</v>
          </cell>
        </row>
        <row r="41">
          <cell r="D41" t="str">
            <v/>
          </cell>
          <cell r="AG41">
            <v>0</v>
          </cell>
        </row>
        <row r="42">
          <cell r="D42" t="str">
            <v/>
          </cell>
          <cell r="AG42">
            <v>0</v>
          </cell>
        </row>
        <row r="43">
          <cell r="D43" t="str">
            <v/>
          </cell>
          <cell r="AG43">
            <v>0</v>
          </cell>
        </row>
        <row r="44">
          <cell r="D44" t="str">
            <v/>
          </cell>
          <cell r="AG44">
            <v>0</v>
          </cell>
        </row>
        <row r="45">
          <cell r="D45" t="str">
            <v/>
          </cell>
          <cell r="AG45">
            <v>0</v>
          </cell>
        </row>
        <row r="46">
          <cell r="D46" t="str">
            <v/>
          </cell>
          <cell r="AG46">
            <v>0</v>
          </cell>
        </row>
        <row r="47">
          <cell r="D47" t="str">
            <v/>
          </cell>
          <cell r="AG47">
            <v>0</v>
          </cell>
        </row>
        <row r="48">
          <cell r="D48" t="str">
            <v/>
          </cell>
          <cell r="AG48">
            <v>0</v>
          </cell>
        </row>
        <row r="49">
          <cell r="D49" t="str">
            <v/>
          </cell>
          <cell r="AG49">
            <v>0</v>
          </cell>
        </row>
        <row r="50">
          <cell r="D50" t="str">
            <v/>
          </cell>
          <cell r="AG50">
            <v>0</v>
          </cell>
        </row>
        <row r="51">
          <cell r="D51" t="str">
            <v/>
          </cell>
          <cell r="AG51">
            <v>0</v>
          </cell>
        </row>
        <row r="52">
          <cell r="D52" t="str">
            <v/>
          </cell>
          <cell r="AG52">
            <v>0</v>
          </cell>
        </row>
        <row r="53">
          <cell r="D53" t="str">
            <v/>
          </cell>
          <cell r="AG53">
            <v>0</v>
          </cell>
        </row>
        <row r="54">
          <cell r="D54" t="str">
            <v/>
          </cell>
          <cell r="AG54">
            <v>0</v>
          </cell>
        </row>
        <row r="55">
          <cell r="D55" t="str">
            <v/>
          </cell>
          <cell r="AG55">
            <v>0</v>
          </cell>
        </row>
        <row r="56">
          <cell r="D56" t="str">
            <v/>
          </cell>
          <cell r="AG56">
            <v>0</v>
          </cell>
        </row>
        <row r="57">
          <cell r="D57" t="str">
            <v/>
          </cell>
          <cell r="AG57">
            <v>0</v>
          </cell>
        </row>
        <row r="58">
          <cell r="D58" t="str">
            <v/>
          </cell>
          <cell r="AG58">
            <v>0</v>
          </cell>
        </row>
        <row r="59">
          <cell r="D59" t="str">
            <v/>
          </cell>
          <cell r="AG59">
            <v>0</v>
          </cell>
        </row>
        <row r="60">
          <cell r="D60" t="str">
            <v/>
          </cell>
          <cell r="AG60">
            <v>0</v>
          </cell>
        </row>
        <row r="61">
          <cell r="D61" t="str">
            <v/>
          </cell>
          <cell r="AG61">
            <v>0</v>
          </cell>
        </row>
        <row r="62">
          <cell r="D62" t="str">
            <v/>
          </cell>
          <cell r="AG62">
            <v>0</v>
          </cell>
        </row>
        <row r="63">
          <cell r="D63" t="str">
            <v/>
          </cell>
          <cell r="AG63">
            <v>0</v>
          </cell>
        </row>
        <row r="64">
          <cell r="D64" t="str">
            <v/>
          </cell>
          <cell r="AG64">
            <v>0</v>
          </cell>
        </row>
        <row r="65">
          <cell r="D65" t="str">
            <v/>
          </cell>
          <cell r="AG65">
            <v>0</v>
          </cell>
        </row>
        <row r="66">
          <cell r="D66" t="str">
            <v/>
          </cell>
          <cell r="AG66">
            <v>0</v>
          </cell>
        </row>
        <row r="67">
          <cell r="D67" t="str">
            <v/>
          </cell>
          <cell r="AG67">
            <v>0</v>
          </cell>
        </row>
        <row r="68">
          <cell r="D68" t="str">
            <v/>
          </cell>
          <cell r="AG68">
            <v>0</v>
          </cell>
        </row>
        <row r="69">
          <cell r="D69" t="str">
            <v/>
          </cell>
          <cell r="AG69">
            <v>0</v>
          </cell>
        </row>
        <row r="70">
          <cell r="D70" t="str">
            <v/>
          </cell>
          <cell r="AG70">
            <v>0</v>
          </cell>
        </row>
        <row r="71">
          <cell r="D71" t="str">
            <v/>
          </cell>
          <cell r="AG71">
            <v>0</v>
          </cell>
        </row>
        <row r="72">
          <cell r="D72" t="str">
            <v/>
          </cell>
          <cell r="AG72">
            <v>0</v>
          </cell>
        </row>
        <row r="73">
          <cell r="D73" t="str">
            <v/>
          </cell>
          <cell r="AG73">
            <v>0</v>
          </cell>
        </row>
        <row r="74">
          <cell r="D74" t="str">
            <v/>
          </cell>
          <cell r="AG74">
            <v>0</v>
          </cell>
        </row>
        <row r="75">
          <cell r="D75" t="str">
            <v/>
          </cell>
          <cell r="AG75">
            <v>0</v>
          </cell>
        </row>
        <row r="76">
          <cell r="D76" t="str">
            <v/>
          </cell>
          <cell r="AG76">
            <v>0</v>
          </cell>
        </row>
        <row r="77">
          <cell r="D77" t="str">
            <v/>
          </cell>
          <cell r="AG77">
            <v>0</v>
          </cell>
        </row>
        <row r="78">
          <cell r="D78" t="str">
            <v/>
          </cell>
          <cell r="AG78">
            <v>0</v>
          </cell>
        </row>
        <row r="79">
          <cell r="D79" t="str">
            <v/>
          </cell>
          <cell r="AG79">
            <v>0</v>
          </cell>
        </row>
        <row r="80">
          <cell r="D80" t="str">
            <v/>
          </cell>
          <cell r="AG80">
            <v>0</v>
          </cell>
        </row>
        <row r="81">
          <cell r="D81" t="str">
            <v/>
          </cell>
          <cell r="AG81">
            <v>0</v>
          </cell>
        </row>
        <row r="82">
          <cell r="D82" t="str">
            <v/>
          </cell>
          <cell r="AG82">
            <v>0</v>
          </cell>
        </row>
        <row r="83">
          <cell r="D83" t="str">
            <v/>
          </cell>
          <cell r="AG83">
            <v>0</v>
          </cell>
        </row>
        <row r="84">
          <cell r="D84" t="str">
            <v/>
          </cell>
          <cell r="AG84">
            <v>0</v>
          </cell>
        </row>
        <row r="85">
          <cell r="D85" t="str">
            <v/>
          </cell>
          <cell r="AG85">
            <v>0</v>
          </cell>
        </row>
        <row r="86">
          <cell r="D86" t="str">
            <v/>
          </cell>
          <cell r="AG86">
            <v>0</v>
          </cell>
        </row>
        <row r="87">
          <cell r="D87" t="str">
            <v/>
          </cell>
          <cell r="AG87">
            <v>0</v>
          </cell>
        </row>
        <row r="88">
          <cell r="D88" t="str">
            <v/>
          </cell>
          <cell r="AG88">
            <v>0</v>
          </cell>
        </row>
        <row r="89">
          <cell r="D89" t="str">
            <v/>
          </cell>
          <cell r="AG89">
            <v>0</v>
          </cell>
        </row>
        <row r="90">
          <cell r="D90" t="str">
            <v/>
          </cell>
          <cell r="AG90">
            <v>0</v>
          </cell>
        </row>
        <row r="91">
          <cell r="D91" t="str">
            <v/>
          </cell>
          <cell r="AG91">
            <v>0</v>
          </cell>
        </row>
        <row r="92">
          <cell r="D92" t="str">
            <v/>
          </cell>
          <cell r="AG92">
            <v>0</v>
          </cell>
        </row>
        <row r="93">
          <cell r="D93" t="str">
            <v/>
          </cell>
          <cell r="AG93">
            <v>0</v>
          </cell>
        </row>
        <row r="94">
          <cell r="D94" t="str">
            <v/>
          </cell>
          <cell r="AG94">
            <v>0</v>
          </cell>
        </row>
        <row r="95">
          <cell r="D95" t="str">
            <v/>
          </cell>
          <cell r="AG95">
            <v>0</v>
          </cell>
        </row>
        <row r="96">
          <cell r="D96" t="str">
            <v/>
          </cell>
          <cell r="AG96">
            <v>0</v>
          </cell>
        </row>
        <row r="97">
          <cell r="D97" t="str">
            <v/>
          </cell>
          <cell r="AG97">
            <v>0</v>
          </cell>
        </row>
        <row r="98">
          <cell r="D98" t="str">
            <v/>
          </cell>
          <cell r="AG98">
            <v>0</v>
          </cell>
        </row>
        <row r="99">
          <cell r="D99" t="str">
            <v/>
          </cell>
          <cell r="AG99">
            <v>0</v>
          </cell>
        </row>
        <row r="100">
          <cell r="D100" t="str">
            <v/>
          </cell>
          <cell r="AG100">
            <v>0</v>
          </cell>
        </row>
        <row r="101">
          <cell r="D101" t="str">
            <v/>
          </cell>
          <cell r="AG101">
            <v>0</v>
          </cell>
        </row>
        <row r="102">
          <cell r="D102" t="str">
            <v/>
          </cell>
          <cell r="AG102">
            <v>0</v>
          </cell>
        </row>
        <row r="103">
          <cell r="D103" t="str">
            <v/>
          </cell>
          <cell r="AG103">
            <v>0</v>
          </cell>
        </row>
        <row r="104">
          <cell r="D104" t="str">
            <v/>
          </cell>
          <cell r="AG104">
            <v>0</v>
          </cell>
        </row>
        <row r="105">
          <cell r="D105" t="str">
            <v/>
          </cell>
          <cell r="AG105">
            <v>0</v>
          </cell>
        </row>
        <row r="106">
          <cell r="D106" t="str">
            <v/>
          </cell>
          <cell r="AG106">
            <v>0</v>
          </cell>
        </row>
      </sheetData>
      <sheetData sheetId="4">
        <row r="7">
          <cell r="R7" t="str">
            <v>ER/O/02</v>
          </cell>
          <cell r="S7">
            <v>50</v>
          </cell>
        </row>
        <row r="8">
          <cell r="R8" t="str">
            <v/>
          </cell>
        </row>
        <row r="9">
          <cell r="R9" t="str">
            <v/>
          </cell>
        </row>
        <row r="10">
          <cell r="R10" t="str">
            <v/>
          </cell>
        </row>
        <row r="11">
          <cell r="R11" t="str">
            <v/>
          </cell>
        </row>
        <row r="12">
          <cell r="R12" t="str">
            <v/>
          </cell>
        </row>
        <row r="13">
          <cell r="R13" t="str">
            <v/>
          </cell>
        </row>
        <row r="14">
          <cell r="R14" t="str">
            <v/>
          </cell>
        </row>
        <row r="15">
          <cell r="R15" t="str">
            <v/>
          </cell>
        </row>
        <row r="16">
          <cell r="R16" t="str">
            <v/>
          </cell>
        </row>
        <row r="17">
          <cell r="R17" t="str">
            <v/>
          </cell>
        </row>
        <row r="18">
          <cell r="R18" t="str">
            <v/>
          </cell>
        </row>
        <row r="19">
          <cell r="R19" t="str">
            <v/>
          </cell>
        </row>
        <row r="20">
          <cell r="R20" t="str">
            <v/>
          </cell>
        </row>
        <row r="21">
          <cell r="R21" t="str">
            <v/>
          </cell>
        </row>
        <row r="22">
          <cell r="R22" t="str">
            <v/>
          </cell>
        </row>
        <row r="23">
          <cell r="R23" t="str">
            <v/>
          </cell>
        </row>
        <row r="24">
          <cell r="R24" t="str">
            <v/>
          </cell>
        </row>
        <row r="25">
          <cell r="R25" t="str">
            <v/>
          </cell>
        </row>
        <row r="26">
          <cell r="R26" t="str">
            <v/>
          </cell>
        </row>
        <row r="27">
          <cell r="R27" t="str">
            <v/>
          </cell>
        </row>
        <row r="28">
          <cell r="R28" t="str">
            <v/>
          </cell>
        </row>
        <row r="29">
          <cell r="R29" t="str">
            <v/>
          </cell>
        </row>
        <row r="30">
          <cell r="R30" t="str">
            <v/>
          </cell>
        </row>
        <row r="31">
          <cell r="R31" t="str">
            <v/>
          </cell>
        </row>
        <row r="32">
          <cell r="R32" t="str">
            <v/>
          </cell>
        </row>
        <row r="33">
          <cell r="R33" t="str">
            <v/>
          </cell>
        </row>
        <row r="34">
          <cell r="R34" t="str">
            <v/>
          </cell>
        </row>
        <row r="35">
          <cell r="R35" t="str">
            <v/>
          </cell>
        </row>
        <row r="36">
          <cell r="R36" t="str">
            <v/>
          </cell>
        </row>
        <row r="37">
          <cell r="R37" t="str">
            <v/>
          </cell>
        </row>
        <row r="38">
          <cell r="R38" t="str">
            <v/>
          </cell>
        </row>
        <row r="39">
          <cell r="R39" t="str">
            <v/>
          </cell>
        </row>
        <row r="40">
          <cell r="R40" t="str">
            <v/>
          </cell>
        </row>
        <row r="41">
          <cell r="R41" t="str">
            <v/>
          </cell>
        </row>
        <row r="42">
          <cell r="R42" t="str">
            <v/>
          </cell>
        </row>
        <row r="43">
          <cell r="R43" t="str">
            <v/>
          </cell>
        </row>
        <row r="44">
          <cell r="R44" t="str">
            <v/>
          </cell>
        </row>
        <row r="45">
          <cell r="R45" t="str">
            <v/>
          </cell>
        </row>
        <row r="46">
          <cell r="R46" t="str">
            <v/>
          </cell>
        </row>
        <row r="47">
          <cell r="R47" t="str">
            <v/>
          </cell>
        </row>
        <row r="48">
          <cell r="R48" t="str">
            <v/>
          </cell>
        </row>
        <row r="49">
          <cell r="R49" t="str">
            <v/>
          </cell>
        </row>
        <row r="50">
          <cell r="R50" t="str">
            <v/>
          </cell>
        </row>
        <row r="51">
          <cell r="R51" t="str">
            <v/>
          </cell>
        </row>
        <row r="52">
          <cell r="R52" t="str">
            <v/>
          </cell>
        </row>
        <row r="53">
          <cell r="R53" t="str">
            <v/>
          </cell>
        </row>
        <row r="54">
          <cell r="R54" t="str">
            <v/>
          </cell>
        </row>
        <row r="55">
          <cell r="R55" t="str">
            <v/>
          </cell>
        </row>
        <row r="56">
          <cell r="R56" t="str">
            <v/>
          </cell>
        </row>
        <row r="57">
          <cell r="R57" t="str">
            <v/>
          </cell>
        </row>
        <row r="58">
          <cell r="R58" t="str">
            <v/>
          </cell>
        </row>
        <row r="59">
          <cell r="R59" t="str">
            <v/>
          </cell>
        </row>
        <row r="60">
          <cell r="R60" t="str">
            <v/>
          </cell>
        </row>
        <row r="61">
          <cell r="R61" t="str">
            <v/>
          </cell>
        </row>
        <row r="62">
          <cell r="R62" t="str">
            <v/>
          </cell>
        </row>
        <row r="63">
          <cell r="R63" t="str">
            <v/>
          </cell>
        </row>
        <row r="64">
          <cell r="R64" t="str">
            <v/>
          </cell>
        </row>
        <row r="65">
          <cell r="R65" t="str">
            <v/>
          </cell>
        </row>
        <row r="66">
          <cell r="R66" t="str">
            <v/>
          </cell>
        </row>
        <row r="67">
          <cell r="R67" t="str">
            <v/>
          </cell>
        </row>
        <row r="68">
          <cell r="R68" t="str">
            <v/>
          </cell>
        </row>
        <row r="69">
          <cell r="R69" t="str">
            <v/>
          </cell>
        </row>
        <row r="70">
          <cell r="R70" t="str">
            <v/>
          </cell>
        </row>
        <row r="71">
          <cell r="R71" t="str">
            <v/>
          </cell>
        </row>
        <row r="72">
          <cell r="R72" t="str">
            <v/>
          </cell>
        </row>
        <row r="73">
          <cell r="R73" t="str">
            <v/>
          </cell>
        </row>
        <row r="74">
          <cell r="R74" t="str">
            <v/>
          </cell>
        </row>
        <row r="75">
          <cell r="R75" t="str">
            <v/>
          </cell>
        </row>
        <row r="76">
          <cell r="R76" t="str">
            <v/>
          </cell>
        </row>
        <row r="77">
          <cell r="R77" t="str">
            <v/>
          </cell>
        </row>
        <row r="78">
          <cell r="R78" t="str">
            <v/>
          </cell>
        </row>
        <row r="79">
          <cell r="R79" t="str">
            <v/>
          </cell>
        </row>
        <row r="80">
          <cell r="R80" t="str">
            <v/>
          </cell>
        </row>
        <row r="81">
          <cell r="R81" t="str">
            <v/>
          </cell>
        </row>
        <row r="82">
          <cell r="R82" t="str">
            <v/>
          </cell>
        </row>
        <row r="83">
          <cell r="R83" t="str">
            <v/>
          </cell>
        </row>
        <row r="84">
          <cell r="R84" t="str">
            <v/>
          </cell>
        </row>
        <row r="85">
          <cell r="R85" t="str">
            <v/>
          </cell>
        </row>
        <row r="86">
          <cell r="R86" t="str">
            <v/>
          </cell>
        </row>
        <row r="87">
          <cell r="R87" t="str">
            <v/>
          </cell>
        </row>
        <row r="88">
          <cell r="R88" t="str">
            <v/>
          </cell>
        </row>
        <row r="89">
          <cell r="R89" t="str">
            <v/>
          </cell>
        </row>
        <row r="90">
          <cell r="R90" t="str">
            <v/>
          </cell>
        </row>
        <row r="91">
          <cell r="R91" t="str">
            <v/>
          </cell>
        </row>
        <row r="92">
          <cell r="R92" t="str">
            <v/>
          </cell>
        </row>
        <row r="93">
          <cell r="R93" t="str">
            <v/>
          </cell>
        </row>
        <row r="94">
          <cell r="R94" t="str">
            <v/>
          </cell>
        </row>
        <row r="95">
          <cell r="R95" t="str">
            <v/>
          </cell>
        </row>
        <row r="96">
          <cell r="R96" t="str">
            <v/>
          </cell>
        </row>
        <row r="97">
          <cell r="R97" t="str">
            <v/>
          </cell>
        </row>
        <row r="98">
          <cell r="R98" t="str">
            <v/>
          </cell>
        </row>
        <row r="99">
          <cell r="R99" t="str">
            <v/>
          </cell>
        </row>
        <row r="100">
          <cell r="R100" t="str">
            <v/>
          </cell>
        </row>
        <row r="101">
          <cell r="R101" t="str">
            <v/>
          </cell>
        </row>
        <row r="102">
          <cell r="R102" t="str">
            <v/>
          </cell>
        </row>
        <row r="103">
          <cell r="R103" t="str">
            <v/>
          </cell>
        </row>
        <row r="104">
          <cell r="R104" t="str">
            <v/>
          </cell>
        </row>
        <row r="105">
          <cell r="R105" t="str">
            <v/>
          </cell>
        </row>
        <row r="106">
          <cell r="R106" t="str">
            <v/>
          </cell>
        </row>
        <row r="107">
          <cell r="R107" t="str">
            <v/>
          </cell>
        </row>
        <row r="108">
          <cell r="R108" t="str">
            <v/>
          </cell>
        </row>
        <row r="109">
          <cell r="R109" t="str">
            <v/>
          </cell>
        </row>
        <row r="110">
          <cell r="R110" t="str">
            <v/>
          </cell>
        </row>
        <row r="111">
          <cell r="R111" t="str">
            <v/>
          </cell>
        </row>
        <row r="112">
          <cell r="R112" t="str">
            <v/>
          </cell>
        </row>
        <row r="113">
          <cell r="R113" t="str">
            <v/>
          </cell>
        </row>
        <row r="114">
          <cell r="R114" t="str">
            <v/>
          </cell>
        </row>
        <row r="115">
          <cell r="R115" t="str">
            <v/>
          </cell>
        </row>
        <row r="116">
          <cell r="R116" t="str">
            <v/>
          </cell>
        </row>
        <row r="117">
          <cell r="R117" t="str">
            <v/>
          </cell>
        </row>
        <row r="118">
          <cell r="R118" t="str">
            <v/>
          </cell>
        </row>
        <row r="119">
          <cell r="R119" t="str">
            <v/>
          </cell>
        </row>
        <row r="120">
          <cell r="R120" t="str">
            <v/>
          </cell>
        </row>
        <row r="121">
          <cell r="R121" t="str">
            <v/>
          </cell>
        </row>
        <row r="122">
          <cell r="R122" t="str">
            <v/>
          </cell>
        </row>
        <row r="123">
          <cell r="R123" t="str">
            <v/>
          </cell>
        </row>
        <row r="124">
          <cell r="R124" t="str">
            <v/>
          </cell>
        </row>
        <row r="125">
          <cell r="R125" t="str">
            <v/>
          </cell>
        </row>
        <row r="126">
          <cell r="R126" t="str">
            <v/>
          </cell>
        </row>
        <row r="127">
          <cell r="R127" t="str">
            <v/>
          </cell>
        </row>
        <row r="128">
          <cell r="R128" t="str">
            <v/>
          </cell>
        </row>
        <row r="129">
          <cell r="R129" t="str">
            <v/>
          </cell>
        </row>
        <row r="130">
          <cell r="R130" t="str">
            <v/>
          </cell>
        </row>
        <row r="131">
          <cell r="R131" t="str">
            <v/>
          </cell>
        </row>
        <row r="132">
          <cell r="R132" t="str">
            <v/>
          </cell>
        </row>
        <row r="133">
          <cell r="R133" t="str">
            <v/>
          </cell>
        </row>
        <row r="134">
          <cell r="R134" t="str">
            <v/>
          </cell>
        </row>
        <row r="135">
          <cell r="R135" t="str">
            <v/>
          </cell>
        </row>
        <row r="136">
          <cell r="R136" t="str">
            <v/>
          </cell>
        </row>
        <row r="137">
          <cell r="R137" t="str">
            <v/>
          </cell>
        </row>
        <row r="138">
          <cell r="R138" t="str">
            <v/>
          </cell>
        </row>
        <row r="139">
          <cell r="R139" t="str">
            <v/>
          </cell>
        </row>
        <row r="140">
          <cell r="R140" t="str">
            <v/>
          </cell>
        </row>
        <row r="141">
          <cell r="R141" t="str">
            <v/>
          </cell>
        </row>
        <row r="142">
          <cell r="R142" t="str">
            <v/>
          </cell>
        </row>
        <row r="143">
          <cell r="R143" t="str">
            <v/>
          </cell>
        </row>
        <row r="144">
          <cell r="R144" t="str">
            <v/>
          </cell>
        </row>
        <row r="145">
          <cell r="R145" t="str">
            <v/>
          </cell>
        </row>
        <row r="146">
          <cell r="R146" t="str">
            <v/>
          </cell>
        </row>
        <row r="147">
          <cell r="R147" t="str">
            <v/>
          </cell>
        </row>
        <row r="148">
          <cell r="R148" t="str">
            <v/>
          </cell>
        </row>
        <row r="149">
          <cell r="R149" t="str">
            <v/>
          </cell>
        </row>
        <row r="150">
          <cell r="R150" t="str">
            <v/>
          </cell>
        </row>
        <row r="151">
          <cell r="R151" t="str">
            <v/>
          </cell>
        </row>
        <row r="152">
          <cell r="R152" t="str">
            <v/>
          </cell>
        </row>
        <row r="153">
          <cell r="R153" t="str">
            <v/>
          </cell>
        </row>
        <row r="154">
          <cell r="R154" t="str">
            <v/>
          </cell>
        </row>
        <row r="155">
          <cell r="R155" t="str">
            <v/>
          </cell>
        </row>
        <row r="156">
          <cell r="R156" t="str">
            <v/>
          </cell>
        </row>
      </sheetData>
      <sheetData sheetId="5">
        <row r="7">
          <cell r="B7" t="str">
            <v>25-15-02</v>
          </cell>
          <cell r="O7">
            <v>23</v>
          </cell>
        </row>
        <row r="8">
          <cell r="O8" t="str">
            <v/>
          </cell>
        </row>
        <row r="9">
          <cell r="O9" t="str">
            <v/>
          </cell>
        </row>
        <row r="10">
          <cell r="O10" t="str">
            <v/>
          </cell>
        </row>
        <row r="11">
          <cell r="O11" t="str">
            <v/>
          </cell>
        </row>
        <row r="12">
          <cell r="O12" t="str">
            <v/>
          </cell>
        </row>
        <row r="13">
          <cell r="O13" t="str">
            <v/>
          </cell>
        </row>
        <row r="14">
          <cell r="O14" t="str">
            <v/>
          </cell>
        </row>
        <row r="15">
          <cell r="O15" t="str">
            <v/>
          </cell>
        </row>
        <row r="16">
          <cell r="O16" t="str">
            <v/>
          </cell>
        </row>
        <row r="17">
          <cell r="O17" t="str">
            <v/>
          </cell>
        </row>
        <row r="18">
          <cell r="O18" t="str">
            <v/>
          </cell>
        </row>
        <row r="19">
          <cell r="O19" t="str">
            <v/>
          </cell>
        </row>
        <row r="20">
          <cell r="O20" t="str">
            <v/>
          </cell>
        </row>
        <row r="21">
          <cell r="O21" t="str">
            <v/>
          </cell>
        </row>
        <row r="22">
          <cell r="O22" t="str">
            <v/>
          </cell>
        </row>
        <row r="23">
          <cell r="O23" t="str">
            <v/>
          </cell>
        </row>
        <row r="24">
          <cell r="O24" t="str">
            <v/>
          </cell>
        </row>
        <row r="25">
          <cell r="O25" t="str">
            <v/>
          </cell>
        </row>
        <row r="26">
          <cell r="O26" t="str">
            <v/>
          </cell>
        </row>
        <row r="27">
          <cell r="O27" t="str">
            <v/>
          </cell>
        </row>
        <row r="28">
          <cell r="O28" t="str">
            <v/>
          </cell>
        </row>
        <row r="29">
          <cell r="O29" t="str">
            <v/>
          </cell>
        </row>
        <row r="30">
          <cell r="O30" t="str">
            <v/>
          </cell>
        </row>
        <row r="31">
          <cell r="O31" t="str">
            <v/>
          </cell>
        </row>
        <row r="32">
          <cell r="O32" t="str">
            <v/>
          </cell>
        </row>
        <row r="33">
          <cell r="O33" t="str">
            <v/>
          </cell>
        </row>
        <row r="34">
          <cell r="O34" t="str">
            <v/>
          </cell>
        </row>
        <row r="35">
          <cell r="O35" t="str">
            <v/>
          </cell>
        </row>
        <row r="36">
          <cell r="O36" t="str">
            <v/>
          </cell>
        </row>
        <row r="37">
          <cell r="O37" t="str">
            <v/>
          </cell>
        </row>
        <row r="38">
          <cell r="O38" t="str">
            <v/>
          </cell>
        </row>
        <row r="39">
          <cell r="O39" t="str">
            <v/>
          </cell>
        </row>
        <row r="40">
          <cell r="O40" t="str">
            <v/>
          </cell>
        </row>
        <row r="41">
          <cell r="O41" t="str">
            <v/>
          </cell>
        </row>
        <row r="42">
          <cell r="O42" t="str">
            <v/>
          </cell>
        </row>
        <row r="43">
          <cell r="O43" t="str">
            <v/>
          </cell>
        </row>
        <row r="44">
          <cell r="O44" t="str">
            <v/>
          </cell>
        </row>
        <row r="45">
          <cell r="O45" t="str">
            <v/>
          </cell>
        </row>
        <row r="46">
          <cell r="O46" t="str">
            <v/>
          </cell>
        </row>
        <row r="47">
          <cell r="O47" t="str">
            <v/>
          </cell>
        </row>
        <row r="48">
          <cell r="O48" t="str">
            <v/>
          </cell>
        </row>
        <row r="49">
          <cell r="O49" t="str">
            <v/>
          </cell>
        </row>
        <row r="50">
          <cell r="O50" t="str">
            <v/>
          </cell>
        </row>
        <row r="51">
          <cell r="O51" t="str">
            <v/>
          </cell>
        </row>
        <row r="52">
          <cell r="O52" t="str">
            <v/>
          </cell>
        </row>
        <row r="53">
          <cell r="O53" t="str">
            <v/>
          </cell>
        </row>
        <row r="54">
          <cell r="O54" t="str">
            <v/>
          </cell>
        </row>
        <row r="55">
          <cell r="O55" t="str">
            <v/>
          </cell>
        </row>
        <row r="56">
          <cell r="O56" t="str">
            <v/>
          </cell>
        </row>
      </sheetData>
      <sheetData sheetId="6"/>
      <sheetData sheetId="7"/>
      <sheetData sheetId="8">
        <row r="2">
          <cell r="A2" t="str">
            <v>TO1</v>
          </cell>
          <cell r="B2" t="str">
            <v xml:space="preserve">Innovation </v>
          </cell>
          <cell r="C2" t="b">
            <v>1</v>
          </cell>
          <cell r="D2">
            <v>1</v>
          </cell>
          <cell r="E2" t="b">
            <v>0</v>
          </cell>
          <cell r="F2">
            <v>0</v>
          </cell>
          <cell r="G2" t="b">
            <v>1</v>
          </cell>
          <cell r="H2">
            <v>1</v>
          </cell>
          <cell r="I2" t="str">
            <v>Ref_Fund_ERDFEAFRD</v>
          </cell>
          <cell r="J2" t="b">
            <v>0</v>
          </cell>
          <cell r="K2" t="str">
            <v>TO1: Innovation (ERDF / EAFRD Only)</v>
          </cell>
        </row>
        <row r="3">
          <cell r="A3" t="str">
            <v>TO2</v>
          </cell>
          <cell r="B3" t="str">
            <v xml:space="preserve">ICT </v>
          </cell>
          <cell r="C3" t="b">
            <v>1</v>
          </cell>
          <cell r="D3">
            <v>1</v>
          </cell>
          <cell r="E3" t="b">
            <v>0</v>
          </cell>
          <cell r="F3">
            <v>0</v>
          </cell>
          <cell r="G3" t="b">
            <v>1</v>
          </cell>
          <cell r="H3">
            <v>1</v>
          </cell>
          <cell r="I3" t="str">
            <v>Ref_Fund_ERDFEAFRD</v>
          </cell>
          <cell r="J3" t="b">
            <v>0</v>
          </cell>
          <cell r="K3" t="str">
            <v>TO2: ICT (ERDF / EAFRD Only)</v>
          </cell>
        </row>
        <row r="4">
          <cell r="A4" t="str">
            <v>TO3</v>
          </cell>
          <cell r="B4" t="str">
            <v xml:space="preserve">SME Competitiveness  </v>
          </cell>
          <cell r="C4" t="b">
            <v>1</v>
          </cell>
          <cell r="D4">
            <v>1</v>
          </cell>
          <cell r="E4" t="b">
            <v>0</v>
          </cell>
          <cell r="F4">
            <v>0</v>
          </cell>
          <cell r="G4" t="b">
            <v>1</v>
          </cell>
          <cell r="H4">
            <v>1</v>
          </cell>
          <cell r="I4" t="str">
            <v>Ref_Fund_ERDFEAFRD</v>
          </cell>
          <cell r="J4" t="b">
            <v>0</v>
          </cell>
          <cell r="K4" t="str">
            <v>TO3: SME Competitiveness  (ERDF / EAFRD Only)</v>
          </cell>
        </row>
        <row r="5">
          <cell r="A5" t="str">
            <v>TO4</v>
          </cell>
          <cell r="B5" t="str">
            <v xml:space="preserve">Low Carbon  </v>
          </cell>
          <cell r="C5" t="b">
            <v>1</v>
          </cell>
          <cell r="D5">
            <v>1</v>
          </cell>
          <cell r="E5" t="b">
            <v>0</v>
          </cell>
          <cell r="F5">
            <v>0</v>
          </cell>
          <cell r="G5" t="b">
            <v>1</v>
          </cell>
          <cell r="H5">
            <v>1</v>
          </cell>
          <cell r="I5" t="str">
            <v>Ref_Fund_ERDFEAFRD</v>
          </cell>
          <cell r="J5" t="b">
            <v>0</v>
          </cell>
          <cell r="K5" t="str">
            <v>TO4: Low Carbon  (ERDF / EAFRD Only)</v>
          </cell>
        </row>
        <row r="6">
          <cell r="A6" t="str">
            <v>TO5</v>
          </cell>
          <cell r="B6" t="str">
            <v xml:space="preserve">Climate Change Adaptation  </v>
          </cell>
          <cell r="C6" t="b">
            <v>1</v>
          </cell>
          <cell r="D6">
            <v>1</v>
          </cell>
          <cell r="E6" t="b">
            <v>0</v>
          </cell>
          <cell r="F6">
            <v>0</v>
          </cell>
          <cell r="G6" t="b">
            <v>1</v>
          </cell>
          <cell r="H6">
            <v>1</v>
          </cell>
          <cell r="I6" t="str">
            <v>Ref_Fund_ERDFEAFRD</v>
          </cell>
          <cell r="J6" t="b">
            <v>0</v>
          </cell>
          <cell r="K6" t="str">
            <v>TO5: Climate Change Adaptation  (ERDF / EAFRD Only)</v>
          </cell>
        </row>
        <row r="7">
          <cell r="A7" t="str">
            <v>TO6</v>
          </cell>
          <cell r="B7" t="str">
            <v xml:space="preserve">Environmental Protection  </v>
          </cell>
          <cell r="C7" t="b">
            <v>1</v>
          </cell>
          <cell r="D7">
            <v>1</v>
          </cell>
          <cell r="E7" t="b">
            <v>0</v>
          </cell>
          <cell r="F7">
            <v>0</v>
          </cell>
          <cell r="G7" t="b">
            <v>1</v>
          </cell>
          <cell r="H7">
            <v>1</v>
          </cell>
          <cell r="I7" t="str">
            <v>Ref_Fund_ERDFEAFRD</v>
          </cell>
          <cell r="J7" t="b">
            <v>0</v>
          </cell>
          <cell r="K7" t="str">
            <v>TO6: Environmental Protection  (ERDF / EAFRD Only)</v>
          </cell>
        </row>
        <row r="8">
          <cell r="A8" t="str">
            <v>TO7</v>
          </cell>
          <cell r="B8" t="str">
            <v xml:space="preserve">Sustainable Transport </v>
          </cell>
          <cell r="C8" t="b">
            <v>1</v>
          </cell>
          <cell r="D8">
            <v>1</v>
          </cell>
          <cell r="E8" t="b">
            <v>0</v>
          </cell>
          <cell r="F8">
            <v>0</v>
          </cell>
          <cell r="G8" t="b">
            <v>0</v>
          </cell>
          <cell r="H8">
            <v>0</v>
          </cell>
          <cell r="I8" t="str">
            <v>Ref_Fund_ERDF</v>
          </cell>
          <cell r="J8" t="b">
            <v>0</v>
          </cell>
          <cell r="K8" t="str">
            <v>TO7: Sustainable Transport (ERDF Only)</v>
          </cell>
        </row>
        <row r="9">
          <cell r="A9" t="str">
            <v>TO8</v>
          </cell>
          <cell r="B9" t="str">
            <v xml:space="preserve">Employment </v>
          </cell>
          <cell r="C9" t="b">
            <v>1</v>
          </cell>
          <cell r="D9">
            <v>1</v>
          </cell>
          <cell r="E9" t="b">
            <v>1</v>
          </cell>
          <cell r="F9">
            <v>1</v>
          </cell>
          <cell r="G9" t="b">
            <v>1</v>
          </cell>
          <cell r="H9">
            <v>1</v>
          </cell>
          <cell r="I9" t="str">
            <v>Ref_Fund_ERDFESFEAFRD</v>
          </cell>
          <cell r="J9" t="b">
            <v>1</v>
          </cell>
          <cell r="K9" t="str">
            <v>TO8: Employment (ERDF / ESF / EAFRD)</v>
          </cell>
        </row>
        <row r="10">
          <cell r="A10" t="str">
            <v>TO9</v>
          </cell>
          <cell r="B10" t="str">
            <v xml:space="preserve">Social Inclusion </v>
          </cell>
          <cell r="C10" t="b">
            <v>1</v>
          </cell>
          <cell r="D10">
            <v>1</v>
          </cell>
          <cell r="E10" t="b">
            <v>1</v>
          </cell>
          <cell r="F10">
            <v>1</v>
          </cell>
          <cell r="G10" t="b">
            <v>1</v>
          </cell>
          <cell r="H10">
            <v>1</v>
          </cell>
          <cell r="I10" t="str">
            <v>Ref_Fund_ERDFESFEAFRD</v>
          </cell>
          <cell r="J10" t="b">
            <v>1</v>
          </cell>
          <cell r="K10" t="str">
            <v>TO9: Social Inclusion (ERDF / ESF / EAFRD)</v>
          </cell>
        </row>
        <row r="11">
          <cell r="A11" t="str">
            <v>TO10</v>
          </cell>
          <cell r="B11" t="str">
            <v xml:space="preserve">Skills </v>
          </cell>
          <cell r="C11" t="b">
            <v>1</v>
          </cell>
          <cell r="D11">
            <v>1</v>
          </cell>
          <cell r="E11" t="b">
            <v>1</v>
          </cell>
          <cell r="F11">
            <v>1</v>
          </cell>
          <cell r="G11" t="b">
            <v>1</v>
          </cell>
          <cell r="H11">
            <v>1</v>
          </cell>
          <cell r="I11" t="str">
            <v>Ref_Fund_ERDFESFEAFRD</v>
          </cell>
          <cell r="J11" t="b">
            <v>1</v>
          </cell>
          <cell r="K11" t="str">
            <v>TO10: Skills (ERDF / ESF / EAFRD)</v>
          </cell>
        </row>
        <row r="12">
          <cell r="A12" t="str">
            <v>TO11</v>
          </cell>
          <cell r="B12" t="str">
            <v xml:space="preserve">Institutional Capacity </v>
          </cell>
          <cell r="C12" t="b">
            <v>1</v>
          </cell>
          <cell r="D12">
            <v>1</v>
          </cell>
          <cell r="E12" t="b">
            <v>1</v>
          </cell>
          <cell r="F12">
            <v>1</v>
          </cell>
          <cell r="G12" t="b">
            <v>0</v>
          </cell>
          <cell r="H12">
            <v>0</v>
          </cell>
          <cell r="I12" t="str">
            <v>Ref_Fund_ERDFESF</v>
          </cell>
          <cell r="J12" t="b">
            <v>0</v>
          </cell>
          <cell r="K12" t="str">
            <v>TO11: Institutional Capacity (ERDF / ESF)</v>
          </cell>
        </row>
      </sheetData>
      <sheetData sheetId="9"/>
      <sheetData sheetId="10">
        <row r="2">
          <cell r="B2" t="str">
            <v>ER/O/01</v>
          </cell>
        </row>
        <row r="3">
          <cell r="B3" t="str">
            <v>ER/O/02</v>
          </cell>
        </row>
        <row r="4">
          <cell r="B4" t="str">
            <v>ER/O/03</v>
          </cell>
        </row>
        <row r="5">
          <cell r="B5" t="str">
            <v>ER/O/04</v>
          </cell>
        </row>
        <row r="6">
          <cell r="B6" t="str">
            <v>ER/O/05</v>
          </cell>
        </row>
        <row r="7">
          <cell r="B7" t="str">
            <v>ER/O/06</v>
          </cell>
        </row>
        <row r="8">
          <cell r="B8" t="str">
            <v>ER/O/07</v>
          </cell>
        </row>
        <row r="9">
          <cell r="B9" t="str">
            <v>ER/O/08</v>
          </cell>
        </row>
        <row r="10">
          <cell r="B10" t="str">
            <v>ER/O/09</v>
          </cell>
        </row>
        <row r="11">
          <cell r="B11" t="str">
            <v>ER/O/10</v>
          </cell>
        </row>
        <row r="12">
          <cell r="B12" t="str">
            <v>ER/O/11</v>
          </cell>
        </row>
        <row r="13">
          <cell r="B13" t="str">
            <v>ER/R/01</v>
          </cell>
        </row>
        <row r="14">
          <cell r="B14" t="str">
            <v>ER/R/02</v>
          </cell>
        </row>
        <row r="15">
          <cell r="B15" t="str">
            <v>ER/R/03</v>
          </cell>
        </row>
        <row r="16">
          <cell r="B16" t="str">
            <v>ER/R/04</v>
          </cell>
        </row>
        <row r="17">
          <cell r="B17" t="str">
            <v>ER/R/05</v>
          </cell>
        </row>
        <row r="18">
          <cell r="B18" t="str">
            <v>ER/R/06</v>
          </cell>
        </row>
        <row r="19">
          <cell r="B19" t="str">
            <v>ER/R/07</v>
          </cell>
        </row>
        <row r="20">
          <cell r="B20" t="str">
            <v>ER/R/08</v>
          </cell>
        </row>
        <row r="21">
          <cell r="B21" t="str">
            <v>ER/R/09</v>
          </cell>
        </row>
        <row r="22">
          <cell r="B22" t="str">
            <v>ES/O/01</v>
          </cell>
        </row>
        <row r="23">
          <cell r="B23" t="str">
            <v>ES/O/02</v>
          </cell>
        </row>
        <row r="24">
          <cell r="B24" t="str">
            <v>ES/O/03</v>
          </cell>
        </row>
        <row r="25">
          <cell r="B25" t="str">
            <v>ES/O/04</v>
          </cell>
        </row>
        <row r="26">
          <cell r="B26" t="str">
            <v>ES/O/05</v>
          </cell>
        </row>
        <row r="27">
          <cell r="B27" t="str">
            <v>ES/R/01</v>
          </cell>
        </row>
        <row r="28">
          <cell r="B28" t="str">
            <v>ES/R/02</v>
          </cell>
        </row>
        <row r="29">
          <cell r="B29" t="str">
            <v>ES/R/03</v>
          </cell>
        </row>
        <row r="30">
          <cell r="B30" t="str">
            <v>ES/R/04</v>
          </cell>
        </row>
        <row r="31">
          <cell r="B31" t="str">
            <v>ES/R/05</v>
          </cell>
        </row>
        <row r="32">
          <cell r="B32" t="str">
            <v>EA/O/01</v>
          </cell>
        </row>
        <row r="33">
          <cell r="B33" t="str">
            <v>EA/O/02</v>
          </cell>
        </row>
        <row r="34">
          <cell r="B34" t="str">
            <v>EA/R/01</v>
          </cell>
        </row>
        <row r="35">
          <cell r="B35" t="str">
            <v>EA/R/02</v>
          </cell>
        </row>
        <row r="36">
          <cell r="B36" t="str">
            <v>EA/R/03</v>
          </cell>
        </row>
      </sheetData>
      <sheetData sheetId="11"/>
      <sheetData sheetId="12">
        <row r="2">
          <cell r="A2" t="str">
            <v>Opt In</v>
          </cell>
          <cell r="G2" t="str">
            <v>Less</v>
          </cell>
          <cell r="H2">
            <v>0.8</v>
          </cell>
          <cell r="J2">
            <v>2014</v>
          </cell>
          <cell r="L2" t="str">
            <v>Output</v>
          </cell>
        </row>
        <row r="3">
          <cell r="A3" t="str">
            <v>Open Call</v>
          </cell>
          <cell r="G3" t="str">
            <v>Transition</v>
          </cell>
          <cell r="H3">
            <v>0.6</v>
          </cell>
          <cell r="J3">
            <v>2015</v>
          </cell>
          <cell r="L3" t="str">
            <v>Result</v>
          </cell>
        </row>
        <row r="4">
          <cell r="A4" t="str">
            <v>CLLD Call</v>
          </cell>
          <cell r="G4" t="str">
            <v>More</v>
          </cell>
          <cell r="H4">
            <v>0.5</v>
          </cell>
          <cell r="J4">
            <v>2016</v>
          </cell>
        </row>
        <row r="5">
          <cell r="J5">
            <v>2017</v>
          </cell>
        </row>
        <row r="6">
          <cell r="J6">
            <v>2018</v>
          </cell>
        </row>
        <row r="7">
          <cell r="J7">
            <v>2019</v>
          </cell>
        </row>
        <row r="8">
          <cell r="J8">
            <v>2020</v>
          </cell>
        </row>
        <row r="9">
          <cell r="J9">
            <v>2021</v>
          </cell>
        </row>
        <row r="10">
          <cell r="J10">
            <v>2022</v>
          </cell>
        </row>
        <row r="11">
          <cell r="J11">
            <v>2023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s (Option 1)"/>
      <sheetName val="Indicators (Option 2)"/>
      <sheetName val="Ref_LEP"/>
      <sheetName val="Ref_Indicator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s (Option 1)"/>
      <sheetName val="Indicators (Option 2)"/>
      <sheetName val="Ref_LEP"/>
      <sheetName val="Ref_Indicators"/>
    </sheetNames>
    <sheetDataSet>
      <sheetData sheetId="0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showRowColHeaders="0" tabSelected="1" workbookViewId="0">
      <selection activeCell="C20" sqref="C20"/>
    </sheetView>
  </sheetViews>
  <sheetFormatPr defaultRowHeight="15" x14ac:dyDescent="0.25"/>
  <cols>
    <col min="1" max="1" width="4.36328125" customWidth="1"/>
    <col min="2" max="2" width="27.453125" customWidth="1"/>
    <col min="3" max="3" width="63" customWidth="1"/>
  </cols>
  <sheetData>
    <row r="1" spans="1:4" x14ac:dyDescent="0.2">
      <c r="A1" s="57"/>
      <c r="D1" s="58"/>
    </row>
    <row r="2" spans="1:4" ht="26.25" x14ac:dyDescent="0.4">
      <c r="B2" s="64" t="s">
        <v>195</v>
      </c>
      <c r="C2" s="64"/>
    </row>
    <row r="4" spans="1:4" ht="26.25" x14ac:dyDescent="0.4">
      <c r="B4" s="64" t="s">
        <v>193</v>
      </c>
      <c r="C4" s="64"/>
    </row>
    <row r="6" spans="1:4" ht="15.75" thickBot="1" x14ac:dyDescent="0.25"/>
    <row r="7" spans="1:4" ht="30.75" customHeight="1" thickBot="1" x14ac:dyDescent="0.3">
      <c r="B7" t="s">
        <v>173</v>
      </c>
      <c r="C7" s="59"/>
    </row>
    <row r="8" spans="1:4" ht="15.75" thickBot="1" x14ac:dyDescent="0.25"/>
    <row r="9" spans="1:4" ht="32.25" customHeight="1" thickBot="1" x14ac:dyDescent="0.3">
      <c r="B9" t="s">
        <v>174</v>
      </c>
      <c r="C9" s="59"/>
    </row>
    <row r="10" spans="1:4" ht="15.75" thickBot="1" x14ac:dyDescent="0.25"/>
    <row r="11" spans="1:4" ht="16.5" thickBot="1" x14ac:dyDescent="0.3">
      <c r="B11" t="s">
        <v>175</v>
      </c>
      <c r="C11" s="60"/>
    </row>
    <row r="12" spans="1:4" ht="15.75" thickBot="1" x14ac:dyDescent="0.25"/>
    <row r="13" spans="1:4" ht="16.5" thickBot="1" x14ac:dyDescent="0.3">
      <c r="B13" t="s">
        <v>176</v>
      </c>
      <c r="C13" s="60"/>
    </row>
    <row r="14" spans="1:4" ht="15.75" thickBot="1" x14ac:dyDescent="0.25"/>
    <row r="15" spans="1:4" ht="16.5" thickBot="1" x14ac:dyDescent="0.3">
      <c r="B15" t="s">
        <v>177</v>
      </c>
      <c r="C15" s="60"/>
    </row>
    <row r="17" spans="2:2" x14ac:dyDescent="0.2">
      <c r="B17" s="58"/>
    </row>
    <row r="21" spans="2:2" x14ac:dyDescent="0.2">
      <c r="B21" s="58" t="s">
        <v>196</v>
      </c>
    </row>
    <row r="22" spans="2:2" x14ac:dyDescent="0.2">
      <c r="B22" s="58" t="s">
        <v>201</v>
      </c>
    </row>
    <row r="23" spans="2:2" x14ac:dyDescent="0.2">
      <c r="B23" s="58" t="s">
        <v>202</v>
      </c>
    </row>
    <row r="31" spans="2:2" x14ac:dyDescent="0.25">
      <c r="B31" s="58"/>
    </row>
  </sheetData>
  <sheetProtection formatRows="0" selectLockedCells="1"/>
  <mergeCells count="2">
    <mergeCell ref="B2:C2"/>
    <mergeCell ref="B4:C4"/>
  </mergeCells>
  <pageMargins left="0.11811023622047245" right="0.11811023622047245" top="0.15748031496062992" bottom="0.15748031496062992" header="0.31496062992125984" footer="0.31496062992125984"/>
  <pageSetup paperSize="9" fitToHeight="0" pageOrder="overThenDown" orientation="landscape" cellComments="atEnd" r:id="rId1"/>
  <headerFooter>
    <oddFooter>&amp;L&amp;8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="70" zoomScaleNormal="70" workbookViewId="0">
      <selection activeCell="E13" sqref="E13"/>
    </sheetView>
  </sheetViews>
  <sheetFormatPr defaultColWidth="8.90625" defaultRowHeight="15" x14ac:dyDescent="0.25"/>
  <cols>
    <col min="1" max="1" width="2.08984375" style="7" customWidth="1"/>
    <col min="2" max="2" width="26.36328125" style="7" customWidth="1"/>
    <col min="3" max="4" width="10.54296875" style="7" hidden="1" customWidth="1"/>
    <col min="5" max="12" width="10.54296875" style="7" customWidth="1"/>
    <col min="13" max="13" width="10.90625" style="7" customWidth="1"/>
    <col min="14" max="14" width="2.453125" style="7" customWidth="1"/>
    <col min="15" max="16384" width="8.90625" style="7"/>
  </cols>
  <sheetData>
    <row r="1" spans="1:16" x14ac:dyDescent="0.2">
      <c r="A1" s="57"/>
    </row>
    <row r="2" spans="1:16" ht="20.25" x14ac:dyDescent="0.3">
      <c r="B2" s="56" t="s">
        <v>97</v>
      </c>
      <c r="D2" s="8"/>
      <c r="J2" s="8"/>
      <c r="P2" s="8"/>
    </row>
    <row r="4" spans="1:16" ht="23.25" x14ac:dyDescent="0.35">
      <c r="B4" s="65" t="s">
        <v>2</v>
      </c>
      <c r="C4" s="65"/>
      <c r="D4" s="65"/>
    </row>
    <row r="6" spans="1:16" ht="20.25" x14ac:dyDescent="0.3">
      <c r="B6" s="14" t="s">
        <v>5</v>
      </c>
    </row>
    <row r="7" spans="1:16" ht="15.75" thickBot="1" x14ac:dyDescent="0.25"/>
    <row r="8" spans="1:16" ht="16.5" thickTop="1" x14ac:dyDescent="0.25">
      <c r="B8" s="33" t="s">
        <v>98</v>
      </c>
      <c r="C8" s="34">
        <v>2014</v>
      </c>
      <c r="D8" s="34">
        <v>2015</v>
      </c>
      <c r="E8" s="34">
        <v>2016</v>
      </c>
      <c r="F8" s="34">
        <v>2017</v>
      </c>
      <c r="G8" s="34">
        <v>2018</v>
      </c>
      <c r="H8" s="34">
        <v>2019</v>
      </c>
      <c r="I8" s="34">
        <v>2020</v>
      </c>
      <c r="J8" s="34">
        <v>2021</v>
      </c>
      <c r="K8" s="34">
        <v>2022</v>
      </c>
      <c r="L8" s="34">
        <v>2023</v>
      </c>
      <c r="M8" s="35" t="s">
        <v>1</v>
      </c>
    </row>
    <row r="9" spans="1:16" ht="15.75" x14ac:dyDescent="0.25">
      <c r="B9" s="32"/>
      <c r="C9" s="31"/>
      <c r="D9" s="31"/>
      <c r="E9" s="31"/>
      <c r="F9" s="31"/>
      <c r="G9" s="31"/>
      <c r="H9" s="31"/>
      <c r="I9" s="31"/>
      <c r="J9" s="31"/>
      <c r="K9" s="31"/>
      <c r="L9" s="31"/>
      <c r="M9" s="36">
        <f>C9+D9+E9+F9+G9+H9+I9+J9+K9+L9</f>
        <v>0</v>
      </c>
    </row>
    <row r="10" spans="1:16" ht="15.75" x14ac:dyDescent="0.25"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6">
        <f t="shared" ref="M10:M21" si="0">C10+D10+E10+F10+G10+H10+I10+J10+K10+L10</f>
        <v>0</v>
      </c>
    </row>
    <row r="11" spans="1:16" ht="15.75" x14ac:dyDescent="0.25"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6">
        <f t="shared" si="0"/>
        <v>0</v>
      </c>
    </row>
    <row r="12" spans="1:16" ht="15.75" x14ac:dyDescent="0.25"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6">
        <f t="shared" si="0"/>
        <v>0</v>
      </c>
    </row>
    <row r="13" spans="1:16" ht="15.75" x14ac:dyDescent="0.25"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6">
        <f t="shared" si="0"/>
        <v>0</v>
      </c>
    </row>
    <row r="14" spans="1:16" ht="15.75" x14ac:dyDescent="0.25"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6">
        <f t="shared" si="0"/>
        <v>0</v>
      </c>
    </row>
    <row r="15" spans="1:16" ht="15.75" x14ac:dyDescent="0.25"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6">
        <f t="shared" si="0"/>
        <v>0</v>
      </c>
    </row>
    <row r="16" spans="1:16" ht="15.75" x14ac:dyDescent="0.25"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6">
        <f t="shared" si="0"/>
        <v>0</v>
      </c>
    </row>
    <row r="17" spans="2:13" ht="15.75" x14ac:dyDescent="0.25"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6">
        <f t="shared" si="0"/>
        <v>0</v>
      </c>
    </row>
    <row r="18" spans="2:13" ht="15.75" x14ac:dyDescent="0.25"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6">
        <f t="shared" si="0"/>
        <v>0</v>
      </c>
    </row>
    <row r="19" spans="2:13" ht="15.75" x14ac:dyDescent="0.25"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6">
        <f t="shared" si="0"/>
        <v>0</v>
      </c>
    </row>
    <row r="20" spans="2:13" ht="15.75" x14ac:dyDescent="0.25"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6">
        <f t="shared" si="0"/>
        <v>0</v>
      </c>
    </row>
    <row r="21" spans="2:13" ht="15.75" x14ac:dyDescent="0.25"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6">
        <f t="shared" si="0"/>
        <v>0</v>
      </c>
    </row>
    <row r="22" spans="2:13" ht="16.5" thickBot="1" x14ac:dyDescent="0.3">
      <c r="B22" s="37" t="s">
        <v>1</v>
      </c>
      <c r="C22" s="38">
        <f>SUM(C9:C21)</f>
        <v>0</v>
      </c>
      <c r="D22" s="38">
        <f t="shared" ref="D22:M22" si="1">SUM(D9:D21)</f>
        <v>0</v>
      </c>
      <c r="E22" s="38">
        <f t="shared" si="1"/>
        <v>0</v>
      </c>
      <c r="F22" s="38">
        <f t="shared" si="1"/>
        <v>0</v>
      </c>
      <c r="G22" s="38">
        <f t="shared" si="1"/>
        <v>0</v>
      </c>
      <c r="H22" s="38">
        <f t="shared" si="1"/>
        <v>0</v>
      </c>
      <c r="I22" s="38">
        <f t="shared" si="1"/>
        <v>0</v>
      </c>
      <c r="J22" s="38">
        <f t="shared" si="1"/>
        <v>0</v>
      </c>
      <c r="K22" s="38">
        <f t="shared" si="1"/>
        <v>0</v>
      </c>
      <c r="L22" s="38">
        <f t="shared" si="1"/>
        <v>0</v>
      </c>
      <c r="M22" s="39">
        <f t="shared" si="1"/>
        <v>0</v>
      </c>
    </row>
    <row r="23" spans="2:13" s="40" customFormat="1" ht="35.25" customHeight="1" thickTop="1" x14ac:dyDescent="0.2">
      <c r="C23" s="41" t="str">
        <f>IF(C22='Funding Profile'!C25,"","Error between Funding and Costs for this year")</f>
        <v/>
      </c>
      <c r="D23" s="41" t="str">
        <f>IF(D22='Funding Profile'!C26,"","Error between Funding and Costs for this year")</f>
        <v/>
      </c>
      <c r="E23" s="41" t="str">
        <f>IF(E22='Funding Profile'!C27,"","Error between Funding and Costs for this year")</f>
        <v/>
      </c>
      <c r="F23" s="41" t="str">
        <f>IF(F22='Funding Profile'!C28,"","Error between Funding and Costs for this year")</f>
        <v/>
      </c>
      <c r="G23" s="41" t="str">
        <f>IF(G22='Funding Profile'!C29,"","Error between Funding and Costs for this year")</f>
        <v/>
      </c>
      <c r="H23" s="41" t="str">
        <f>IF(H22='Funding Profile'!C30,"","Error between Funding and Costs for this year")</f>
        <v/>
      </c>
      <c r="I23" s="41" t="str">
        <f>IF(I22='Funding Profile'!C31,"","Error between Funding and Costs for this year")</f>
        <v/>
      </c>
      <c r="J23" s="41" t="str">
        <f>IF(J22='Funding Profile'!C32,"","Error between Funding and Costs for this year")</f>
        <v/>
      </c>
      <c r="K23" s="41" t="str">
        <f>IF(K22='Funding Profile'!C33,"","Error between Funding and Costs for this year")</f>
        <v/>
      </c>
      <c r="L23" s="41" t="str">
        <f>IF(L22='Funding Profile'!C34,"","Error between Funding and Costs for this year")</f>
        <v/>
      </c>
    </row>
    <row r="24" spans="2:13" ht="20.25" x14ac:dyDescent="0.3">
      <c r="B24" s="14" t="s">
        <v>6</v>
      </c>
    </row>
    <row r="25" spans="2:13" ht="15.75" thickBot="1" x14ac:dyDescent="0.25"/>
    <row r="26" spans="2:13" ht="16.5" thickTop="1" x14ac:dyDescent="0.25">
      <c r="B26" s="33" t="s">
        <v>98</v>
      </c>
      <c r="C26" s="34">
        <v>2014</v>
      </c>
      <c r="D26" s="34">
        <v>2015</v>
      </c>
      <c r="E26" s="34">
        <v>2016</v>
      </c>
      <c r="F26" s="34">
        <v>2017</v>
      </c>
      <c r="G26" s="34">
        <v>2018</v>
      </c>
      <c r="H26" s="34">
        <v>2019</v>
      </c>
      <c r="I26" s="34">
        <v>2020</v>
      </c>
      <c r="J26" s="34">
        <v>2021</v>
      </c>
      <c r="K26" s="34">
        <v>2022</v>
      </c>
      <c r="L26" s="34">
        <v>2023</v>
      </c>
      <c r="M26" s="35" t="s">
        <v>1</v>
      </c>
    </row>
    <row r="27" spans="2:13" ht="15.75" x14ac:dyDescent="0.25"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6">
        <f>C27+D27+E27+F27+G27+H27+I27+J27+K27+L27</f>
        <v>0</v>
      </c>
    </row>
    <row r="28" spans="2:13" ht="15.75" x14ac:dyDescent="0.25"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6">
        <f t="shared" ref="M28:M39" si="2">C28+D28+E28+F28+G28+H28+I28+J28+K28+L28</f>
        <v>0</v>
      </c>
    </row>
    <row r="29" spans="2:13" ht="15.75" x14ac:dyDescent="0.25">
      <c r="B29" s="3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6">
        <f t="shared" si="2"/>
        <v>0</v>
      </c>
    </row>
    <row r="30" spans="2:13" ht="15.75" x14ac:dyDescent="0.25"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6">
        <f t="shared" si="2"/>
        <v>0</v>
      </c>
    </row>
    <row r="31" spans="2:13" ht="15.75" x14ac:dyDescent="0.25"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6">
        <f t="shared" si="2"/>
        <v>0</v>
      </c>
    </row>
    <row r="32" spans="2:13" ht="15.75" x14ac:dyDescent="0.25">
      <c r="B32" s="3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6">
        <f t="shared" si="2"/>
        <v>0</v>
      </c>
    </row>
    <row r="33" spans="2:13" ht="15.75" x14ac:dyDescent="0.25">
      <c r="B33" s="3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6">
        <f t="shared" si="2"/>
        <v>0</v>
      </c>
    </row>
    <row r="34" spans="2:13" ht="15.75" x14ac:dyDescent="0.25"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6">
        <f t="shared" si="2"/>
        <v>0</v>
      </c>
    </row>
    <row r="35" spans="2:13" ht="15.75" x14ac:dyDescent="0.25"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6">
        <f t="shared" si="2"/>
        <v>0</v>
      </c>
    </row>
    <row r="36" spans="2:13" ht="15.75" x14ac:dyDescent="0.25"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6">
        <f t="shared" si="2"/>
        <v>0</v>
      </c>
    </row>
    <row r="37" spans="2:13" ht="15.75" x14ac:dyDescent="0.25"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6">
        <f t="shared" si="2"/>
        <v>0</v>
      </c>
    </row>
    <row r="38" spans="2:13" ht="15.6" x14ac:dyDescent="0.3"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6">
        <f t="shared" si="2"/>
        <v>0</v>
      </c>
    </row>
    <row r="39" spans="2:13" ht="15.6" x14ac:dyDescent="0.3">
      <c r="B39" s="3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6">
        <f t="shared" si="2"/>
        <v>0</v>
      </c>
    </row>
    <row r="40" spans="2:13" ht="16.2" thickBot="1" x14ac:dyDescent="0.35">
      <c r="B40" s="37" t="s">
        <v>1</v>
      </c>
      <c r="C40" s="38">
        <f>SUM(C27:C39)</f>
        <v>0</v>
      </c>
      <c r="D40" s="38">
        <f t="shared" ref="D40" si="3">SUM(D27:D39)</f>
        <v>0</v>
      </c>
      <c r="E40" s="38">
        <f t="shared" ref="E40" si="4">SUM(E27:E39)</f>
        <v>0</v>
      </c>
      <c r="F40" s="38">
        <f t="shared" ref="F40" si="5">SUM(F27:F39)</f>
        <v>0</v>
      </c>
      <c r="G40" s="38">
        <f t="shared" ref="G40" si="6">SUM(G27:G39)</f>
        <v>0</v>
      </c>
      <c r="H40" s="38">
        <f t="shared" ref="H40" si="7">SUM(H27:H39)</f>
        <v>0</v>
      </c>
      <c r="I40" s="38">
        <f t="shared" ref="I40" si="8">SUM(I27:I39)</f>
        <v>0</v>
      </c>
      <c r="J40" s="38">
        <f t="shared" ref="J40" si="9">SUM(J27:J39)</f>
        <v>0</v>
      </c>
      <c r="K40" s="38">
        <f t="shared" ref="K40" si="10">SUM(K27:K39)</f>
        <v>0</v>
      </c>
      <c r="L40" s="38">
        <f t="shared" ref="L40" si="11">SUM(L27:L39)</f>
        <v>0</v>
      </c>
      <c r="M40" s="39">
        <f t="shared" ref="M40" si="12">SUM(M27:M39)</f>
        <v>0</v>
      </c>
    </row>
    <row r="41" spans="2:13" s="41" customFormat="1" ht="37.5" customHeight="1" thickTop="1" x14ac:dyDescent="0.2">
      <c r="B41" s="42"/>
      <c r="C41" s="43" t="str">
        <f>IF('Funding Profile'!I25='Costs Profile'!C40,"","Error between Funding and Costs for this year")</f>
        <v/>
      </c>
      <c r="D41" s="43" t="str">
        <f>IF('Funding Profile'!I26='Costs Profile'!D40,"","Error between Funding and Costs for this year")</f>
        <v/>
      </c>
      <c r="E41" s="43" t="str">
        <f>IF('Funding Profile'!I27='Costs Profile'!E40,"","Error between Funding and Costs for this year")</f>
        <v/>
      </c>
      <c r="F41" s="43" t="str">
        <f>IF('Funding Profile'!I28='Costs Profile'!F40,"","Error between Funding and Costs for this year")</f>
        <v/>
      </c>
      <c r="G41" s="43" t="str">
        <f>IF('Funding Profile'!I29='Costs Profile'!G40,"","Error between Funding and Costs for this year")</f>
        <v/>
      </c>
      <c r="H41" s="43" t="str">
        <f>IF('Funding Profile'!I30='Costs Profile'!H40,"","Error between Funding and Costs for this year")</f>
        <v/>
      </c>
      <c r="I41" s="43" t="str">
        <f>IF('Funding Profile'!I31='Costs Profile'!I40,"","Error between Funding and Costs for this year")</f>
        <v/>
      </c>
      <c r="J41" s="43" t="str">
        <f>IF('Funding Profile'!I32='Costs Profile'!J40,"","Error between Funding and Costs for this year")</f>
        <v/>
      </c>
      <c r="K41" s="43" t="str">
        <f>IF('Funding Profile'!I33='Costs Profile'!K40,"","Error between Funding and Costs for this year")</f>
        <v/>
      </c>
      <c r="L41" s="43" t="str">
        <f>IF('Funding Profile'!I34='Costs Profile'!L40,"","Error between Funding and Costs for this year")</f>
        <v/>
      </c>
      <c r="M41" s="43"/>
    </row>
    <row r="42" spans="2:13" ht="15.6" thickBot="1" x14ac:dyDescent="0.3"/>
    <row r="43" spans="2:13" ht="16.2" thickBot="1" x14ac:dyDescent="0.35">
      <c r="B43" s="44" t="s">
        <v>121</v>
      </c>
      <c r="C43" s="45">
        <f>C22+C40</f>
        <v>0</v>
      </c>
      <c r="D43" s="45">
        <f t="shared" ref="D43:M43" si="13">D22+D40</f>
        <v>0</v>
      </c>
      <c r="E43" s="45">
        <f t="shared" si="13"/>
        <v>0</v>
      </c>
      <c r="F43" s="45">
        <f t="shared" si="13"/>
        <v>0</v>
      </c>
      <c r="G43" s="45">
        <f t="shared" si="13"/>
        <v>0</v>
      </c>
      <c r="H43" s="45">
        <f t="shared" si="13"/>
        <v>0</v>
      </c>
      <c r="I43" s="45">
        <f t="shared" si="13"/>
        <v>0</v>
      </c>
      <c r="J43" s="45">
        <f t="shared" si="13"/>
        <v>0</v>
      </c>
      <c r="K43" s="45">
        <f t="shared" si="13"/>
        <v>0</v>
      </c>
      <c r="L43" s="45">
        <f t="shared" si="13"/>
        <v>0</v>
      </c>
      <c r="M43" s="46">
        <f t="shared" si="13"/>
        <v>0</v>
      </c>
    </row>
    <row r="45" spans="2:13" ht="15.6" thickBot="1" x14ac:dyDescent="0.3"/>
    <row r="46" spans="2:13" ht="16.2" thickBot="1" x14ac:dyDescent="0.35">
      <c r="B46" s="44" t="s">
        <v>99</v>
      </c>
      <c r="C46" s="45">
        <f>C43</f>
        <v>0</v>
      </c>
      <c r="D46" s="45">
        <f t="shared" ref="D46:M46" si="14">D43</f>
        <v>0</v>
      </c>
      <c r="E46" s="45">
        <f t="shared" si="14"/>
        <v>0</v>
      </c>
      <c r="F46" s="45">
        <f t="shared" si="14"/>
        <v>0</v>
      </c>
      <c r="G46" s="45">
        <f t="shared" si="14"/>
        <v>0</v>
      </c>
      <c r="H46" s="45">
        <f t="shared" si="14"/>
        <v>0</v>
      </c>
      <c r="I46" s="45">
        <f t="shared" si="14"/>
        <v>0</v>
      </c>
      <c r="J46" s="45">
        <f t="shared" si="14"/>
        <v>0</v>
      </c>
      <c r="K46" s="45">
        <f t="shared" si="14"/>
        <v>0</v>
      </c>
      <c r="L46" s="45">
        <f t="shared" si="14"/>
        <v>0</v>
      </c>
      <c r="M46" s="46">
        <f t="shared" si="14"/>
        <v>0</v>
      </c>
    </row>
  </sheetData>
  <sheetProtection formatRows="0" selectLockedCells="1"/>
  <mergeCells count="1">
    <mergeCell ref="B4:D4"/>
  </mergeCells>
  <pageMargins left="0.11811023622047245" right="0.11811023622047245" top="0.15748031496062992" bottom="0.15748031496062992" header="0.31496062992125984" footer="0.31496062992125984"/>
  <pageSetup paperSize="9" scale="72" pageOrder="overThenDown" orientation="landscape" cellComments="atEnd" r:id="rId1"/>
  <headerFooter>
    <oddFooter>&amp;L&amp;8</oddFooter>
  </headerFooter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'Cost Categories'!$G$3:$G$13</xm:f>
          </x14:formula1>
          <xm:sqref>B21</xm:sqref>
        </x14:dataValidation>
        <x14:dataValidation type="list" allowBlank="1" showInputMessage="1" showErrorMessage="1">
          <x14:formula1>
            <xm:f>'Cost Categories'!$G$3:$G$13</xm:f>
          </x14:formula1>
          <xm:sqref>B9 B10 B11 B12 B13 B14 B15 B16 B17 B18 B19 B20</xm:sqref>
        </x14:dataValidation>
        <x14:dataValidation type="list" allowBlank="1" showInputMessage="1" showErrorMessage="1">
          <x14:formula1>
            <xm:f>'Cost Categories'!$I$3:$I$10</xm:f>
          </x14:formula1>
          <xm:sqref>B39</xm:sqref>
        </x14:dataValidation>
        <x14:dataValidation type="list" allowBlank="1" showInputMessage="1" showErrorMessage="1">
          <x14:formula1>
            <xm:f>'Cost Categories'!$I$3:$I$10</xm:f>
          </x14:formula1>
          <xm:sqref>B27</xm:sqref>
        </x14:dataValidation>
        <x14:dataValidation type="list" allowBlank="1" showInputMessage="1" showErrorMessage="1">
          <x14:formula1>
            <xm:f>'Cost Categories'!$I$3:$I$10</xm:f>
          </x14:formula1>
          <xm:sqref>B28</xm:sqref>
        </x14:dataValidation>
        <x14:dataValidation type="list" allowBlank="1" showInputMessage="1" showErrorMessage="1">
          <x14:formula1>
            <xm:f>'Cost Categories'!$I$3:$I$10</xm:f>
          </x14:formula1>
          <xm:sqref>B29</xm:sqref>
        </x14:dataValidation>
        <x14:dataValidation type="list" allowBlank="1" showInputMessage="1" showErrorMessage="1">
          <x14:formula1>
            <xm:f>'Cost Categories'!$I$3:$I$10</xm:f>
          </x14:formula1>
          <xm:sqref>B30</xm:sqref>
        </x14:dataValidation>
        <x14:dataValidation type="list" allowBlank="1" showInputMessage="1" showErrorMessage="1">
          <x14:formula1>
            <xm:f>'Cost Categories'!$I$3:$I$10</xm:f>
          </x14:formula1>
          <xm:sqref>B31</xm:sqref>
        </x14:dataValidation>
        <x14:dataValidation type="list" allowBlank="1" showInputMessage="1" showErrorMessage="1">
          <x14:formula1>
            <xm:f>'Cost Categories'!$I$3:$I$10</xm:f>
          </x14:formula1>
          <xm:sqref>B32</xm:sqref>
        </x14:dataValidation>
        <x14:dataValidation type="list" allowBlank="1" showInputMessage="1" showErrorMessage="1">
          <x14:formula1>
            <xm:f>'Cost Categories'!$I$3:$I$10</xm:f>
          </x14:formula1>
          <xm:sqref>B33</xm:sqref>
        </x14:dataValidation>
        <x14:dataValidation type="list" allowBlank="1" showInputMessage="1" showErrorMessage="1">
          <x14:formula1>
            <xm:f>'Cost Categories'!$I$3:$I$10</xm:f>
          </x14:formula1>
          <xm:sqref>B34</xm:sqref>
        </x14:dataValidation>
        <x14:dataValidation type="list" allowBlank="1" showInputMessage="1" showErrorMessage="1">
          <x14:formula1>
            <xm:f>'Cost Categories'!$I$3:$I$10</xm:f>
          </x14:formula1>
          <xm:sqref>B35</xm:sqref>
        </x14:dataValidation>
        <x14:dataValidation type="list" allowBlank="1" showInputMessage="1" showErrorMessage="1">
          <x14:formula1>
            <xm:f>'Cost Categories'!$I$3:$I$10</xm:f>
          </x14:formula1>
          <xm:sqref>B36</xm:sqref>
        </x14:dataValidation>
        <x14:dataValidation type="list" allowBlank="1" showInputMessage="1" showErrorMessage="1">
          <x14:formula1>
            <xm:f>'Cost Categories'!$I$3:$I$10</xm:f>
          </x14:formula1>
          <xm:sqref>B37</xm:sqref>
        </x14:dataValidation>
        <x14:dataValidation type="list" allowBlank="1" showInputMessage="1" showErrorMessage="1">
          <x14:formula1>
            <xm:f>'Cost Categories'!$I$3:$I$10</xm:f>
          </x14:formula1>
          <xm:sqref>B38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zoomScaleNormal="100" workbookViewId="0">
      <selection activeCell="B40" sqref="B40"/>
    </sheetView>
  </sheetViews>
  <sheetFormatPr defaultColWidth="8.90625" defaultRowHeight="15" x14ac:dyDescent="0.25"/>
  <cols>
    <col min="1" max="1" width="2" style="7" customWidth="1"/>
    <col min="2" max="6" width="8.90625" style="7"/>
    <col min="7" max="7" width="10.90625" style="8" customWidth="1"/>
    <col min="8" max="8" width="1.36328125" style="7" customWidth="1"/>
    <col min="9" max="12" width="8.90625" style="7"/>
    <col min="13" max="13" width="10.90625" style="8" customWidth="1"/>
    <col min="14" max="14" width="1.36328125" style="7" customWidth="1"/>
    <col min="15" max="18" width="8.90625" style="7"/>
    <col min="19" max="19" width="11.36328125" style="8" customWidth="1"/>
    <col min="20" max="20" width="2" style="7" customWidth="1"/>
    <col min="21" max="16384" width="8.90625" style="7"/>
  </cols>
  <sheetData>
    <row r="1" spans="1:19" x14ac:dyDescent="0.2">
      <c r="A1" s="57"/>
    </row>
    <row r="2" spans="1:19" ht="20.25" x14ac:dyDescent="0.3">
      <c r="B2" s="67" t="s">
        <v>96</v>
      </c>
      <c r="C2" s="67"/>
      <c r="D2" s="67"/>
    </row>
    <row r="3" spans="1:19" ht="15.75" thickBot="1" x14ac:dyDescent="0.25"/>
    <row r="4" spans="1:19" ht="15.75" customHeight="1" x14ac:dyDescent="0.25">
      <c r="B4" s="78" t="s">
        <v>108</v>
      </c>
      <c r="C4" s="79"/>
      <c r="D4" s="79"/>
      <c r="E4" s="79"/>
      <c r="F4" s="79"/>
      <c r="G4" s="4" t="s">
        <v>95</v>
      </c>
      <c r="I4" s="73" t="s">
        <v>105</v>
      </c>
      <c r="J4" s="74"/>
      <c r="K4" s="74"/>
      <c r="L4" s="74"/>
      <c r="M4" s="4" t="s">
        <v>95</v>
      </c>
    </row>
    <row r="5" spans="1:19" x14ac:dyDescent="0.2">
      <c r="B5" s="80"/>
      <c r="C5" s="81"/>
      <c r="D5" s="81"/>
      <c r="E5" s="81"/>
      <c r="F5" s="81"/>
      <c r="G5" s="5"/>
      <c r="I5" s="68"/>
      <c r="J5" s="69"/>
      <c r="K5" s="69"/>
      <c r="L5" s="69"/>
      <c r="M5" s="5"/>
    </row>
    <row r="6" spans="1:19" x14ac:dyDescent="0.2">
      <c r="B6" s="80"/>
      <c r="C6" s="81"/>
      <c r="D6" s="81"/>
      <c r="E6" s="81"/>
      <c r="F6" s="81"/>
      <c r="G6" s="5"/>
      <c r="I6" s="68"/>
      <c r="J6" s="69"/>
      <c r="K6" s="69"/>
      <c r="L6" s="69"/>
      <c r="M6" s="5"/>
    </row>
    <row r="7" spans="1:19" x14ac:dyDescent="0.2">
      <c r="B7" s="80"/>
      <c r="C7" s="81"/>
      <c r="D7" s="81"/>
      <c r="E7" s="81"/>
      <c r="F7" s="81"/>
      <c r="G7" s="5"/>
      <c r="I7" s="68"/>
      <c r="J7" s="69"/>
      <c r="K7" s="69"/>
      <c r="L7" s="69"/>
      <c r="M7" s="5"/>
    </row>
    <row r="8" spans="1:19" x14ac:dyDescent="0.2">
      <c r="B8" s="80"/>
      <c r="C8" s="81"/>
      <c r="D8" s="81"/>
      <c r="E8" s="81"/>
      <c r="F8" s="81"/>
      <c r="G8" s="5"/>
      <c r="I8" s="68"/>
      <c r="J8" s="69"/>
      <c r="K8" s="69"/>
      <c r="L8" s="69"/>
      <c r="M8" s="5"/>
    </row>
    <row r="9" spans="1:19" x14ac:dyDescent="0.2">
      <c r="B9" s="80"/>
      <c r="C9" s="81"/>
      <c r="D9" s="81"/>
      <c r="E9" s="81"/>
      <c r="F9" s="81"/>
      <c r="G9" s="5"/>
      <c r="I9" s="68"/>
      <c r="J9" s="69"/>
      <c r="K9" s="69"/>
      <c r="L9" s="69"/>
      <c r="M9" s="5"/>
    </row>
    <row r="10" spans="1:19" ht="15.75" thickBot="1" x14ac:dyDescent="0.25">
      <c r="B10" s="95"/>
      <c r="C10" s="96"/>
      <c r="D10" s="96"/>
      <c r="E10" s="96"/>
      <c r="F10" s="96"/>
      <c r="G10" s="6"/>
      <c r="I10" s="70"/>
      <c r="J10" s="71"/>
      <c r="K10" s="71"/>
      <c r="L10" s="72"/>
      <c r="M10" s="6"/>
      <c r="N10" s="63"/>
    </row>
    <row r="11" spans="1:19" x14ac:dyDescent="0.2">
      <c r="B11" s="76" t="str">
        <f>IF((G5+G6+G7+G8+G9+G10)&lt;&gt;1,"The '% Split'  for the Table must add up to 100%","")</f>
        <v>The '% Split'  for the Table must add up to 100%</v>
      </c>
      <c r="C11" s="76"/>
      <c r="D11" s="76"/>
      <c r="E11" s="76"/>
      <c r="F11" s="76"/>
      <c r="G11" s="76"/>
      <c r="H11" s="62"/>
      <c r="I11" s="76" t="str">
        <f>IF((M5+M6+M7+M8+M9+M10)&lt;&gt;1,"The '% Split'  for the Table must add up to 100%","")</f>
        <v>The '% Split'  for the Table must add up to 100%</v>
      </c>
      <c r="J11" s="76"/>
      <c r="K11" s="76"/>
      <c r="L11" s="76"/>
      <c r="M11" s="76"/>
      <c r="N11" s="77"/>
    </row>
    <row r="12" spans="1:19" ht="15.75" thickBot="1" x14ac:dyDescent="0.25">
      <c r="B12" s="51"/>
      <c r="C12" s="51"/>
      <c r="D12" s="51"/>
      <c r="E12" s="51"/>
      <c r="F12" s="51"/>
      <c r="G12" s="9"/>
      <c r="H12" s="9"/>
      <c r="I12" s="9"/>
      <c r="J12" s="9"/>
      <c r="K12" s="10"/>
    </row>
    <row r="13" spans="1:19" ht="15.75" customHeight="1" x14ac:dyDescent="0.25">
      <c r="B13" s="73" t="s">
        <v>101</v>
      </c>
      <c r="C13" s="74"/>
      <c r="D13" s="74"/>
      <c r="E13" s="74"/>
      <c r="F13" s="75"/>
      <c r="G13" s="4" t="s">
        <v>95</v>
      </c>
      <c r="H13" s="9"/>
      <c r="I13" s="78" t="s">
        <v>122</v>
      </c>
      <c r="J13" s="79"/>
      <c r="K13" s="79"/>
      <c r="L13" s="79"/>
      <c r="M13" s="4" t="s">
        <v>95</v>
      </c>
      <c r="S13" s="7"/>
    </row>
    <row r="14" spans="1:19" x14ac:dyDescent="0.2">
      <c r="B14" s="92"/>
      <c r="C14" s="93"/>
      <c r="D14" s="93"/>
      <c r="E14" s="93"/>
      <c r="F14" s="94"/>
      <c r="G14" s="5"/>
      <c r="H14" s="9"/>
      <c r="I14" s="82"/>
      <c r="J14" s="83"/>
      <c r="K14" s="83"/>
      <c r="L14" s="83"/>
      <c r="M14" s="5"/>
      <c r="S14" s="7"/>
    </row>
    <row r="15" spans="1:19" x14ac:dyDescent="0.2">
      <c r="B15" s="86"/>
      <c r="C15" s="87"/>
      <c r="D15" s="87"/>
      <c r="E15" s="87"/>
      <c r="F15" s="88"/>
      <c r="G15" s="5"/>
      <c r="H15" s="9"/>
      <c r="I15" s="82"/>
      <c r="J15" s="83"/>
      <c r="K15" s="83"/>
      <c r="L15" s="83"/>
      <c r="M15" s="5"/>
      <c r="S15" s="7"/>
    </row>
    <row r="16" spans="1:19" x14ac:dyDescent="0.2">
      <c r="B16" s="86"/>
      <c r="C16" s="87"/>
      <c r="D16" s="87"/>
      <c r="E16" s="87"/>
      <c r="F16" s="88"/>
      <c r="G16" s="5"/>
      <c r="H16" s="9"/>
      <c r="I16" s="82"/>
      <c r="J16" s="83"/>
      <c r="K16" s="83"/>
      <c r="L16" s="83"/>
      <c r="M16" s="5"/>
      <c r="S16" s="7"/>
    </row>
    <row r="17" spans="2:19" x14ac:dyDescent="0.2">
      <c r="B17" s="86"/>
      <c r="C17" s="87"/>
      <c r="D17" s="87"/>
      <c r="E17" s="87"/>
      <c r="F17" s="88"/>
      <c r="G17" s="5"/>
      <c r="H17" s="9"/>
      <c r="I17" s="82"/>
      <c r="J17" s="83"/>
      <c r="K17" s="83"/>
      <c r="L17" s="83"/>
      <c r="M17" s="5"/>
      <c r="S17" s="7"/>
    </row>
    <row r="18" spans="2:19" x14ac:dyDescent="0.2">
      <c r="B18" s="86"/>
      <c r="C18" s="87"/>
      <c r="D18" s="87"/>
      <c r="E18" s="87"/>
      <c r="F18" s="88"/>
      <c r="G18" s="5"/>
      <c r="H18" s="9"/>
      <c r="I18" s="82"/>
      <c r="J18" s="83"/>
      <c r="K18" s="83"/>
      <c r="L18" s="83"/>
      <c r="M18" s="5"/>
      <c r="S18" s="7"/>
    </row>
    <row r="19" spans="2:19" ht="15.75" thickBot="1" x14ac:dyDescent="0.25">
      <c r="B19" s="89"/>
      <c r="C19" s="90"/>
      <c r="D19" s="90"/>
      <c r="E19" s="90"/>
      <c r="F19" s="91"/>
      <c r="G19" s="6"/>
      <c r="H19" s="9"/>
      <c r="I19" s="84"/>
      <c r="J19" s="85"/>
      <c r="K19" s="85"/>
      <c r="L19" s="85"/>
      <c r="M19" s="6"/>
      <c r="N19" s="63"/>
      <c r="S19" s="7"/>
    </row>
    <row r="20" spans="2:19" x14ac:dyDescent="0.2">
      <c r="B20" s="76" t="str">
        <f>IF((G14+G15+G16+G17+G18+G19)&lt;&gt;1,"The '% Split'  for the Table must add up to 100%","")</f>
        <v>The '% Split'  for the Table must add up to 100%</v>
      </c>
      <c r="C20" s="76"/>
      <c r="D20" s="76"/>
      <c r="E20" s="76"/>
      <c r="F20" s="76"/>
      <c r="G20" s="76"/>
      <c r="H20" s="9"/>
      <c r="I20" s="76" t="str">
        <f>IF((M14+M15+M16+M17+M18+M19)&lt;&gt;1,"The '% Split'  for the Table must add up to 100%","")</f>
        <v>The '% Split'  for the Table must add up to 100%</v>
      </c>
      <c r="J20" s="76"/>
      <c r="K20" s="76"/>
      <c r="L20" s="76"/>
      <c r="M20" s="76"/>
      <c r="N20" s="77"/>
    </row>
    <row r="21" spans="2:19" x14ac:dyDescent="0.2">
      <c r="B21" s="51"/>
      <c r="C21" s="51"/>
      <c r="D21" s="51"/>
      <c r="E21" s="51"/>
      <c r="F21" s="51"/>
      <c r="G21" s="9"/>
      <c r="H21" s="9"/>
      <c r="I21" s="9"/>
      <c r="J21" s="9"/>
      <c r="K21" s="10"/>
    </row>
    <row r="22" spans="2:19" s="11" customFormat="1" ht="23.25" x14ac:dyDescent="0.35">
      <c r="B22" s="65" t="s">
        <v>2</v>
      </c>
      <c r="C22" s="65"/>
      <c r="D22" s="65"/>
      <c r="F22" s="9"/>
      <c r="G22" s="9"/>
      <c r="H22" s="9"/>
      <c r="I22" s="9"/>
      <c r="J22" s="12"/>
      <c r="L22" s="13"/>
      <c r="R22" s="13"/>
    </row>
    <row r="23" spans="2:19" s="14" customFormat="1" ht="21" thickBot="1" x14ac:dyDescent="0.35">
      <c r="C23" s="66" t="s">
        <v>5</v>
      </c>
      <c r="D23" s="66"/>
      <c r="E23" s="66"/>
      <c r="F23" s="66"/>
      <c r="G23" s="66"/>
      <c r="I23" s="66" t="s">
        <v>6</v>
      </c>
      <c r="J23" s="66"/>
      <c r="K23" s="66"/>
      <c r="L23" s="66"/>
      <c r="M23" s="66"/>
      <c r="N23" s="15"/>
      <c r="O23" s="66" t="s">
        <v>1</v>
      </c>
      <c r="P23" s="66"/>
      <c r="Q23" s="66"/>
      <c r="R23" s="66"/>
      <c r="S23" s="66"/>
    </row>
    <row r="24" spans="2:19" ht="31.5" x14ac:dyDescent="0.25">
      <c r="B24" s="16"/>
      <c r="C24" s="17" t="s">
        <v>1</v>
      </c>
      <c r="D24" s="17" t="s">
        <v>2</v>
      </c>
      <c r="E24" s="17" t="s">
        <v>3</v>
      </c>
      <c r="F24" s="17" t="s">
        <v>4</v>
      </c>
      <c r="G24" s="18" t="s">
        <v>7</v>
      </c>
      <c r="H24" s="19"/>
      <c r="I24" s="20" t="s">
        <v>1</v>
      </c>
      <c r="J24" s="17" t="s">
        <v>2</v>
      </c>
      <c r="K24" s="17" t="s">
        <v>3</v>
      </c>
      <c r="L24" s="17" t="s">
        <v>4</v>
      </c>
      <c r="M24" s="18" t="s">
        <v>7</v>
      </c>
      <c r="N24" s="19"/>
      <c r="O24" s="20" t="s">
        <v>1</v>
      </c>
      <c r="P24" s="17" t="s">
        <v>2</v>
      </c>
      <c r="Q24" s="17" t="s">
        <v>3</v>
      </c>
      <c r="R24" s="17" t="s">
        <v>4</v>
      </c>
      <c r="S24" s="18" t="s">
        <v>7</v>
      </c>
    </row>
    <row r="25" spans="2:19" ht="0.75" customHeight="1" x14ac:dyDescent="0.2">
      <c r="B25" s="47">
        <v>2014</v>
      </c>
      <c r="C25" s="21">
        <f>D25+E25+F25</f>
        <v>0</v>
      </c>
      <c r="D25" s="31"/>
      <c r="E25" s="31"/>
      <c r="F25" s="31"/>
      <c r="G25" s="22" t="str">
        <f>IF(C25=0,"",D25/C25)</f>
        <v/>
      </c>
      <c r="I25" s="21">
        <f>J25+K25+L25</f>
        <v>0</v>
      </c>
      <c r="J25" s="31"/>
      <c r="K25" s="31"/>
      <c r="L25" s="31"/>
      <c r="M25" s="22" t="str">
        <f>IF(I25=0,"",J25/I25)</f>
        <v/>
      </c>
      <c r="N25" s="24" t="str">
        <f>IF(J25=0,"",K25/J25)</f>
        <v/>
      </c>
      <c r="O25" s="23">
        <f>P25+Q25+R25</f>
        <v>0</v>
      </c>
      <c r="P25" s="21">
        <f>D25+J25</f>
        <v>0</v>
      </c>
      <c r="Q25" s="21">
        <f>E25+K25</f>
        <v>0</v>
      </c>
      <c r="R25" s="21">
        <f>F25+L25</f>
        <v>0</v>
      </c>
      <c r="S25" s="22" t="str">
        <f>IF(O25=0,"",P25/O25)</f>
        <v/>
      </c>
    </row>
    <row r="26" spans="2:19" hidden="1" x14ac:dyDescent="0.2">
      <c r="B26" s="47">
        <v>2015</v>
      </c>
      <c r="C26" s="21">
        <f t="shared" ref="C26:C34" si="0">D26+E26+F26</f>
        <v>0</v>
      </c>
      <c r="D26" s="31"/>
      <c r="E26" s="31"/>
      <c r="F26" s="31"/>
      <c r="G26" s="22" t="str">
        <f t="shared" ref="G26:G34" si="1">IF(C26=0,"",D26/C26)</f>
        <v/>
      </c>
      <c r="I26" s="21">
        <f t="shared" ref="I26:I34" si="2">J26+K26+L26</f>
        <v>0</v>
      </c>
      <c r="J26" s="31"/>
      <c r="K26" s="31"/>
      <c r="L26" s="31"/>
      <c r="M26" s="22" t="str">
        <f t="shared" ref="M26:M34" si="3">IF(I26=0,"",J26/I26)</f>
        <v/>
      </c>
      <c r="N26" s="24" t="str">
        <f t="shared" ref="N26:N34" si="4">IF(J26=0,"",K26/J26)</f>
        <v/>
      </c>
      <c r="O26" s="23">
        <f t="shared" ref="O26:O34" si="5">P26+Q26+R26</f>
        <v>0</v>
      </c>
      <c r="P26" s="21">
        <f t="shared" ref="P26:P34" si="6">D26+J26</f>
        <v>0</v>
      </c>
      <c r="Q26" s="21">
        <f t="shared" ref="Q26:Q34" si="7">E26+K26</f>
        <v>0</v>
      </c>
      <c r="R26" s="21">
        <f t="shared" ref="R26:R34" si="8">F26+L26</f>
        <v>0</v>
      </c>
      <c r="S26" s="22" t="str">
        <f t="shared" ref="S26:S34" si="9">IF(O26=0,"",P26/O26)</f>
        <v/>
      </c>
    </row>
    <row r="27" spans="2:19" x14ac:dyDescent="0.2">
      <c r="B27" s="47">
        <v>2016</v>
      </c>
      <c r="C27" s="21">
        <f t="shared" si="0"/>
        <v>0</v>
      </c>
      <c r="D27" s="31"/>
      <c r="E27" s="31"/>
      <c r="F27" s="31"/>
      <c r="G27" s="22" t="str">
        <f t="shared" si="1"/>
        <v/>
      </c>
      <c r="I27" s="21">
        <f t="shared" si="2"/>
        <v>0</v>
      </c>
      <c r="J27" s="31"/>
      <c r="K27" s="31"/>
      <c r="L27" s="31"/>
      <c r="M27" s="22" t="str">
        <f t="shared" si="3"/>
        <v/>
      </c>
      <c r="N27" s="24" t="str">
        <f t="shared" si="4"/>
        <v/>
      </c>
      <c r="O27" s="23">
        <f t="shared" si="5"/>
        <v>0</v>
      </c>
      <c r="P27" s="21">
        <f t="shared" si="6"/>
        <v>0</v>
      </c>
      <c r="Q27" s="21">
        <f t="shared" si="7"/>
        <v>0</v>
      </c>
      <c r="R27" s="21">
        <f t="shared" si="8"/>
        <v>0</v>
      </c>
      <c r="S27" s="22" t="str">
        <f t="shared" si="9"/>
        <v/>
      </c>
    </row>
    <row r="28" spans="2:19" x14ac:dyDescent="0.2">
      <c r="B28" s="47">
        <v>2017</v>
      </c>
      <c r="C28" s="21">
        <f t="shared" si="0"/>
        <v>0</v>
      </c>
      <c r="D28" s="31"/>
      <c r="E28" s="31"/>
      <c r="F28" s="31"/>
      <c r="G28" s="22" t="str">
        <f t="shared" si="1"/>
        <v/>
      </c>
      <c r="I28" s="21">
        <f t="shared" si="2"/>
        <v>0</v>
      </c>
      <c r="J28" s="31"/>
      <c r="K28" s="31"/>
      <c r="L28" s="31"/>
      <c r="M28" s="22" t="str">
        <f t="shared" si="3"/>
        <v/>
      </c>
      <c r="N28" s="24" t="str">
        <f t="shared" si="4"/>
        <v/>
      </c>
      <c r="O28" s="23">
        <f t="shared" si="5"/>
        <v>0</v>
      </c>
      <c r="P28" s="21">
        <f t="shared" si="6"/>
        <v>0</v>
      </c>
      <c r="Q28" s="21">
        <f t="shared" si="7"/>
        <v>0</v>
      </c>
      <c r="R28" s="21">
        <f t="shared" si="8"/>
        <v>0</v>
      </c>
      <c r="S28" s="22" t="str">
        <f t="shared" si="9"/>
        <v/>
      </c>
    </row>
    <row r="29" spans="2:19" x14ac:dyDescent="0.25">
      <c r="B29" s="47">
        <v>2018</v>
      </c>
      <c r="C29" s="21">
        <f t="shared" si="0"/>
        <v>0</v>
      </c>
      <c r="D29" s="31"/>
      <c r="E29" s="31"/>
      <c r="F29" s="31"/>
      <c r="G29" s="22" t="str">
        <f t="shared" si="1"/>
        <v/>
      </c>
      <c r="I29" s="21">
        <f t="shared" si="2"/>
        <v>0</v>
      </c>
      <c r="J29" s="31"/>
      <c r="K29" s="31"/>
      <c r="L29" s="31"/>
      <c r="M29" s="22" t="str">
        <f t="shared" si="3"/>
        <v/>
      </c>
      <c r="N29" s="24" t="str">
        <f t="shared" si="4"/>
        <v/>
      </c>
      <c r="O29" s="23">
        <f t="shared" si="5"/>
        <v>0</v>
      </c>
      <c r="P29" s="21">
        <f t="shared" si="6"/>
        <v>0</v>
      </c>
      <c r="Q29" s="21">
        <f t="shared" si="7"/>
        <v>0</v>
      </c>
      <c r="R29" s="21">
        <f t="shared" si="8"/>
        <v>0</v>
      </c>
      <c r="S29" s="22" t="str">
        <f t="shared" si="9"/>
        <v/>
      </c>
    </row>
    <row r="30" spans="2:19" x14ac:dyDescent="0.25">
      <c r="B30" s="47">
        <v>2019</v>
      </c>
      <c r="C30" s="21">
        <f t="shared" si="0"/>
        <v>0</v>
      </c>
      <c r="D30" s="31"/>
      <c r="E30" s="31"/>
      <c r="F30" s="31"/>
      <c r="G30" s="22" t="str">
        <f t="shared" si="1"/>
        <v/>
      </c>
      <c r="I30" s="21">
        <f t="shared" si="2"/>
        <v>0</v>
      </c>
      <c r="J30" s="31"/>
      <c r="K30" s="31"/>
      <c r="L30" s="31"/>
      <c r="M30" s="22" t="str">
        <f t="shared" si="3"/>
        <v/>
      </c>
      <c r="N30" s="24" t="str">
        <f t="shared" si="4"/>
        <v/>
      </c>
      <c r="O30" s="23">
        <f t="shared" si="5"/>
        <v>0</v>
      </c>
      <c r="P30" s="21">
        <f t="shared" si="6"/>
        <v>0</v>
      </c>
      <c r="Q30" s="21">
        <f t="shared" si="7"/>
        <v>0</v>
      </c>
      <c r="R30" s="21">
        <f t="shared" si="8"/>
        <v>0</v>
      </c>
      <c r="S30" s="22" t="str">
        <f t="shared" si="9"/>
        <v/>
      </c>
    </row>
    <row r="31" spans="2:19" x14ac:dyDescent="0.25">
      <c r="B31" s="47">
        <v>2020</v>
      </c>
      <c r="C31" s="21">
        <f t="shared" si="0"/>
        <v>0</v>
      </c>
      <c r="D31" s="31"/>
      <c r="E31" s="31"/>
      <c r="F31" s="31"/>
      <c r="G31" s="22" t="str">
        <f t="shared" si="1"/>
        <v/>
      </c>
      <c r="I31" s="21">
        <f t="shared" si="2"/>
        <v>0</v>
      </c>
      <c r="J31" s="31"/>
      <c r="K31" s="31"/>
      <c r="L31" s="31"/>
      <c r="M31" s="22" t="str">
        <f t="shared" si="3"/>
        <v/>
      </c>
      <c r="N31" s="24" t="str">
        <f t="shared" si="4"/>
        <v/>
      </c>
      <c r="O31" s="23">
        <f t="shared" si="5"/>
        <v>0</v>
      </c>
      <c r="P31" s="21">
        <f t="shared" si="6"/>
        <v>0</v>
      </c>
      <c r="Q31" s="21">
        <f t="shared" si="7"/>
        <v>0</v>
      </c>
      <c r="R31" s="21">
        <f t="shared" si="8"/>
        <v>0</v>
      </c>
      <c r="S31" s="22" t="str">
        <f t="shared" si="9"/>
        <v/>
      </c>
    </row>
    <row r="32" spans="2:19" x14ac:dyDescent="0.25">
      <c r="B32" s="47">
        <v>2021</v>
      </c>
      <c r="C32" s="21">
        <f t="shared" si="0"/>
        <v>0</v>
      </c>
      <c r="D32" s="31"/>
      <c r="E32" s="31"/>
      <c r="F32" s="31"/>
      <c r="G32" s="22" t="str">
        <f t="shared" si="1"/>
        <v/>
      </c>
      <c r="I32" s="21">
        <f t="shared" si="2"/>
        <v>0</v>
      </c>
      <c r="J32" s="31"/>
      <c r="K32" s="31"/>
      <c r="L32" s="31"/>
      <c r="M32" s="22" t="str">
        <f t="shared" si="3"/>
        <v/>
      </c>
      <c r="N32" s="24" t="str">
        <f t="shared" si="4"/>
        <v/>
      </c>
      <c r="O32" s="23">
        <f t="shared" si="5"/>
        <v>0</v>
      </c>
      <c r="P32" s="21">
        <f t="shared" si="6"/>
        <v>0</v>
      </c>
      <c r="Q32" s="21">
        <f t="shared" si="7"/>
        <v>0</v>
      </c>
      <c r="R32" s="21">
        <f t="shared" si="8"/>
        <v>0</v>
      </c>
      <c r="S32" s="22" t="str">
        <f t="shared" si="9"/>
        <v/>
      </c>
    </row>
    <row r="33" spans="2:19" x14ac:dyDescent="0.25">
      <c r="B33" s="47">
        <v>2022</v>
      </c>
      <c r="C33" s="21">
        <f t="shared" si="0"/>
        <v>0</v>
      </c>
      <c r="D33" s="31"/>
      <c r="E33" s="31"/>
      <c r="F33" s="31"/>
      <c r="G33" s="22" t="str">
        <f t="shared" si="1"/>
        <v/>
      </c>
      <c r="I33" s="21">
        <f t="shared" si="2"/>
        <v>0</v>
      </c>
      <c r="J33" s="31"/>
      <c r="K33" s="31"/>
      <c r="L33" s="31"/>
      <c r="M33" s="22" t="str">
        <f t="shared" si="3"/>
        <v/>
      </c>
      <c r="N33" s="24" t="str">
        <f t="shared" si="4"/>
        <v/>
      </c>
      <c r="O33" s="23">
        <f t="shared" si="5"/>
        <v>0</v>
      </c>
      <c r="P33" s="21">
        <f t="shared" si="6"/>
        <v>0</v>
      </c>
      <c r="Q33" s="21">
        <f t="shared" si="7"/>
        <v>0</v>
      </c>
      <c r="R33" s="21">
        <f t="shared" si="8"/>
        <v>0</v>
      </c>
      <c r="S33" s="22" t="str">
        <f t="shared" si="9"/>
        <v/>
      </c>
    </row>
    <row r="34" spans="2:19" x14ac:dyDescent="0.25">
      <c r="B34" s="47">
        <v>2023</v>
      </c>
      <c r="C34" s="21">
        <f t="shared" si="0"/>
        <v>0</v>
      </c>
      <c r="D34" s="31"/>
      <c r="E34" s="31"/>
      <c r="F34" s="31"/>
      <c r="G34" s="22" t="str">
        <f t="shared" si="1"/>
        <v/>
      </c>
      <c r="I34" s="21">
        <f t="shared" si="2"/>
        <v>0</v>
      </c>
      <c r="J34" s="31"/>
      <c r="K34" s="31"/>
      <c r="L34" s="31"/>
      <c r="M34" s="22" t="str">
        <f t="shared" si="3"/>
        <v/>
      </c>
      <c r="N34" s="24" t="str">
        <f t="shared" si="4"/>
        <v/>
      </c>
      <c r="O34" s="23">
        <f t="shared" si="5"/>
        <v>0</v>
      </c>
      <c r="P34" s="21">
        <f t="shared" si="6"/>
        <v>0</v>
      </c>
      <c r="Q34" s="21">
        <f t="shared" si="7"/>
        <v>0</v>
      </c>
      <c r="R34" s="21">
        <f t="shared" si="8"/>
        <v>0</v>
      </c>
      <c r="S34" s="22" t="str">
        <f t="shared" si="9"/>
        <v/>
      </c>
    </row>
    <row r="35" spans="2:19" s="28" customFormat="1" ht="16.2" thickBot="1" x14ac:dyDescent="0.35">
      <c r="B35" s="25" t="s">
        <v>1</v>
      </c>
      <c r="C35" s="26">
        <f>SUM(C25:C34)</f>
        <v>0</v>
      </c>
      <c r="D35" s="26">
        <f t="shared" ref="D35:F35" si="10">SUM(D25:D34)</f>
        <v>0</v>
      </c>
      <c r="E35" s="26">
        <f t="shared" si="10"/>
        <v>0</v>
      </c>
      <c r="F35" s="26">
        <f t="shared" si="10"/>
        <v>0</v>
      </c>
      <c r="G35" s="27" t="str">
        <f>IF(C35=0,"",D35/C35)</f>
        <v/>
      </c>
      <c r="I35" s="29">
        <f>SUM(I25:I34)</f>
        <v>0</v>
      </c>
      <c r="J35" s="26">
        <f t="shared" ref="J35" si="11">SUM(J25:J34)</f>
        <v>0</v>
      </c>
      <c r="K35" s="26">
        <f t="shared" ref="K35" si="12">SUM(K25:K34)</f>
        <v>0</v>
      </c>
      <c r="L35" s="26">
        <f t="shared" ref="L35" si="13">SUM(L25:L34)</f>
        <v>0</v>
      </c>
      <c r="M35" s="27" t="str">
        <f>IF(I35=0,"",J35/I35)</f>
        <v/>
      </c>
      <c r="N35" s="30"/>
      <c r="O35" s="29">
        <f>SUM(O25:O34)</f>
        <v>0</v>
      </c>
      <c r="P35" s="26">
        <f t="shared" ref="P35" si="14">SUM(P25:P34)</f>
        <v>0</v>
      </c>
      <c r="Q35" s="26">
        <f t="shared" ref="Q35" si="15">SUM(Q25:Q34)</f>
        <v>0</v>
      </c>
      <c r="R35" s="26">
        <f t="shared" ref="R35" si="16">SUM(R25:R34)</f>
        <v>0</v>
      </c>
      <c r="S35" s="27" t="str">
        <f>IF(O35=0,"",P35/O35)</f>
        <v/>
      </c>
    </row>
    <row r="37" spans="2:19" ht="15.6" thickBot="1" x14ac:dyDescent="0.3"/>
    <row r="38" spans="2:19" ht="16.2" thickBot="1" x14ac:dyDescent="0.35">
      <c r="B38" s="48" t="s">
        <v>104</v>
      </c>
      <c r="C38" s="45">
        <f>C35</f>
        <v>0</v>
      </c>
      <c r="D38" s="45">
        <f>D35</f>
        <v>0</v>
      </c>
      <c r="E38" s="45">
        <f>E35</f>
        <v>0</v>
      </c>
      <c r="F38" s="45">
        <f>F35</f>
        <v>0</v>
      </c>
      <c r="G38" s="49" t="str">
        <f>IF(C38=0,"",D38/C38)</f>
        <v/>
      </c>
      <c r="H38" s="28"/>
      <c r="I38" s="50">
        <f t="shared" ref="I38:L38" si="17">I35</f>
        <v>0</v>
      </c>
      <c r="J38" s="45">
        <f t="shared" si="17"/>
        <v>0</v>
      </c>
      <c r="K38" s="45">
        <f t="shared" si="17"/>
        <v>0</v>
      </c>
      <c r="L38" s="45">
        <f t="shared" si="17"/>
        <v>0</v>
      </c>
      <c r="M38" s="49" t="str">
        <f>IF(I38=0,"",J38/I38)</f>
        <v/>
      </c>
      <c r="N38" s="28"/>
      <c r="O38" s="50">
        <f t="shared" ref="O38:R38" si="18">O35</f>
        <v>0</v>
      </c>
      <c r="P38" s="45">
        <f t="shared" si="18"/>
        <v>0</v>
      </c>
      <c r="Q38" s="45">
        <f t="shared" si="18"/>
        <v>0</v>
      </c>
      <c r="R38" s="45">
        <f t="shared" si="18"/>
        <v>0</v>
      </c>
      <c r="S38" s="49" t="str">
        <f>IF(O38=0,"",P38/O38)</f>
        <v/>
      </c>
    </row>
  </sheetData>
  <sheetProtection formatRows="0" selectLockedCells="1"/>
  <dataConsolidate/>
  <mergeCells count="37">
    <mergeCell ref="B18:F18"/>
    <mergeCell ref="B19:F19"/>
    <mergeCell ref="B20:G20"/>
    <mergeCell ref="B14:F14"/>
    <mergeCell ref="B9:F9"/>
    <mergeCell ref="B10:F10"/>
    <mergeCell ref="B15:F15"/>
    <mergeCell ref="B16:F16"/>
    <mergeCell ref="B17:F17"/>
    <mergeCell ref="O23:S23"/>
    <mergeCell ref="I4:L4"/>
    <mergeCell ref="I5:L5"/>
    <mergeCell ref="I6:L6"/>
    <mergeCell ref="I7:L7"/>
    <mergeCell ref="I14:L14"/>
    <mergeCell ref="I18:L18"/>
    <mergeCell ref="I19:L19"/>
    <mergeCell ref="I15:L15"/>
    <mergeCell ref="I16:L16"/>
    <mergeCell ref="I17:L17"/>
    <mergeCell ref="I20:N20"/>
    <mergeCell ref="C23:G23"/>
    <mergeCell ref="I23:M23"/>
    <mergeCell ref="B2:D2"/>
    <mergeCell ref="I8:L8"/>
    <mergeCell ref="I9:L9"/>
    <mergeCell ref="I10:L10"/>
    <mergeCell ref="B13:F13"/>
    <mergeCell ref="I11:N11"/>
    <mergeCell ref="I13:L13"/>
    <mergeCell ref="B11:G11"/>
    <mergeCell ref="B22:D22"/>
    <mergeCell ref="B4:F4"/>
    <mergeCell ref="B5:F5"/>
    <mergeCell ref="B6:F6"/>
    <mergeCell ref="B7:F7"/>
    <mergeCell ref="B8:F8"/>
  </mergeCells>
  <conditionalFormatting sqref="K12 K21 J22">
    <cfRule type="expression" dxfId="28" priority="64">
      <formula>#REF!=""</formula>
    </cfRule>
  </conditionalFormatting>
  <conditionalFormatting sqref="G14:G19">
    <cfRule type="expression" dxfId="27" priority="62">
      <formula>#REF!=""</formula>
    </cfRule>
  </conditionalFormatting>
  <conditionalFormatting sqref="M5:M10">
    <cfRule type="expression" dxfId="26" priority="60">
      <formula>#REF!=""</formula>
    </cfRule>
  </conditionalFormatting>
  <conditionalFormatting sqref="M14:M19">
    <cfRule type="expression" dxfId="25" priority="58">
      <formula>#REF!=""</formula>
    </cfRule>
  </conditionalFormatting>
  <conditionalFormatting sqref="B11 H11">
    <cfRule type="notContainsBlanks" dxfId="24" priority="57">
      <formula>LEN(TRIM(B11))&gt;0</formula>
    </cfRule>
  </conditionalFormatting>
  <conditionalFormatting sqref="G5:G10">
    <cfRule type="expression" dxfId="23" priority="56">
      <formula>#REF!=""</formula>
    </cfRule>
  </conditionalFormatting>
  <conditionalFormatting sqref="B20">
    <cfRule type="notContainsBlanks" dxfId="22" priority="55">
      <formula>LEN(TRIM(B20))&gt;0</formula>
    </cfRule>
  </conditionalFormatting>
  <conditionalFormatting sqref="I20">
    <cfRule type="notContainsBlanks" dxfId="21" priority="53">
      <formula>LEN(TRIM(I20))&gt;0</formula>
    </cfRule>
  </conditionalFormatting>
  <conditionalFormatting sqref="I11">
    <cfRule type="notContainsBlanks" dxfId="20" priority="52">
      <formula>LEN(TRIM(I11))&gt;0</formula>
    </cfRule>
  </conditionalFormatting>
  <dataValidations count="1">
    <dataValidation type="decimal" allowBlank="1" showInputMessage="1" showErrorMessage="1" sqref="G14:G19 G5:G10 M14:M19 K12 J22 M5:M10 K21">
      <formula1>0</formula1>
      <formula2>100</formula2>
    </dataValidation>
  </dataValidations>
  <pageMargins left="0.11811023622047245" right="0.11811023622047245" top="0.15748031496062992" bottom="0.15748031496062992" header="0.31496062992125984" footer="0.31496062992125984"/>
  <pageSetup paperSize="9" scale="78" pageOrder="overThenDown" orientation="landscape" cellComments="atEnd" r:id="rId1"/>
  <headerFooter>
    <oddFooter>&amp;L&amp;8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notEqual" id="{268C9754-9DBC-4D68-B7F3-B25E0F6A5389}">
            <xm:f>'Costs Profile'!$C$22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cellIs" priority="48" operator="notEqual" id="{986E019F-EE30-4D0C-BCF9-0B65C8E434FE}">
            <xm:f>'Costs Profile'!$D$22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cellIs" priority="47" operator="notEqual" id="{D7536A13-E3CF-4488-9D10-1010069D117F}">
            <xm:f>'Costs Profile'!$E$22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46" operator="notEqual" id="{96C82C04-00E8-49DD-A53D-36E714627700}">
            <xm:f>'Costs Profile'!$F$22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cellIs" priority="45" operator="notEqual" id="{7A060957-1B26-4A81-8D67-C7ADDFCBFC5E}">
            <xm:f>'Costs Profile'!$G$22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cellIs" priority="44" operator="notEqual" id="{D1C037C0-C441-4F23-933A-7D4DAFEE9141}">
            <xm:f>'Costs Profile'!$H$22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cellIs" priority="43" operator="notEqual" id="{F76C597A-0462-415C-BD8A-345C36F26122}">
            <xm:f>'Costs Profile'!$I$22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cellIs" priority="42" operator="notEqual" id="{8F635279-CBC3-499A-B259-586D2AA2D97F}">
            <xm:f>'Costs Profile'!$J$22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cellIs" priority="41" operator="notEqual" id="{25FC189F-0C5F-4C1E-A8EB-5364AB9D84CD}">
            <xm:f>'Costs Profile'!$K$22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cellIs" priority="40" operator="notEqual" id="{DB911F29-FA74-4D4B-AD5E-492D66DB990C}">
            <xm:f>'Costs Profile'!$L$22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cellIs" priority="39" operator="notEqual" id="{EF1B6427-AB80-4A7D-A622-95508291A36F}">
            <xm:f>'Costs Profile'!$C$40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ellIs" priority="38" operator="notEqual" id="{B9592791-EA86-4FE9-9614-41AB74E65CB2}">
            <xm:f>'Costs Profile'!$D$40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ellIs" priority="37" operator="notEqual" id="{5E59AF5D-7ECF-459C-B609-43D46266D93A}">
            <xm:f>'Costs Profile'!$E$40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36" operator="notEqual" id="{F7A0B329-AAD0-44FE-95FA-30A822EE9A92}">
            <xm:f>'Costs Profile'!$F$40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ellIs" priority="35" operator="notEqual" id="{6DA044FF-2652-4C12-834A-0B9891B0DC26}">
            <xm:f>'Costs Profile'!$G$40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cellIs" priority="34" operator="notEqual" id="{450BA320-D38D-47DC-8E1F-4C8A75B255ED}">
            <xm:f>'Costs Profile'!$H$40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33" operator="notEqual" id="{2F750849-CFC8-420A-AEBE-8756D24484F5}">
            <xm:f>'Costs Profile'!$I$40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I31</xm:sqref>
        </x14:conditionalFormatting>
        <x14:conditionalFormatting xmlns:xm="http://schemas.microsoft.com/office/excel/2006/main">
          <x14:cfRule type="cellIs" priority="32" operator="notEqual" id="{68CE3A33-0362-4B81-9FF1-85479D62B0AC}">
            <xm:f>'Costs Profile'!$J$40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I32</xm:sqref>
        </x14:conditionalFormatting>
        <x14:conditionalFormatting xmlns:xm="http://schemas.microsoft.com/office/excel/2006/main">
          <x14:cfRule type="cellIs" priority="31" operator="notEqual" id="{9A406615-24A7-4288-9290-4029235EB6A5}">
            <xm:f>'Costs Profile'!$K$40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30" operator="notEqual" id="{1D57C1F4-7094-4366-AFEC-FDECAD6C7C77}">
            <xm:f>'Costs Profile'!$L$40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Priority!$E$2:$E$4</xm:f>
          </x14:formula1>
          <xm:sqref>B5:F10</xm:sqref>
        </x14:dataValidation>
        <x14:dataValidation type="list" allowBlank="1" showInputMessage="1" showErrorMessage="1">
          <x14:formula1>
            <xm:f>Priority!$A$2:$A$15</xm:f>
          </x14:formula1>
          <xm:sqref>B14:F19</xm:sqref>
        </x14:dataValidation>
        <x14:dataValidation type="list" allowBlank="1" showInputMessage="1" showErrorMessage="1">
          <x14:formula1>
            <xm:f>Ref_LEP!$B$2:$B$41</xm:f>
          </x14:formula1>
          <xm:sqref>I5:L10</xm:sqref>
        </x14:dataValidation>
        <x14:dataValidation type="list" allowBlank="1" showInputMessage="1" showErrorMessage="1">
          <x14:formula1>
            <xm:f>Priority!$K$2:$K$28</xm:f>
          </x14:formula1>
          <xm:sqref>I14:L19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K1" workbookViewId="0">
      <selection activeCell="K3" sqref="K3"/>
    </sheetView>
  </sheetViews>
  <sheetFormatPr defaultRowHeight="15" x14ac:dyDescent="0.25"/>
  <cols>
    <col min="1" max="1" width="69.08984375" bestFit="1" customWidth="1"/>
    <col min="3" max="3" width="79.1796875" bestFit="1" customWidth="1"/>
    <col min="5" max="5" width="17.81640625" bestFit="1" customWidth="1"/>
    <col min="6" max="6" width="2.6328125" customWidth="1"/>
    <col min="7" max="7" width="21.08984375" customWidth="1"/>
    <col min="8" max="8" width="1.36328125" customWidth="1"/>
    <col min="9" max="9" width="16.81640625" customWidth="1"/>
    <col min="10" max="10" width="2.1796875" customWidth="1"/>
    <col min="11" max="11" width="112" bestFit="1" customWidth="1"/>
  </cols>
  <sheetData>
    <row r="1" spans="1:11" x14ac:dyDescent="0.2">
      <c r="A1" t="s">
        <v>0</v>
      </c>
      <c r="C1" t="s">
        <v>100</v>
      </c>
      <c r="E1" t="s">
        <v>106</v>
      </c>
      <c r="K1" t="s">
        <v>122</v>
      </c>
    </row>
    <row r="2" spans="1:11" x14ac:dyDescent="0.2">
      <c r="A2" s="1" t="s">
        <v>123</v>
      </c>
      <c r="C2" t="s">
        <v>150</v>
      </c>
      <c r="E2" t="s">
        <v>10</v>
      </c>
      <c r="G2" s="53"/>
      <c r="H2" s="52"/>
      <c r="I2" s="53"/>
      <c r="K2" t="s">
        <v>194</v>
      </c>
    </row>
    <row r="3" spans="1:11" x14ac:dyDescent="0.2">
      <c r="A3" s="1" t="s">
        <v>124</v>
      </c>
      <c r="C3" t="s">
        <v>151</v>
      </c>
      <c r="E3" t="s">
        <v>107</v>
      </c>
      <c r="G3" s="53"/>
      <c r="H3" s="52"/>
      <c r="I3" s="53"/>
      <c r="K3" t="s">
        <v>139</v>
      </c>
    </row>
    <row r="4" spans="1:11" x14ac:dyDescent="0.2">
      <c r="A4" s="54" t="s">
        <v>160</v>
      </c>
      <c r="C4" t="s">
        <v>152</v>
      </c>
      <c r="E4" t="s">
        <v>12</v>
      </c>
      <c r="G4" s="53"/>
      <c r="H4" s="52"/>
      <c r="I4" s="53"/>
      <c r="K4" t="s">
        <v>140</v>
      </c>
    </row>
    <row r="5" spans="1:11" x14ac:dyDescent="0.2">
      <c r="A5" s="1" t="s">
        <v>125</v>
      </c>
      <c r="C5" t="s">
        <v>153</v>
      </c>
      <c r="G5" s="53"/>
      <c r="H5" s="52"/>
      <c r="I5" s="53"/>
      <c r="K5" t="s">
        <v>141</v>
      </c>
    </row>
    <row r="6" spans="1:11" x14ac:dyDescent="0.25">
      <c r="A6" s="1" t="s">
        <v>126</v>
      </c>
      <c r="C6" t="s">
        <v>154</v>
      </c>
      <c r="G6" s="53"/>
      <c r="H6" s="52"/>
      <c r="I6" s="53"/>
      <c r="K6" t="s">
        <v>142</v>
      </c>
    </row>
    <row r="7" spans="1:11" x14ac:dyDescent="0.2">
      <c r="A7" s="1" t="s">
        <v>127</v>
      </c>
      <c r="C7" t="s">
        <v>155</v>
      </c>
      <c r="G7" s="52"/>
      <c r="H7" s="52"/>
      <c r="I7" s="53"/>
      <c r="K7" t="s">
        <v>143</v>
      </c>
    </row>
    <row r="8" spans="1:11" x14ac:dyDescent="0.2">
      <c r="A8" s="1" t="s">
        <v>128</v>
      </c>
      <c r="C8" t="s">
        <v>156</v>
      </c>
      <c r="G8" s="52"/>
      <c r="H8" s="52"/>
      <c r="I8" s="53"/>
      <c r="K8" t="s">
        <v>144</v>
      </c>
    </row>
    <row r="9" spans="1:11" x14ac:dyDescent="0.2">
      <c r="A9" s="1" t="s">
        <v>129</v>
      </c>
      <c r="C9" t="s">
        <v>157</v>
      </c>
      <c r="G9" s="52"/>
      <c r="H9" s="52"/>
      <c r="I9" s="52"/>
      <c r="K9" t="s">
        <v>145</v>
      </c>
    </row>
    <row r="10" spans="1:11" x14ac:dyDescent="0.2">
      <c r="A10" s="1" t="s">
        <v>130</v>
      </c>
      <c r="C10" t="s">
        <v>136</v>
      </c>
      <c r="G10" s="52"/>
      <c r="H10" s="52"/>
      <c r="I10" s="52"/>
      <c r="K10" t="s">
        <v>146</v>
      </c>
    </row>
    <row r="11" spans="1:11" x14ac:dyDescent="0.25">
      <c r="A11" s="1" t="s">
        <v>131</v>
      </c>
      <c r="C11" t="s">
        <v>137</v>
      </c>
      <c r="K11" s="55" t="s">
        <v>161</v>
      </c>
    </row>
    <row r="12" spans="1:11" x14ac:dyDescent="0.25">
      <c r="A12" s="1" t="s">
        <v>132</v>
      </c>
      <c r="C12" t="s">
        <v>138</v>
      </c>
      <c r="K12" s="55" t="s">
        <v>162</v>
      </c>
    </row>
    <row r="13" spans="1:11" x14ac:dyDescent="0.2">
      <c r="A13" s="1" t="s">
        <v>133</v>
      </c>
      <c r="K13" s="55" t="s">
        <v>164</v>
      </c>
    </row>
    <row r="14" spans="1:11" x14ac:dyDescent="0.25">
      <c r="A14" s="1" t="s">
        <v>134</v>
      </c>
      <c r="K14" s="55" t="s">
        <v>163</v>
      </c>
    </row>
    <row r="15" spans="1:11" x14ac:dyDescent="0.2">
      <c r="A15" s="1" t="s">
        <v>135</v>
      </c>
      <c r="K15" s="55" t="s">
        <v>165</v>
      </c>
    </row>
    <row r="16" spans="1:11" x14ac:dyDescent="0.25">
      <c r="K16" s="55" t="s">
        <v>166</v>
      </c>
    </row>
    <row r="17" spans="11:11" x14ac:dyDescent="0.2">
      <c r="K17" s="55" t="s">
        <v>167</v>
      </c>
    </row>
    <row r="18" spans="11:11" x14ac:dyDescent="0.25">
      <c r="K18" s="55" t="s">
        <v>168</v>
      </c>
    </row>
    <row r="19" spans="11:11" x14ac:dyDescent="0.25">
      <c r="K19" s="55" t="s">
        <v>169</v>
      </c>
    </row>
    <row r="20" spans="11:11" x14ac:dyDescent="0.2">
      <c r="K20" s="55" t="s">
        <v>170</v>
      </c>
    </row>
    <row r="21" spans="11:11" x14ac:dyDescent="0.2">
      <c r="K21" s="55" t="s">
        <v>171</v>
      </c>
    </row>
    <row r="22" spans="11:11" x14ac:dyDescent="0.2">
      <c r="K22" t="s">
        <v>178</v>
      </c>
    </row>
    <row r="23" spans="11:11" x14ac:dyDescent="0.2">
      <c r="K23" t="s">
        <v>179</v>
      </c>
    </row>
    <row r="24" spans="11:11" x14ac:dyDescent="0.2">
      <c r="K24" t="s">
        <v>147</v>
      </c>
    </row>
    <row r="25" spans="11:11" x14ac:dyDescent="0.2">
      <c r="K25" t="s">
        <v>148</v>
      </c>
    </row>
    <row r="26" spans="11:11" x14ac:dyDescent="0.2">
      <c r="K26" t="s">
        <v>149</v>
      </c>
    </row>
    <row r="27" spans="11:11" x14ac:dyDescent="0.2">
      <c r="K27" t="s">
        <v>180</v>
      </c>
    </row>
    <row r="28" spans="11:11" x14ac:dyDescent="0.2">
      <c r="K28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selection activeCell="B11" sqref="B11"/>
    </sheetView>
  </sheetViews>
  <sheetFormatPr defaultRowHeight="15" outlineLevelCol="1" x14ac:dyDescent="0.25"/>
  <cols>
    <col min="1" max="1" width="4.54296875" bestFit="1" customWidth="1"/>
    <col min="2" max="2" width="41.90625" bestFit="1" customWidth="1"/>
    <col min="3" max="5" width="10" hidden="1" customWidth="1" outlineLevel="1"/>
    <col min="6" max="6" width="23.90625" hidden="1" customWidth="1" outlineLevel="1"/>
    <col min="7" max="7" width="11" hidden="1" customWidth="1" outlineLevel="1"/>
    <col min="8" max="8" width="7.81640625" hidden="1" customWidth="1" outlineLevel="1"/>
    <col min="9" max="9" width="10.08984375" hidden="1" customWidth="1" outlineLevel="1"/>
    <col min="10" max="10" width="9.54296875" hidden="1" customWidth="1" outlineLevel="1"/>
    <col min="11" max="11" width="10.08984375" hidden="1" customWidth="1" outlineLevel="1"/>
    <col min="12" max="12" width="11.08984375" hidden="1" customWidth="1" outlineLevel="1"/>
    <col min="13" max="13" width="8.90625" collapsed="1"/>
  </cols>
  <sheetData>
    <row r="1" spans="1:12" s="2" customFormat="1" ht="47.25" x14ac:dyDescent="0.25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10</v>
      </c>
      <c r="J1" s="2" t="s">
        <v>11</v>
      </c>
      <c r="K1" s="2" t="s">
        <v>12</v>
      </c>
      <c r="L1" s="2" t="s">
        <v>16</v>
      </c>
    </row>
    <row r="2" spans="1:12" x14ac:dyDescent="0.2">
      <c r="A2" s="1">
        <v>0</v>
      </c>
      <c r="B2" t="s">
        <v>182</v>
      </c>
      <c r="C2" t="b">
        <v>0</v>
      </c>
      <c r="D2" t="b">
        <v>0</v>
      </c>
      <c r="E2" t="b">
        <v>1</v>
      </c>
      <c r="F2" t="str">
        <f>"Ref_RegionType_"&amp;IF(C2,"Less","")&amp;IF(D2,"Trans","")&amp;IF(E2,"More","")</f>
        <v>Ref_RegionType_More</v>
      </c>
      <c r="G2" t="b">
        <v>1</v>
      </c>
      <c r="H2" s="3" t="s">
        <v>18</v>
      </c>
      <c r="I2" s="3">
        <f>ABS(C2)</f>
        <v>0</v>
      </c>
      <c r="J2" s="3">
        <f t="shared" ref="J2:K17" si="0">ABS(D2)</f>
        <v>0</v>
      </c>
      <c r="K2" s="3">
        <f t="shared" si="0"/>
        <v>1</v>
      </c>
      <c r="L2" t="s">
        <v>19</v>
      </c>
    </row>
    <row r="3" spans="1:12" x14ac:dyDescent="0.2">
      <c r="A3" s="1">
        <v>1</v>
      </c>
      <c r="B3" t="s">
        <v>17</v>
      </c>
      <c r="C3" t="b">
        <v>0</v>
      </c>
      <c r="D3" t="b">
        <v>0</v>
      </c>
      <c r="E3" t="b">
        <v>1</v>
      </c>
      <c r="F3" t="str">
        <f t="shared" ref="F3:F40" si="1">"Ref_RegionType_"&amp;IF(C3,"Less","")&amp;IF(D3,"Trans","")&amp;IF(E3,"More","")</f>
        <v>Ref_RegionType_More</v>
      </c>
      <c r="G3" t="b">
        <v>0</v>
      </c>
      <c r="H3" t="s">
        <v>21</v>
      </c>
      <c r="I3" s="3">
        <f t="shared" ref="I3:K40" si="2">ABS(C3)</f>
        <v>0</v>
      </c>
      <c r="J3" s="3">
        <f t="shared" si="0"/>
        <v>0</v>
      </c>
      <c r="K3" s="3">
        <f t="shared" si="0"/>
        <v>1</v>
      </c>
      <c r="L3" t="s">
        <v>19</v>
      </c>
    </row>
    <row r="4" spans="1:12" x14ac:dyDescent="0.2">
      <c r="A4" s="1">
        <v>2</v>
      </c>
      <c r="B4" t="s">
        <v>20</v>
      </c>
      <c r="C4" t="b">
        <v>0</v>
      </c>
      <c r="D4" t="b">
        <v>0</v>
      </c>
      <c r="E4" t="b">
        <v>1</v>
      </c>
      <c r="F4" t="str">
        <f t="shared" si="1"/>
        <v>Ref_RegionType_More</v>
      </c>
      <c r="G4" t="b">
        <v>0</v>
      </c>
      <c r="H4" t="s">
        <v>23</v>
      </c>
      <c r="I4" s="3">
        <f t="shared" si="2"/>
        <v>0</v>
      </c>
      <c r="J4" s="3">
        <f t="shared" si="0"/>
        <v>0</v>
      </c>
      <c r="K4" s="3">
        <f t="shared" si="0"/>
        <v>1</v>
      </c>
      <c r="L4" t="s">
        <v>19</v>
      </c>
    </row>
    <row r="5" spans="1:12" x14ac:dyDescent="0.2">
      <c r="A5" s="1">
        <v>3</v>
      </c>
      <c r="B5" t="s">
        <v>22</v>
      </c>
      <c r="C5" t="b">
        <v>0</v>
      </c>
      <c r="D5" t="b">
        <v>0</v>
      </c>
      <c r="E5" t="b">
        <v>1</v>
      </c>
      <c r="F5" t="str">
        <f t="shared" si="1"/>
        <v>Ref_RegionType_More</v>
      </c>
      <c r="G5" t="b">
        <v>0</v>
      </c>
      <c r="H5" t="s">
        <v>25</v>
      </c>
      <c r="I5" s="3">
        <f t="shared" si="2"/>
        <v>0</v>
      </c>
      <c r="J5" s="3">
        <f t="shared" si="0"/>
        <v>0</v>
      </c>
      <c r="K5" s="3">
        <f t="shared" si="0"/>
        <v>1</v>
      </c>
      <c r="L5" t="s">
        <v>19</v>
      </c>
    </row>
    <row r="6" spans="1:12" x14ac:dyDescent="0.2">
      <c r="A6" s="1">
        <v>4</v>
      </c>
      <c r="B6" t="s">
        <v>24</v>
      </c>
      <c r="C6" t="b">
        <v>1</v>
      </c>
      <c r="D6" t="b">
        <v>0</v>
      </c>
      <c r="E6" t="b">
        <v>0</v>
      </c>
      <c r="F6" t="str">
        <f t="shared" si="1"/>
        <v>Ref_RegionType_Less</v>
      </c>
      <c r="G6" t="b">
        <v>0</v>
      </c>
      <c r="H6" t="s">
        <v>27</v>
      </c>
      <c r="I6" s="3">
        <f t="shared" si="2"/>
        <v>1</v>
      </c>
      <c r="J6" s="3">
        <f t="shared" si="0"/>
        <v>0</v>
      </c>
      <c r="K6" s="3">
        <f t="shared" si="0"/>
        <v>0</v>
      </c>
      <c r="L6" t="s">
        <v>19</v>
      </c>
    </row>
    <row r="7" spans="1:12" x14ac:dyDescent="0.2">
      <c r="A7" s="1">
        <v>5</v>
      </c>
      <c r="B7" t="s">
        <v>26</v>
      </c>
      <c r="C7" t="b">
        <v>0</v>
      </c>
      <c r="D7" t="b">
        <v>0</v>
      </c>
      <c r="E7" t="b">
        <v>1</v>
      </c>
      <c r="F7" t="str">
        <f t="shared" si="1"/>
        <v>Ref_RegionType_More</v>
      </c>
      <c r="G7" t="b">
        <v>0</v>
      </c>
      <c r="H7" t="s">
        <v>29</v>
      </c>
      <c r="I7" s="3">
        <f t="shared" si="2"/>
        <v>0</v>
      </c>
      <c r="J7" s="3">
        <f t="shared" si="0"/>
        <v>0</v>
      </c>
      <c r="K7" s="3">
        <f t="shared" si="0"/>
        <v>1</v>
      </c>
      <c r="L7" t="s">
        <v>19</v>
      </c>
    </row>
    <row r="8" spans="1:12" x14ac:dyDescent="0.2">
      <c r="A8" s="1">
        <v>6</v>
      </c>
      <c r="B8" t="s">
        <v>28</v>
      </c>
      <c r="C8" t="b">
        <v>0</v>
      </c>
      <c r="D8" t="b">
        <v>1</v>
      </c>
      <c r="E8" t="b">
        <v>0</v>
      </c>
      <c r="F8" t="str">
        <f t="shared" si="1"/>
        <v>Ref_RegionType_Trans</v>
      </c>
      <c r="G8" t="b">
        <v>0</v>
      </c>
      <c r="H8" t="s">
        <v>31</v>
      </c>
      <c r="I8" s="3">
        <f t="shared" si="2"/>
        <v>0</v>
      </c>
      <c r="J8" s="3">
        <f t="shared" si="0"/>
        <v>1</v>
      </c>
      <c r="K8" s="3">
        <f t="shared" si="0"/>
        <v>0</v>
      </c>
      <c r="L8" t="s">
        <v>19</v>
      </c>
    </row>
    <row r="9" spans="1:12" x14ac:dyDescent="0.2">
      <c r="A9" s="1">
        <v>7</v>
      </c>
      <c r="B9" t="s">
        <v>30</v>
      </c>
      <c r="C9" t="b">
        <v>0</v>
      </c>
      <c r="D9" t="b">
        <v>0</v>
      </c>
      <c r="E9" t="b">
        <v>1</v>
      </c>
      <c r="F9" t="str">
        <f t="shared" si="1"/>
        <v>Ref_RegionType_More</v>
      </c>
      <c r="G9" t="b">
        <v>1</v>
      </c>
      <c r="H9" t="s">
        <v>33</v>
      </c>
      <c r="I9" s="3">
        <f t="shared" si="2"/>
        <v>0</v>
      </c>
      <c r="J9" s="3">
        <f t="shared" si="0"/>
        <v>0</v>
      </c>
      <c r="K9" s="3">
        <f t="shared" si="0"/>
        <v>1</v>
      </c>
      <c r="L9" t="s">
        <v>19</v>
      </c>
    </row>
    <row r="10" spans="1:12" x14ac:dyDescent="0.2">
      <c r="A10" s="1">
        <v>8</v>
      </c>
      <c r="B10" t="s">
        <v>32</v>
      </c>
      <c r="C10" t="b">
        <v>0</v>
      </c>
      <c r="D10" t="b">
        <v>0</v>
      </c>
      <c r="E10" t="b">
        <v>1</v>
      </c>
      <c r="F10" t="str">
        <f t="shared" si="1"/>
        <v>Ref_RegionType_More</v>
      </c>
      <c r="G10" t="b">
        <v>0</v>
      </c>
      <c r="H10" t="s">
        <v>35</v>
      </c>
      <c r="I10" s="3">
        <f t="shared" si="2"/>
        <v>0</v>
      </c>
      <c r="J10" s="3">
        <f t="shared" si="0"/>
        <v>0</v>
      </c>
      <c r="K10" s="3">
        <f t="shared" si="0"/>
        <v>1</v>
      </c>
      <c r="L10" t="s">
        <v>19</v>
      </c>
    </row>
    <row r="11" spans="1:12" x14ac:dyDescent="0.2">
      <c r="A11" s="1">
        <v>9</v>
      </c>
      <c r="B11" t="s">
        <v>34</v>
      </c>
      <c r="C11" t="b">
        <v>0</v>
      </c>
      <c r="D11" t="b">
        <v>0</v>
      </c>
      <c r="E11" t="b">
        <v>1</v>
      </c>
      <c r="F11" t="str">
        <f t="shared" si="1"/>
        <v>Ref_RegionType_More</v>
      </c>
      <c r="G11" t="b">
        <v>0</v>
      </c>
      <c r="H11" t="s">
        <v>37</v>
      </c>
      <c r="I11" s="3">
        <f t="shared" si="2"/>
        <v>0</v>
      </c>
      <c r="J11" s="3">
        <f t="shared" si="0"/>
        <v>0</v>
      </c>
      <c r="K11" s="3">
        <f t="shared" si="0"/>
        <v>1</v>
      </c>
      <c r="L11" t="s">
        <v>19</v>
      </c>
    </row>
    <row r="12" spans="1:12" x14ac:dyDescent="0.2">
      <c r="A12" s="1">
        <v>10</v>
      </c>
      <c r="B12" t="s">
        <v>36</v>
      </c>
      <c r="C12" t="b">
        <v>0</v>
      </c>
      <c r="D12" t="b">
        <v>0</v>
      </c>
      <c r="E12" t="b">
        <v>1</v>
      </c>
      <c r="F12" t="str">
        <f t="shared" si="1"/>
        <v>Ref_RegionType_More</v>
      </c>
      <c r="G12" t="b">
        <v>0</v>
      </c>
      <c r="H12" t="s">
        <v>39</v>
      </c>
      <c r="I12" s="3">
        <f t="shared" si="2"/>
        <v>0</v>
      </c>
      <c r="J12" s="3">
        <f t="shared" si="0"/>
        <v>0</v>
      </c>
      <c r="K12" s="3">
        <f t="shared" si="0"/>
        <v>1</v>
      </c>
      <c r="L12" t="s">
        <v>19</v>
      </c>
    </row>
    <row r="13" spans="1:12" x14ac:dyDescent="0.2">
      <c r="A13" s="1">
        <v>11</v>
      </c>
      <c r="B13" t="s">
        <v>38</v>
      </c>
      <c r="C13" t="b">
        <v>0</v>
      </c>
      <c r="D13" t="b">
        <v>0</v>
      </c>
      <c r="E13" t="b">
        <v>1</v>
      </c>
      <c r="F13" t="str">
        <f t="shared" si="1"/>
        <v>Ref_RegionType_More</v>
      </c>
      <c r="G13" t="b">
        <v>1</v>
      </c>
      <c r="H13" t="s">
        <v>41</v>
      </c>
      <c r="I13" s="3">
        <f t="shared" si="2"/>
        <v>0</v>
      </c>
      <c r="J13" s="3">
        <f t="shared" si="0"/>
        <v>0</v>
      </c>
      <c r="K13" s="3">
        <f t="shared" si="0"/>
        <v>1</v>
      </c>
      <c r="L13" t="s">
        <v>19</v>
      </c>
    </row>
    <row r="14" spans="1:12" x14ac:dyDescent="0.2">
      <c r="A14" s="1">
        <v>12</v>
      </c>
      <c r="B14" t="s">
        <v>40</v>
      </c>
      <c r="C14" t="b">
        <v>0</v>
      </c>
      <c r="D14" t="b">
        <v>0</v>
      </c>
      <c r="E14" t="b">
        <v>1</v>
      </c>
      <c r="F14" t="str">
        <f t="shared" si="1"/>
        <v>Ref_RegionType_More</v>
      </c>
      <c r="G14" t="b">
        <v>0</v>
      </c>
      <c r="H14" t="s">
        <v>43</v>
      </c>
      <c r="I14" s="3">
        <f t="shared" si="2"/>
        <v>0</v>
      </c>
      <c r="J14" s="3">
        <f t="shared" si="0"/>
        <v>0</v>
      </c>
      <c r="K14" s="3">
        <f t="shared" si="0"/>
        <v>1</v>
      </c>
      <c r="L14" t="s">
        <v>19</v>
      </c>
    </row>
    <row r="15" spans="1:12" x14ac:dyDescent="0.2">
      <c r="A15" s="1">
        <v>13</v>
      </c>
      <c r="B15" t="s">
        <v>42</v>
      </c>
      <c r="C15" t="b">
        <v>0</v>
      </c>
      <c r="D15" t="b">
        <v>1</v>
      </c>
      <c r="E15" t="b">
        <v>0</v>
      </c>
      <c r="F15" t="str">
        <f t="shared" si="1"/>
        <v>Ref_RegionType_Trans</v>
      </c>
      <c r="G15" t="b">
        <v>0</v>
      </c>
      <c r="H15" t="s">
        <v>45</v>
      </c>
      <c r="I15" s="3">
        <f t="shared" si="2"/>
        <v>0</v>
      </c>
      <c r="J15" s="3">
        <f t="shared" si="0"/>
        <v>1</v>
      </c>
      <c r="K15" s="3">
        <f t="shared" si="0"/>
        <v>0</v>
      </c>
      <c r="L15" t="s">
        <v>19</v>
      </c>
    </row>
    <row r="16" spans="1:12" x14ac:dyDescent="0.2">
      <c r="A16" s="1">
        <v>14</v>
      </c>
      <c r="B16" t="s">
        <v>44</v>
      </c>
      <c r="C16" t="b">
        <v>0</v>
      </c>
      <c r="D16" t="b">
        <v>0</v>
      </c>
      <c r="E16" t="b">
        <v>1</v>
      </c>
      <c r="F16" t="str">
        <f t="shared" si="1"/>
        <v>Ref_RegionType_More</v>
      </c>
      <c r="G16" t="b">
        <v>0</v>
      </c>
      <c r="H16" t="s">
        <v>47</v>
      </c>
      <c r="I16" s="3">
        <f t="shared" si="2"/>
        <v>0</v>
      </c>
      <c r="J16" s="3">
        <f t="shared" si="0"/>
        <v>0</v>
      </c>
      <c r="K16" s="3">
        <f t="shared" si="0"/>
        <v>1</v>
      </c>
      <c r="L16" t="s">
        <v>19</v>
      </c>
    </row>
    <row r="17" spans="1:12" x14ac:dyDescent="0.2">
      <c r="A17" s="1">
        <v>15</v>
      </c>
      <c r="B17" t="s">
        <v>46</v>
      </c>
      <c r="C17" t="b">
        <v>0</v>
      </c>
      <c r="D17" t="b">
        <v>1</v>
      </c>
      <c r="E17" t="b">
        <v>1</v>
      </c>
      <c r="F17" t="str">
        <f t="shared" si="1"/>
        <v>Ref_RegionType_TransMore</v>
      </c>
      <c r="G17" t="b">
        <v>0</v>
      </c>
      <c r="H17" t="s">
        <v>49</v>
      </c>
      <c r="I17" s="3">
        <f t="shared" si="2"/>
        <v>0</v>
      </c>
      <c r="J17" s="3">
        <f t="shared" si="0"/>
        <v>1</v>
      </c>
      <c r="K17" s="3">
        <f t="shared" si="0"/>
        <v>1</v>
      </c>
      <c r="L17" t="s">
        <v>19</v>
      </c>
    </row>
    <row r="18" spans="1:12" x14ac:dyDescent="0.2">
      <c r="A18" s="1">
        <v>16</v>
      </c>
      <c r="B18" t="s">
        <v>48</v>
      </c>
      <c r="C18" t="b">
        <v>0</v>
      </c>
      <c r="D18" t="b">
        <v>0</v>
      </c>
      <c r="E18" t="b">
        <v>1</v>
      </c>
      <c r="F18" t="str">
        <f t="shared" si="1"/>
        <v>Ref_RegionType_More</v>
      </c>
      <c r="G18" t="b">
        <v>0</v>
      </c>
      <c r="H18" t="s">
        <v>51</v>
      </c>
      <c r="I18" s="3">
        <f t="shared" si="2"/>
        <v>0</v>
      </c>
      <c r="J18" s="3">
        <f t="shared" si="2"/>
        <v>0</v>
      </c>
      <c r="K18" s="3">
        <f t="shared" si="2"/>
        <v>1</v>
      </c>
      <c r="L18" t="s">
        <v>19</v>
      </c>
    </row>
    <row r="19" spans="1:12" x14ac:dyDescent="0.2">
      <c r="A19" s="1">
        <v>17</v>
      </c>
      <c r="B19" t="s">
        <v>50</v>
      </c>
      <c r="C19" t="b">
        <v>0</v>
      </c>
      <c r="D19" t="b">
        <v>1</v>
      </c>
      <c r="E19" t="b">
        <v>0</v>
      </c>
      <c r="F19" t="str">
        <f t="shared" si="1"/>
        <v>Ref_RegionType_Trans</v>
      </c>
      <c r="G19" t="b">
        <v>1</v>
      </c>
      <c r="H19" t="s">
        <v>53</v>
      </c>
      <c r="I19" s="3">
        <f t="shared" si="2"/>
        <v>0</v>
      </c>
      <c r="J19" s="3">
        <f t="shared" si="2"/>
        <v>1</v>
      </c>
      <c r="K19" s="3">
        <f t="shared" si="2"/>
        <v>0</v>
      </c>
      <c r="L19" t="s">
        <v>19</v>
      </c>
    </row>
    <row r="20" spans="1:12" x14ac:dyDescent="0.2">
      <c r="A20" s="1">
        <v>18</v>
      </c>
      <c r="B20" t="s">
        <v>52</v>
      </c>
      <c r="C20" t="b">
        <v>0</v>
      </c>
      <c r="D20" t="b">
        <v>1</v>
      </c>
      <c r="E20" t="b">
        <v>0</v>
      </c>
      <c r="F20" t="str">
        <f t="shared" si="1"/>
        <v>Ref_RegionType_Trans</v>
      </c>
      <c r="G20" t="b">
        <v>0</v>
      </c>
      <c r="H20" t="s">
        <v>55</v>
      </c>
      <c r="I20" s="3">
        <f t="shared" si="2"/>
        <v>0</v>
      </c>
      <c r="J20" s="3">
        <f t="shared" si="2"/>
        <v>1</v>
      </c>
      <c r="K20" s="3">
        <f t="shared" si="2"/>
        <v>0</v>
      </c>
      <c r="L20" t="s">
        <v>19</v>
      </c>
    </row>
    <row r="21" spans="1:12" x14ac:dyDescent="0.2">
      <c r="A21" s="1">
        <v>19</v>
      </c>
      <c r="B21" t="s">
        <v>54</v>
      </c>
      <c r="C21" t="b">
        <v>0</v>
      </c>
      <c r="D21" t="b">
        <v>0</v>
      </c>
      <c r="E21" t="b">
        <v>1</v>
      </c>
      <c r="F21" t="str">
        <f t="shared" si="1"/>
        <v>Ref_RegionType_More</v>
      </c>
      <c r="G21" t="b">
        <v>0</v>
      </c>
      <c r="H21" t="s">
        <v>57</v>
      </c>
      <c r="I21" s="3">
        <f t="shared" si="2"/>
        <v>0</v>
      </c>
      <c r="J21" s="3">
        <f t="shared" si="2"/>
        <v>0</v>
      </c>
      <c r="K21" s="3">
        <f t="shared" si="2"/>
        <v>1</v>
      </c>
      <c r="L21" t="s">
        <v>19</v>
      </c>
    </row>
    <row r="22" spans="1:12" x14ac:dyDescent="0.2">
      <c r="A22" s="1">
        <v>20</v>
      </c>
      <c r="B22" t="s">
        <v>56</v>
      </c>
      <c r="C22" t="b">
        <v>0</v>
      </c>
      <c r="D22" t="b">
        <v>0</v>
      </c>
      <c r="E22" t="b">
        <v>1</v>
      </c>
      <c r="F22" t="str">
        <f t="shared" si="1"/>
        <v>Ref_RegionType_More</v>
      </c>
      <c r="G22" t="b">
        <v>1</v>
      </c>
      <c r="H22" t="s">
        <v>59</v>
      </c>
      <c r="I22" s="3">
        <f t="shared" si="2"/>
        <v>0</v>
      </c>
      <c r="J22" s="3">
        <f t="shared" si="2"/>
        <v>0</v>
      </c>
      <c r="K22" s="3">
        <f t="shared" si="2"/>
        <v>1</v>
      </c>
      <c r="L22" t="s">
        <v>19</v>
      </c>
    </row>
    <row r="23" spans="1:12" x14ac:dyDescent="0.2">
      <c r="A23" s="1">
        <v>21</v>
      </c>
      <c r="B23" t="s">
        <v>58</v>
      </c>
      <c r="C23" t="b">
        <v>0</v>
      </c>
      <c r="D23" t="b">
        <v>1</v>
      </c>
      <c r="E23" t="b">
        <v>1</v>
      </c>
      <c r="F23" t="str">
        <f t="shared" si="1"/>
        <v>Ref_RegionType_TransMore</v>
      </c>
      <c r="G23" t="b">
        <v>1</v>
      </c>
      <c r="H23" t="s">
        <v>61</v>
      </c>
      <c r="I23" s="3">
        <f t="shared" si="2"/>
        <v>0</v>
      </c>
      <c r="J23" s="3">
        <f t="shared" si="2"/>
        <v>1</v>
      </c>
      <c r="K23" s="3">
        <f t="shared" si="2"/>
        <v>1</v>
      </c>
      <c r="L23" t="s">
        <v>19</v>
      </c>
    </row>
    <row r="24" spans="1:12" x14ac:dyDescent="0.2">
      <c r="A24" s="1">
        <v>22</v>
      </c>
      <c r="B24" t="s">
        <v>60</v>
      </c>
      <c r="C24" t="b">
        <v>0</v>
      </c>
      <c r="D24" t="b">
        <v>0</v>
      </c>
      <c r="E24" t="b">
        <v>1</v>
      </c>
      <c r="F24" t="str">
        <f t="shared" si="1"/>
        <v>Ref_RegionType_More</v>
      </c>
      <c r="G24" t="b">
        <v>1</v>
      </c>
      <c r="H24" t="s">
        <v>63</v>
      </c>
      <c r="I24" s="3">
        <f t="shared" si="2"/>
        <v>0</v>
      </c>
      <c r="J24" s="3">
        <f t="shared" si="2"/>
        <v>0</v>
      </c>
      <c r="K24" s="3">
        <f t="shared" si="2"/>
        <v>1</v>
      </c>
      <c r="L24" t="s">
        <v>19</v>
      </c>
    </row>
    <row r="25" spans="1:12" x14ac:dyDescent="0.2">
      <c r="A25" s="1">
        <v>23</v>
      </c>
      <c r="B25" t="s">
        <v>62</v>
      </c>
      <c r="C25" t="b">
        <v>0</v>
      </c>
      <c r="D25" t="b">
        <v>0</v>
      </c>
      <c r="E25" t="b">
        <v>1</v>
      </c>
      <c r="F25" t="str">
        <f t="shared" si="1"/>
        <v>Ref_RegionType_More</v>
      </c>
      <c r="G25" t="b">
        <v>0</v>
      </c>
      <c r="H25" t="s">
        <v>65</v>
      </c>
      <c r="I25" s="3">
        <f t="shared" si="2"/>
        <v>0</v>
      </c>
      <c r="J25" s="3">
        <f t="shared" si="2"/>
        <v>0</v>
      </c>
      <c r="K25" s="3">
        <f t="shared" si="2"/>
        <v>1</v>
      </c>
      <c r="L25" t="s">
        <v>19</v>
      </c>
    </row>
    <row r="26" spans="1:12" x14ac:dyDescent="0.25">
      <c r="A26" s="1">
        <v>24</v>
      </c>
      <c r="B26" t="s">
        <v>64</v>
      </c>
      <c r="C26" t="b">
        <v>0</v>
      </c>
      <c r="D26" t="b">
        <v>1</v>
      </c>
      <c r="E26" t="b">
        <v>1</v>
      </c>
      <c r="F26" t="str">
        <f t="shared" si="1"/>
        <v>Ref_RegionType_TransMore</v>
      </c>
      <c r="G26" t="b">
        <v>1</v>
      </c>
      <c r="H26" t="s">
        <v>66</v>
      </c>
      <c r="I26" s="3">
        <f t="shared" si="2"/>
        <v>0</v>
      </c>
      <c r="J26" s="3">
        <f t="shared" si="2"/>
        <v>1</v>
      </c>
      <c r="K26" s="3">
        <f t="shared" si="2"/>
        <v>1</v>
      </c>
      <c r="L26" t="s">
        <v>19</v>
      </c>
    </row>
    <row r="27" spans="1:12" x14ac:dyDescent="0.25">
      <c r="A27" s="1">
        <v>25</v>
      </c>
      <c r="B27" t="s">
        <v>183</v>
      </c>
      <c r="C27" t="b">
        <v>0</v>
      </c>
      <c r="D27" t="b">
        <v>0</v>
      </c>
      <c r="E27" t="b">
        <v>1</v>
      </c>
      <c r="F27" t="str">
        <f t="shared" si="1"/>
        <v>Ref_RegionType_More</v>
      </c>
      <c r="G27" t="b">
        <v>0</v>
      </c>
      <c r="H27" t="s">
        <v>68</v>
      </c>
      <c r="I27" s="3">
        <f t="shared" si="2"/>
        <v>0</v>
      </c>
      <c r="J27" s="3">
        <f t="shared" si="2"/>
        <v>0</v>
      </c>
      <c r="K27" s="3">
        <f t="shared" si="2"/>
        <v>1</v>
      </c>
      <c r="L27" t="s">
        <v>19</v>
      </c>
    </row>
    <row r="28" spans="1:12" x14ac:dyDescent="0.25">
      <c r="A28" s="1">
        <v>26</v>
      </c>
      <c r="B28" t="s">
        <v>67</v>
      </c>
      <c r="C28" t="b">
        <v>0</v>
      </c>
      <c r="D28" t="b">
        <v>0</v>
      </c>
      <c r="E28" t="b">
        <v>1</v>
      </c>
      <c r="F28" t="str">
        <f t="shared" si="1"/>
        <v>Ref_RegionType_More</v>
      </c>
      <c r="G28" t="b">
        <v>0</v>
      </c>
      <c r="H28" t="s">
        <v>70</v>
      </c>
      <c r="I28" s="3">
        <f t="shared" si="2"/>
        <v>0</v>
      </c>
      <c r="J28" s="3">
        <f t="shared" si="2"/>
        <v>0</v>
      </c>
      <c r="K28" s="3">
        <f t="shared" si="2"/>
        <v>1</v>
      </c>
      <c r="L28" t="s">
        <v>19</v>
      </c>
    </row>
    <row r="29" spans="1:12" x14ac:dyDescent="0.25">
      <c r="A29" s="1">
        <v>27</v>
      </c>
      <c r="B29" t="s">
        <v>69</v>
      </c>
      <c r="C29" t="b">
        <v>0</v>
      </c>
      <c r="D29" t="b">
        <v>1</v>
      </c>
      <c r="E29" t="b">
        <v>1</v>
      </c>
      <c r="F29" t="str">
        <f t="shared" si="1"/>
        <v>Ref_RegionType_TransMore</v>
      </c>
      <c r="G29" t="b">
        <v>0</v>
      </c>
      <c r="H29" t="s">
        <v>72</v>
      </c>
      <c r="I29" s="3">
        <f t="shared" si="2"/>
        <v>0</v>
      </c>
      <c r="J29" s="3">
        <f t="shared" si="2"/>
        <v>1</v>
      </c>
      <c r="K29" s="3">
        <f t="shared" si="2"/>
        <v>1</v>
      </c>
      <c r="L29" t="s">
        <v>19</v>
      </c>
    </row>
    <row r="30" spans="1:12" x14ac:dyDescent="0.25">
      <c r="A30" s="1">
        <v>28</v>
      </c>
      <c r="B30" t="s">
        <v>71</v>
      </c>
      <c r="C30" t="b">
        <v>0</v>
      </c>
      <c r="D30" t="b">
        <v>0</v>
      </c>
      <c r="E30" t="b">
        <v>1</v>
      </c>
      <c r="F30" t="str">
        <f t="shared" si="1"/>
        <v>Ref_RegionType_More</v>
      </c>
      <c r="G30" t="b">
        <v>0</v>
      </c>
      <c r="H30" t="s">
        <v>74</v>
      </c>
      <c r="I30" s="3">
        <f t="shared" si="2"/>
        <v>0</v>
      </c>
      <c r="J30" s="3">
        <f t="shared" si="2"/>
        <v>0</v>
      </c>
      <c r="K30" s="3">
        <f t="shared" si="2"/>
        <v>1</v>
      </c>
      <c r="L30" t="s">
        <v>19</v>
      </c>
    </row>
    <row r="31" spans="1:12" x14ac:dyDescent="0.25">
      <c r="A31" s="1">
        <v>29</v>
      </c>
      <c r="B31" t="s">
        <v>73</v>
      </c>
      <c r="C31" t="b">
        <v>0</v>
      </c>
      <c r="D31" t="b">
        <v>0</v>
      </c>
      <c r="E31" t="b">
        <v>1</v>
      </c>
      <c r="F31" t="str">
        <f t="shared" si="1"/>
        <v>Ref_RegionType_More</v>
      </c>
      <c r="G31" t="b">
        <v>1</v>
      </c>
      <c r="H31" t="s">
        <v>76</v>
      </c>
      <c r="I31" s="3">
        <f t="shared" si="2"/>
        <v>0</v>
      </c>
      <c r="J31" s="3">
        <f t="shared" si="2"/>
        <v>0</v>
      </c>
      <c r="K31" s="3">
        <f t="shared" si="2"/>
        <v>1</v>
      </c>
      <c r="L31" t="s">
        <v>19</v>
      </c>
    </row>
    <row r="32" spans="1:12" x14ac:dyDescent="0.25">
      <c r="A32" s="1">
        <v>30</v>
      </c>
      <c r="B32" t="s">
        <v>75</v>
      </c>
      <c r="C32" t="b">
        <v>0</v>
      </c>
      <c r="D32" t="b">
        <v>0</v>
      </c>
      <c r="E32" t="b">
        <v>1</v>
      </c>
      <c r="F32" t="str">
        <f t="shared" si="1"/>
        <v>Ref_RegionType_More</v>
      </c>
      <c r="G32" t="b">
        <v>0</v>
      </c>
      <c r="H32" t="s">
        <v>78</v>
      </c>
      <c r="I32" s="3">
        <f t="shared" si="2"/>
        <v>0</v>
      </c>
      <c r="J32" s="3">
        <f t="shared" si="2"/>
        <v>0</v>
      </c>
      <c r="K32" s="3">
        <f t="shared" si="2"/>
        <v>1</v>
      </c>
      <c r="L32" t="s">
        <v>19</v>
      </c>
    </row>
    <row r="33" spans="1:12" x14ac:dyDescent="0.25">
      <c r="A33" s="1">
        <v>31</v>
      </c>
      <c r="B33" t="s">
        <v>77</v>
      </c>
      <c r="C33" t="b">
        <v>0</v>
      </c>
      <c r="D33" t="b">
        <v>1</v>
      </c>
      <c r="E33" t="b">
        <v>0</v>
      </c>
      <c r="F33" t="str">
        <f t="shared" si="1"/>
        <v>Ref_RegionType_Trans</v>
      </c>
      <c r="G33" t="b">
        <v>0</v>
      </c>
      <c r="H33" t="s">
        <v>80</v>
      </c>
      <c r="I33" s="3">
        <f t="shared" si="2"/>
        <v>0</v>
      </c>
      <c r="J33" s="3">
        <f t="shared" si="2"/>
        <v>1</v>
      </c>
      <c r="K33" s="3">
        <f t="shared" si="2"/>
        <v>0</v>
      </c>
      <c r="L33" t="s">
        <v>19</v>
      </c>
    </row>
    <row r="34" spans="1:12" x14ac:dyDescent="0.25">
      <c r="A34" s="1">
        <v>32</v>
      </c>
      <c r="B34" t="s">
        <v>79</v>
      </c>
      <c r="C34" t="b">
        <v>0</v>
      </c>
      <c r="D34" t="b">
        <v>0</v>
      </c>
      <c r="E34" t="b">
        <v>1</v>
      </c>
      <c r="F34" t="str">
        <f t="shared" si="1"/>
        <v>Ref_RegionType_More</v>
      </c>
      <c r="G34" t="b">
        <v>0</v>
      </c>
      <c r="H34" t="s">
        <v>82</v>
      </c>
      <c r="I34" s="3">
        <f t="shared" si="2"/>
        <v>0</v>
      </c>
      <c r="J34" s="3">
        <f t="shared" si="2"/>
        <v>0</v>
      </c>
      <c r="K34" s="3">
        <f t="shared" si="2"/>
        <v>1</v>
      </c>
      <c r="L34" t="s">
        <v>19</v>
      </c>
    </row>
    <row r="35" spans="1:12" x14ac:dyDescent="0.25">
      <c r="A35" s="1">
        <v>33</v>
      </c>
      <c r="B35" t="s">
        <v>81</v>
      </c>
      <c r="C35" t="b">
        <v>0</v>
      </c>
      <c r="D35" t="b">
        <v>1</v>
      </c>
      <c r="E35" t="b">
        <v>0</v>
      </c>
      <c r="F35" t="str">
        <f t="shared" si="1"/>
        <v>Ref_RegionType_Trans</v>
      </c>
      <c r="G35" t="b">
        <v>1</v>
      </c>
      <c r="H35" t="s">
        <v>84</v>
      </c>
      <c r="I35" s="3">
        <f t="shared" si="2"/>
        <v>0</v>
      </c>
      <c r="J35" s="3">
        <f t="shared" si="2"/>
        <v>1</v>
      </c>
      <c r="K35" s="3">
        <f t="shared" si="2"/>
        <v>0</v>
      </c>
      <c r="L35" t="s">
        <v>19</v>
      </c>
    </row>
    <row r="36" spans="1:12" x14ac:dyDescent="0.25">
      <c r="A36" s="1">
        <v>34</v>
      </c>
      <c r="B36" t="s">
        <v>83</v>
      </c>
      <c r="C36" t="b">
        <v>0</v>
      </c>
      <c r="D36" t="b">
        <v>0</v>
      </c>
      <c r="E36" t="b">
        <v>1</v>
      </c>
      <c r="F36" t="str">
        <f t="shared" si="1"/>
        <v>Ref_RegionType_More</v>
      </c>
      <c r="G36" t="b">
        <v>0</v>
      </c>
      <c r="H36" t="s">
        <v>86</v>
      </c>
      <c r="I36" s="3">
        <f t="shared" si="2"/>
        <v>0</v>
      </c>
      <c r="J36" s="3">
        <f t="shared" si="2"/>
        <v>0</v>
      </c>
      <c r="K36" s="3">
        <f t="shared" si="2"/>
        <v>1</v>
      </c>
      <c r="L36" t="s">
        <v>19</v>
      </c>
    </row>
    <row r="37" spans="1:12" x14ac:dyDescent="0.25">
      <c r="A37" s="1">
        <v>35</v>
      </c>
      <c r="B37" t="s">
        <v>85</v>
      </c>
      <c r="C37" t="b">
        <v>0</v>
      </c>
      <c r="D37" t="b">
        <v>1</v>
      </c>
      <c r="E37" t="b">
        <v>1</v>
      </c>
      <c r="F37" t="str">
        <f t="shared" si="1"/>
        <v>Ref_RegionType_TransMore</v>
      </c>
      <c r="G37" t="b">
        <v>0</v>
      </c>
      <c r="H37" t="s">
        <v>88</v>
      </c>
      <c r="I37" s="3">
        <f t="shared" si="2"/>
        <v>0</v>
      </c>
      <c r="J37" s="3">
        <f t="shared" si="2"/>
        <v>1</v>
      </c>
      <c r="K37" s="3">
        <f t="shared" si="2"/>
        <v>1</v>
      </c>
      <c r="L37" t="s">
        <v>19</v>
      </c>
    </row>
    <row r="38" spans="1:12" x14ac:dyDescent="0.25">
      <c r="A38" s="1">
        <v>36</v>
      </c>
      <c r="B38" t="s">
        <v>87</v>
      </c>
      <c r="C38" t="b">
        <v>0</v>
      </c>
      <c r="D38" t="b">
        <v>0</v>
      </c>
      <c r="E38" t="b">
        <v>1</v>
      </c>
      <c r="F38" t="str">
        <f t="shared" si="1"/>
        <v>Ref_RegionType_More</v>
      </c>
      <c r="G38" t="b">
        <v>0</v>
      </c>
      <c r="H38" t="s">
        <v>90</v>
      </c>
      <c r="I38" s="3">
        <f t="shared" si="2"/>
        <v>0</v>
      </c>
      <c r="J38" s="3">
        <f t="shared" si="2"/>
        <v>0</v>
      </c>
      <c r="K38" s="3">
        <f t="shared" si="2"/>
        <v>1</v>
      </c>
      <c r="L38" t="s">
        <v>19</v>
      </c>
    </row>
    <row r="39" spans="1:12" x14ac:dyDescent="0.25">
      <c r="A39" s="1">
        <v>37</v>
      </c>
      <c r="B39" t="s">
        <v>89</v>
      </c>
      <c r="C39" t="b">
        <v>0</v>
      </c>
      <c r="D39" t="b">
        <v>0</v>
      </c>
      <c r="E39" t="b">
        <v>1</v>
      </c>
      <c r="F39" t="str">
        <f t="shared" si="1"/>
        <v>Ref_RegionType_More</v>
      </c>
      <c r="G39" t="b">
        <v>0</v>
      </c>
      <c r="H39" t="s">
        <v>92</v>
      </c>
      <c r="I39" s="3">
        <f t="shared" si="2"/>
        <v>0</v>
      </c>
      <c r="J39" s="3">
        <f t="shared" si="2"/>
        <v>0</v>
      </c>
      <c r="K39" s="3">
        <f t="shared" si="2"/>
        <v>1</v>
      </c>
      <c r="L39" t="s">
        <v>19</v>
      </c>
    </row>
    <row r="40" spans="1:12" x14ac:dyDescent="0.25">
      <c r="A40" s="1">
        <v>38</v>
      </c>
      <c r="B40" t="s">
        <v>91</v>
      </c>
      <c r="C40" t="b">
        <v>0</v>
      </c>
      <c r="D40" t="b">
        <v>1</v>
      </c>
      <c r="E40" t="b">
        <v>1</v>
      </c>
      <c r="F40" t="str">
        <f t="shared" si="1"/>
        <v>Ref_RegionType_TransMore</v>
      </c>
      <c r="G40" t="b">
        <v>0</v>
      </c>
      <c r="H40" t="s">
        <v>94</v>
      </c>
      <c r="I40" s="3">
        <f t="shared" si="2"/>
        <v>0</v>
      </c>
      <c r="J40" s="3">
        <f t="shared" si="2"/>
        <v>1</v>
      </c>
      <c r="K40" s="3">
        <f t="shared" si="2"/>
        <v>1</v>
      </c>
      <c r="L40" t="s">
        <v>19</v>
      </c>
    </row>
    <row r="41" spans="1:12" x14ac:dyDescent="0.25">
      <c r="A41" s="1">
        <v>39</v>
      </c>
      <c r="B41" t="s">
        <v>93</v>
      </c>
    </row>
  </sheetData>
  <sheetProtection formatCells="0" formatColumns="0" formatRows="0" autoFilter="0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7" sqref="I7:I10"/>
    </sheetView>
  </sheetViews>
  <sheetFormatPr defaultRowHeight="15" x14ac:dyDescent="0.25"/>
  <cols>
    <col min="7" max="7" width="21" customWidth="1"/>
    <col min="9" max="9" width="17.1796875" customWidth="1"/>
  </cols>
  <sheetData>
    <row r="1" spans="1:9" x14ac:dyDescent="0.2">
      <c r="A1" t="s">
        <v>158</v>
      </c>
      <c r="D1" t="s">
        <v>172</v>
      </c>
      <c r="G1" t="s">
        <v>109</v>
      </c>
      <c r="I1" t="s">
        <v>110</v>
      </c>
    </row>
    <row r="3" spans="1:9" x14ac:dyDescent="0.2">
      <c r="A3" t="s">
        <v>184</v>
      </c>
      <c r="D3" t="s">
        <v>184</v>
      </c>
      <c r="G3" s="53" t="s">
        <v>111</v>
      </c>
      <c r="H3" s="52"/>
      <c r="I3" s="53" t="s">
        <v>115</v>
      </c>
    </row>
    <row r="4" spans="1:9" x14ac:dyDescent="0.2">
      <c r="A4" t="s">
        <v>115</v>
      </c>
      <c r="D4" t="s">
        <v>115</v>
      </c>
      <c r="G4" s="53" t="s">
        <v>112</v>
      </c>
      <c r="H4" s="52"/>
      <c r="I4" s="53" t="s">
        <v>116</v>
      </c>
    </row>
    <row r="5" spans="1:9" x14ac:dyDescent="0.2">
      <c r="A5" t="s">
        <v>185</v>
      </c>
      <c r="D5" t="s">
        <v>185</v>
      </c>
      <c r="G5" s="53" t="s">
        <v>113</v>
      </c>
      <c r="H5" s="52"/>
      <c r="I5" s="53" t="s">
        <v>117</v>
      </c>
    </row>
    <row r="6" spans="1:9" x14ac:dyDescent="0.2">
      <c r="A6" t="s">
        <v>159</v>
      </c>
      <c r="D6" t="s">
        <v>159</v>
      </c>
      <c r="G6" s="61" t="s">
        <v>189</v>
      </c>
      <c r="H6" s="52"/>
      <c r="I6" s="61" t="s">
        <v>190</v>
      </c>
    </row>
    <row r="7" spans="1:9" x14ac:dyDescent="0.2">
      <c r="A7" t="s">
        <v>116</v>
      </c>
      <c r="D7" t="s">
        <v>116</v>
      </c>
      <c r="G7" s="61" t="s">
        <v>191</v>
      </c>
      <c r="H7" s="52"/>
      <c r="I7" s="53" t="s">
        <v>118</v>
      </c>
    </row>
    <row r="8" spans="1:9" x14ac:dyDescent="0.2">
      <c r="A8" t="s">
        <v>117</v>
      </c>
      <c r="D8" t="s">
        <v>117</v>
      </c>
      <c r="G8" s="61" t="s">
        <v>192</v>
      </c>
      <c r="H8" s="52"/>
      <c r="I8" s="53" t="s">
        <v>119</v>
      </c>
    </row>
    <row r="9" spans="1:9" x14ac:dyDescent="0.2">
      <c r="A9" t="s">
        <v>186</v>
      </c>
      <c r="D9" t="s">
        <v>186</v>
      </c>
      <c r="G9" s="53" t="s">
        <v>102</v>
      </c>
      <c r="H9" s="52"/>
      <c r="I9" s="53" t="s">
        <v>120</v>
      </c>
    </row>
    <row r="10" spans="1:9" ht="30" x14ac:dyDescent="0.2">
      <c r="A10" t="s">
        <v>187</v>
      </c>
      <c r="D10" t="s">
        <v>187</v>
      </c>
      <c r="G10" s="53" t="s">
        <v>114</v>
      </c>
      <c r="H10" s="52"/>
      <c r="I10" s="61" t="s">
        <v>200</v>
      </c>
    </row>
    <row r="11" spans="1:9" x14ac:dyDescent="0.2">
      <c r="A11" t="s">
        <v>103</v>
      </c>
      <c r="D11" t="s">
        <v>103</v>
      </c>
      <c r="G11" s="61" t="s">
        <v>197</v>
      </c>
    </row>
    <row r="12" spans="1:9" ht="30" x14ac:dyDescent="0.2">
      <c r="A12" t="s">
        <v>188</v>
      </c>
      <c r="D12" t="s">
        <v>188</v>
      </c>
      <c r="G12" s="61" t="s">
        <v>198</v>
      </c>
    </row>
    <row r="13" spans="1:9" ht="30" x14ac:dyDescent="0.2">
      <c r="A13" t="s">
        <v>118</v>
      </c>
      <c r="D13" t="s">
        <v>118</v>
      </c>
      <c r="G13" s="61" t="s">
        <v>199</v>
      </c>
    </row>
    <row r="14" spans="1:9" x14ac:dyDescent="0.2">
      <c r="A14" t="s">
        <v>119</v>
      </c>
      <c r="D14" t="s">
        <v>119</v>
      </c>
    </row>
    <row r="15" spans="1:9" x14ac:dyDescent="0.2">
      <c r="A15" t="s">
        <v>120</v>
      </c>
      <c r="D15" t="s">
        <v>120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FADC7DC-EED1-4DD8-9621-CC3F1E309F5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Project</vt:lpstr>
      <vt:lpstr>Costs Profile</vt:lpstr>
      <vt:lpstr>Funding Profile</vt:lpstr>
      <vt:lpstr>Priority</vt:lpstr>
      <vt:lpstr>Ref_LEP</vt:lpstr>
      <vt:lpstr>Cost Categories</vt:lpstr>
      <vt:lpstr>'Costs Profile'!Print_Area</vt:lpstr>
      <vt:lpstr>'Funding Profile'!Print_Area</vt:lpstr>
      <vt:lpstr>Ref_LEP_ID</vt:lpstr>
      <vt:lpstr>Ref_LEP_Lookup</vt:lpstr>
      <vt:lpstr>Ref_LEP_Name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Hayler</dc:creator>
  <cp:lastModifiedBy>Lynsey Cooke</cp:lastModifiedBy>
  <cp:lastPrinted>2016-05-11T17:03:05Z</cp:lastPrinted>
  <dcterms:created xsi:type="dcterms:W3CDTF">2014-08-01T14:14:45Z</dcterms:created>
  <dcterms:modified xsi:type="dcterms:W3CDTF">2016-11-10T16:24:53Z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b15dc159-5398-4d52-ba8b-09b4c3aacb8f</vt:lpwstr>
  </property>
  <property fmtid="{D5CDD505-2E9C-101B-9397-08002B2CF9AE}" pid="3" name="bjSaver">
    <vt:lpwstr>HR0Mm09j00Oci4Bj6bTCpEMvBaFBVNBb</vt:lpwstr>
  </property>
  <property fmtid="{D5CDD505-2E9C-101B-9397-08002B2CF9AE}" pid="4" name="bjDocumentSecurityLabel">
    <vt:lpwstr>No Marking</vt:lpwstr>
  </property>
</Properties>
</file>