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8" yWindow="108" windowWidth="14436" windowHeight="11232" tabRatio="908"/>
  </bookViews>
  <sheets>
    <sheet name="Introduction" sheetId="23" r:id="rId1"/>
    <sheet name="Summary &amp; Table 1" sheetId="2" r:id="rId2"/>
    <sheet name="Table 2" sheetId="5" r:id="rId3"/>
    <sheet name="Table 3" sheetId="24" r:id="rId4"/>
    <sheet name="Graph interpretation" sheetId="4" r:id="rId5"/>
    <sheet name="Total" sheetId="14" r:id="rId6"/>
    <sheet name="Small commercial biomass" sheetId="7" r:id="rId7"/>
    <sheet name="Medium commercial biomass" sheetId="9" r:id="rId8"/>
    <sheet name="Large commercial biomass" sheetId="10" r:id="rId9"/>
    <sheet name="Ground source heat pumps" sheetId="8" r:id="rId10"/>
    <sheet name="Solar collectors" sheetId="12" r:id="rId11"/>
    <sheet name="Biogas" sheetId="11" r:id="rId12"/>
    <sheet name="Biomethane" sheetId="13" r:id="rId13"/>
    <sheet name="Solid Biomass CHP" sheetId="21" r:id="rId14"/>
    <sheet name="Geothermal" sheetId="20" r:id="rId15"/>
    <sheet name="Air source heat pumps" sheetId="19" r:id="rId16"/>
    <sheet name="Glossary" sheetId="3" r:id="rId17"/>
  </sheets>
  <definedNames>
    <definedName name="_xlnm.Print_Area" localSheetId="0">Introduction!$A$1:$W$41</definedName>
  </definedNames>
  <calcPr calcId="145621"/>
</workbook>
</file>

<file path=xl/calcChain.xml><?xml version="1.0" encoding="utf-8"?>
<calcChain xmlns="http://schemas.openxmlformats.org/spreadsheetml/2006/main">
  <c r="L34" i="2" l="1"/>
  <c r="G34" i="2" l="1"/>
  <c r="J34" i="2" s="1"/>
  <c r="E30" i="2" l="1"/>
  <c r="E34" i="2"/>
  <c r="E35" i="2"/>
  <c r="E36" i="2"/>
  <c r="E37" i="2"/>
  <c r="L30" i="2" l="1"/>
  <c r="L36" i="2"/>
  <c r="L35" i="2"/>
  <c r="G30" i="2"/>
  <c r="E43" i="2" l="1"/>
  <c r="E42" i="2"/>
  <c r="E41" i="2"/>
  <c r="E40" i="2"/>
  <c r="E39" i="2"/>
  <c r="E38" i="2"/>
  <c r="L43" i="2" l="1"/>
  <c r="G43" i="2"/>
  <c r="J43" i="2" s="1"/>
  <c r="L42" i="2"/>
  <c r="G42" i="2"/>
  <c r="J42" i="2" s="1"/>
  <c r="L41" i="2"/>
  <c r="G41" i="2"/>
  <c r="J41" i="2" s="1"/>
  <c r="L40" i="2"/>
  <c r="G40" i="2"/>
  <c r="J40" i="2" s="1"/>
  <c r="L39" i="2"/>
  <c r="G39" i="2"/>
  <c r="J39" i="2" s="1"/>
  <c r="L38" i="2"/>
  <c r="G38" i="2"/>
  <c r="J38" i="2" s="1"/>
  <c r="L37" i="2"/>
  <c r="G37" i="2"/>
  <c r="J37" i="2" s="1"/>
  <c r="G36" i="2"/>
  <c r="J36" i="2" s="1"/>
  <c r="G35" i="2"/>
  <c r="J35" i="2" s="1"/>
</calcChain>
</file>

<file path=xl/sharedStrings.xml><?xml version="1.0" encoding="utf-8"?>
<sst xmlns="http://schemas.openxmlformats.org/spreadsheetml/2006/main" count="253" uniqueCount="165">
  <si>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</si>
  <si>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</si>
  <si>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</si>
  <si>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</si>
  <si>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</si>
  <si>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</si>
  <si>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</si>
  <si>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</si>
  <si>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</si>
  <si>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</si>
  <si>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</si>
  <si>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</si>
  <si>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</si>
  <si>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</si>
  <si>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Forecasts for each tariff category</t>
  </si>
  <si>
    <t>Increase in expenditure forecast</t>
  </si>
  <si>
    <t>Monthly forecasts</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</si>
  <si>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</si>
  <si>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</si>
  <si>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</si>
  <si>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</si>
  <si>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</si>
  <si>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</si>
  <si>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</si>
  <si>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</si>
  <si>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</si>
  <si>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</si>
  <si>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</si>
  <si>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</si>
  <si>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</si>
  <si>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</si>
  <si>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</si>
  <si>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</si>
  <si>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</si>
  <si>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</si>
  <si>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</si>
  <si>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</si>
  <si>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</si>
  <si>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</si>
  <si>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</si>
  <si>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</si>
  <si>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</si>
  <si>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</si>
  <si>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</si>
  <si>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</si>
  <si>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</si>
  <si>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</si>
  <si>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</si>
  <si>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</si>
  <si>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</si>
  <si>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</si>
  <si>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</si>
  <si>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Table 2: Breakdown of total forecast expenditure by application type</t>
  </si>
  <si>
    <t>Approved applications by Ofgem that will be paid once applicants have provided information to Ofgem on the amount of eligible heat they have produced</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</si>
  <si>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</si>
  <si>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</si>
  <si>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</si>
  <si>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</si>
  <si>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Space heating</t>
  </si>
  <si>
    <t>Water heating</t>
  </si>
  <si>
    <t>Space heating, Water heating</t>
  </si>
  <si>
    <t>Process heating</t>
  </si>
  <si>
    <t>Renewable Heat Teachnology</t>
  </si>
  <si>
    <t>Type of heat used</t>
  </si>
  <si>
    <t>Table 3</t>
  </si>
  <si>
    <t>- refers 0, i.e. no meter readings have been provided within that category.</t>
  </si>
  <si>
    <t>Approved applications by Ofgem that have received at least one RHI payment</t>
  </si>
  <si>
    <t>December 2013 Government Response document- Non-Domestic RHI: Improving Support, Increasing Uptake</t>
  </si>
  <si>
    <t>Small biomass plants</t>
  </si>
  <si>
    <t>Medium biomass plants</t>
  </si>
  <si>
    <t>Large biomass plants</t>
  </si>
  <si>
    <t>Ground source heat pumps</t>
  </si>
  <si>
    <t>Plants using solar collectors</t>
  </si>
  <si>
    <t>Plants which generate heat from biogas</t>
  </si>
  <si>
    <t>Producers of biomethane for injection</t>
  </si>
  <si>
    <t>Soild biomass CHP systems</t>
  </si>
  <si>
    <t>Deep geothermal plants</t>
  </si>
  <si>
    <t>Air source heat pumps</t>
  </si>
  <si>
    <t>Air Source Heat Pump</t>
  </si>
  <si>
    <t>These estimates are based on scheme  data provided by Ofgem</t>
  </si>
  <si>
    <t>These estimates are based on scheme data provided by Ofgem</t>
  </si>
  <si>
    <t>Forecast expenditure (£m) - Accreditations receiving payment</t>
  </si>
  <si>
    <t>Forecast expenditure (£m) - Full applications</t>
  </si>
  <si>
    <t>Forecast expenditure (£m)  - Preliminary applications and preliminary accreditations</t>
  </si>
  <si>
    <r>
      <t xml:space="preserve">Forecast expenditure </t>
    </r>
    <r>
      <rPr>
        <sz val="11"/>
        <color theme="1"/>
        <rFont val="Arial"/>
        <family val="2"/>
      </rPr>
      <t>(this can be total forecast  expenditure or forecasts for each tariff category)</t>
    </r>
  </si>
  <si>
    <t>If hit, it can trigger tariff reduction if overall spend for the scheme is 50% or more of expected levels</t>
  </si>
  <si>
    <t xml:space="preserve">Table 1: comparing forecast expenditure between months and against expenditure thresholds </t>
  </si>
  <si>
    <t>Solid biomass CHP systems</t>
  </si>
  <si>
    <t>If hit, it can trigger tariff reductions if tariffs have exceeded the expenditure threshold (expenditure anticipated for the subsequent year)</t>
  </si>
  <si>
    <t>If hit, it can trigger tariff reduction if the individual forecast expenditure for a tariff category also exceeds its expenditure threshold</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</si>
  <si>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</si>
  <si>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</si>
  <si>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t>
  </si>
  <si>
    <t>If positive, degressions can occur</t>
  </si>
  <si>
    <t>If positive, triggers additional 5% degressions for technologoes where this month's forecast is above their expenditure thresholds</t>
  </si>
  <si>
    <t>Scheme total</t>
  </si>
  <si>
    <t>If hit, it can trigger tariff reduction if forecast expenditure or scheme as a whole is above the expenditure threshold</t>
  </si>
  <si>
    <t>Yes</t>
  </si>
  <si>
    <t>No</t>
  </si>
  <si>
    <t>#</t>
  </si>
  <si>
    <t>*</t>
  </si>
  <si>
    <t>TARIFF CHANGE NOTICE AND EXPENDITURE FORECAST STATEMENT</t>
  </si>
  <si>
    <t>The data identifies the forecasts for the non-domestic scheme as a whole and for each tariff category, and how these compare to the expenditure thresholds set out in the regulations.</t>
  </si>
  <si>
    <r>
      <t xml:space="preserve">A. </t>
    </r>
    <r>
      <rPr>
        <b/>
        <sz val="11"/>
        <rFont val="Arial"/>
        <family val="2"/>
      </rPr>
      <t>Tariff Change Notice</t>
    </r>
  </si>
  <si>
    <t xml:space="preserve">- (Summary &amp; Table 1): the current total forecast expenditure for the non-domestic scheme, and the current forecasts for each tariff category. This advises whether any tariffs will be reduced and when </t>
  </si>
  <si>
    <t xml:space="preserve">   any change will take effect.</t>
  </si>
  <si>
    <r>
      <t xml:space="preserve">B. The following pages provide detail for the </t>
    </r>
    <r>
      <rPr>
        <b/>
        <sz val="11"/>
        <rFont val="Arial"/>
        <family val="2"/>
      </rPr>
      <t>Expenditure forecast statement:</t>
    </r>
  </si>
  <si>
    <t>- breakdown of total forecast expenditure by tariff category by application type</t>
  </si>
  <si>
    <t>- load factors applied to this forecast</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</si>
  <si>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</si>
  <si>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t>Tariff category reduction last quarter?</t>
  </si>
  <si>
    <t>This workbook contains the Tariff Change Notice and the Expenditure forecast statement. These documents are published by BEIS in accordance with Regulation 37E of the Renewable Heat Incentive Scheme Regulations 2011 ("the regulations").</t>
  </si>
  <si>
    <t>BEIS has published the methodology that it will use when preparing forecasts and this is available via the webpage, "RHI mechanism for budget management".</t>
  </si>
  <si>
    <t xml:space="preserve">Official statistics – Renewable Heat Incentive (RHI) and Renewable Heat Premium Payment (RHPP) statistics </t>
  </si>
  <si>
    <t xml:space="preserve">No. of plants to have supplied meter readings </t>
  </si>
  <si>
    <t xml:space="preserve">% reduction being applied </t>
  </si>
  <si>
    <t>Small biomass</t>
  </si>
  <si>
    <t>Biomethane</t>
  </si>
  <si>
    <t>Tier 1: 4.32
Tier 2: 2.54
Tier 3: 1.96</t>
  </si>
  <si>
    <t>Tier 1: 3.10
Tier 2: 0.82</t>
  </si>
  <si>
    <t>The data contained in this publication is based on the scheme data as at 31 October 2016, which has been provided by the Office of Gas and Electricity Markets (Ofgem) who administer the scheme.</t>
  </si>
  <si>
    <t>Expenditure threshold (£m), as at 31/10/2016 (50% of total anticipated expenditure)</t>
  </si>
  <si>
    <t>Last quarter's forecast expenditure for the scheme as a whole (£m) as at 31/07/2016</t>
  </si>
  <si>
    <t>Expenditure threshold (expenditure anticipated for the subsequent year) (£m), as at 31/10/2016</t>
  </si>
  <si>
    <t>Difference between this month's forecast and expenditure threshold (anticipated expenditure) (£m)</t>
  </si>
  <si>
    <t>Expenditure threshold for each technology (£m), as at 31/10/2016</t>
  </si>
  <si>
    <r>
      <t>Last quarter's forecast expenditure for each technology (£m) as at 31/07/2016</t>
    </r>
    <r>
      <rPr>
        <b/>
        <vertAlign val="superscript"/>
        <sz val="10"/>
        <color rgb="FF000000"/>
        <rFont val="Arial"/>
        <family val="2"/>
      </rPr>
      <t xml:space="preserve"> </t>
    </r>
  </si>
  <si>
    <t>Anticipated quarterly expenditure growth at the next assessment at 31/10/2016 (£m)</t>
  </si>
  <si>
    <t xml:space="preserve">Expenditure threshold (expenditure anticipated for the subsequent year) which BEIS estimates is necessary to incentivise significant growth in renewable heat (£m), as at 31/10/2016 </t>
  </si>
  <si>
    <t>Difference between this month's forecast expenditure and the expenditure threshold (anticipated expenditure) for each technology (£m)</t>
  </si>
  <si>
    <t>If positive, can trigger a degression</t>
  </si>
  <si>
    <t>As defined in Schedule 4 of the 2014 RHI Regulations</t>
  </si>
  <si>
    <t>If yes, tariff reduction this quarter depends on growth rate</t>
  </si>
  <si>
    <t>If between 50% and 150%, or over 150% differing levels of degression can be triggered if there was a tariff reduction in the previous quarter</t>
  </si>
  <si>
    <t xml:space="preserve">Forecast expenditure for the scheme as a whole (£m) as at 31/10/2016 </t>
  </si>
  <si>
    <t xml:space="preserve">Forecast expenditure (£m) for each technology as at 31/10/2016 </t>
  </si>
  <si>
    <t>Difference between the forecast expenditure for the scheme at 31/10/2016 and the expenditure threshold (50% of total anticipated expenditure) for the scheme at 31/10/2016 (£m)</t>
  </si>
  <si>
    <t>Difference between this month's forecast expenditure at 31/10/2016 and the expenditure thresholds for each technology at 31/10/2016 (£m)</t>
  </si>
  <si>
    <t>Difference between expenditure forecast, as at 31/10/2016, and last quarter's forecast, at 31/07/2016 (£m)</t>
  </si>
  <si>
    <t>Percentage of actual growth as at 31/10/2016 in comparison to the anticipated growth rate at the next assessment at 31/10/2016</t>
  </si>
  <si>
    <t>Other</t>
  </si>
  <si>
    <t>Tier 1: 2.95
Tier 2: 0.78</t>
  </si>
  <si>
    <t>Tier 1: 3.89
Tier 2: 2.29
Tier 3: 1.76</t>
  </si>
  <si>
    <t>`</t>
  </si>
  <si>
    <t>Quarterly forecasts for the Non-domestic RHI scheme as at 31 October 2016</t>
  </si>
  <si>
    <t>Existing tariff (p/kWh)</t>
  </si>
  <si>
    <t>New tariff for installations accredited on or after 1 January 2017 (p/kWh)</t>
  </si>
  <si>
    <t>Note: Figures may not sum due to rounding.</t>
  </si>
  <si>
    <t xml:space="preserve">Expenditure threshold </t>
  </si>
  <si>
    <r>
      <t xml:space="preserve">These are estimates by BEIS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BEIS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Applications that were submitted 4 months ago or longer and are still awaiting further information from the applicant are considered to be 'dormant' and are also excluded from forecasts.  </t>
    </r>
  </si>
  <si>
    <r>
      <t xml:space="preserve">These are the dates BEIS refers to when calculating </t>
    </r>
    <r>
      <rPr>
        <b/>
        <sz val="11"/>
        <color theme="1"/>
        <rFont val="Arial"/>
        <family val="2"/>
      </rPr>
      <t xml:space="preserve">actual forecast expenditure </t>
    </r>
    <r>
      <rPr>
        <sz val="11"/>
        <color theme="1"/>
        <rFont val="Arial"/>
        <family val="2"/>
      </rPr>
      <t xml:space="preserve">over the next 12 months.  Ofgem provides BEIS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</si>
  <si>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BEIS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</si>
  <si>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BEIS has modelled may be required if renewable heat is to make the contribution currently anticipated to the </t>
    </r>
    <r>
      <rPr>
        <b/>
        <sz val="11"/>
        <color theme="1"/>
        <rFont val="Arial"/>
        <family val="2"/>
      </rPr>
      <t>2020 target</t>
    </r>
    <r>
      <rPr>
        <sz val="11"/>
        <color theme="1"/>
        <rFont val="Arial"/>
        <family val="2"/>
      </rPr>
      <t xml:space="preserve">.  BEIS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</si>
  <si>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t>This is a quarterly statement published by BEIS which sets out:</t>
  </si>
  <si>
    <t xml:space="preserve">These are monthly reports published by BEIS on the GOV.UK </t>
  </si>
  <si>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BEIS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</si>
  <si>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BEIS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</si>
  <si>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BEIS’s model.</t>
    </r>
  </si>
  <si>
    <t>If you have any comments regarding the format of the Monthly and/or Quarterly forecast publications please email RHI@beis.gov.uk marking your email ‘RHI – forecast'</t>
  </si>
  <si>
    <t>Forecast expenditure (£m) - Accreditations that have not yet received payment as at 31/10/2016</t>
  </si>
  <si>
    <t xml:space="preserve">The next Quarterly forecast will be published by 1 March 2017.  </t>
  </si>
  <si>
    <t>Graphs for the total forecast expenditure and forecast expenditure for each tariff category can be found in the following tabs. The graph makes it possible to compare each subsequent 12 month forecast expenditure against the expenditure thresholds.</t>
  </si>
  <si>
    <t>Small biogas</t>
  </si>
  <si>
    <t>Medium biogas</t>
  </si>
  <si>
    <t>Large biogas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</si>
</sst>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quot;£&quot;#,##0.0"/>
    <numFmt numFmtId="165" formatCode="_-[$£-809]* #,##0_-;\-[$£-809]* #,##0_-;_-[$£-809]* &quot;-&quot;??_-;_-@_-"/>
    <numFmt numFmtId="166" formatCode="_-* #,##0_-;\-* #,##0_-;_-* &quot;-&quot;??_-;_-@_-"/>
    <numFmt numFmtId="167" formatCode="#,##0.0;\-#,##0.0;&quot;-&quot;"/>
    <numFmt numFmtId="168" formatCode="#,##0.00;\-#,##0.00;&quot;-&quot;"/>
    <numFmt numFmtId="169" formatCode="#,##0;\-#,##0;&quot;-&quot;\ "/>
    <numFmt numFmtId="170" formatCode="_(* #,##0_);_(* \(#,##0\);_(* &quot;-&quot;_);_(@_)"/>
    <numFmt numFmtId="171" formatCode="_-[$£-809]* #,##0.00_-;\-[$£-809]* #,##0.00_-;_-[$£-809]* &quot;-&quot;??_-;_-@_-"/>
    <numFmt numFmtId="172" formatCode="#,##0.0"/>
    <numFmt numFmtId="173" formatCode="#,##0.0000"/>
    <numFmt numFmtId="174" formatCode="0.0000000%"/>
    <numFmt numFmtId="175" formatCode="0.0"/>
  </numFmts>
  <fonts count="6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i/>
      <sz val="9"/>
      <color rgb="FF000000"/>
      <name val="Arial"/>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b/>
      <sz val="20"/>
      <color rgb="FFFF0000"/>
      <name val="Arial"/>
      <family val="2"/>
    </font>
    <font>
      <sz val="11"/>
      <color rgb="FFFF0000"/>
      <name val="Arial"/>
      <family val="2"/>
    </font>
    <font>
      <b/>
      <sz val="12"/>
      <color rgb="FFFF0000"/>
      <name val="Arial"/>
      <family val="2"/>
    </font>
    <font>
      <b/>
      <sz val="11"/>
      <name val="Arial"/>
      <family val="2"/>
    </font>
    <font>
      <b/>
      <i/>
      <sz val="11"/>
      <color theme="1"/>
      <name val="Calibri"/>
      <family val="2"/>
    </font>
    <font>
      <sz val="11"/>
      <color theme="1"/>
      <name val="Calibri"/>
      <family val="2"/>
    </font>
    <font>
      <b/>
      <sz val="11"/>
      <color theme="1"/>
      <name val="Calibri"/>
      <family val="2"/>
    </font>
    <font>
      <sz val="11"/>
      <color rgb="FFFF0000"/>
      <name val="Calibri"/>
      <family val="2"/>
    </font>
    <font>
      <b/>
      <vertAlign val="superscript"/>
      <sz val="10"/>
      <color rgb="FF000000"/>
      <name val="Arial"/>
      <family val="2"/>
    </font>
    <font>
      <sz val="10"/>
      <color rgb="FFC00000"/>
      <name val="Arial"/>
      <family val="2"/>
    </font>
    <font>
      <b/>
      <sz val="10"/>
      <color theme="4"/>
      <name val="Arial"/>
      <family val="2"/>
    </font>
    <font>
      <sz val="10"/>
      <color theme="4"/>
      <name val="Arial"/>
      <family val="2"/>
    </font>
    <font>
      <b/>
      <i/>
      <sz val="12"/>
      <color theme="1"/>
      <name val="Arial"/>
      <family val="2"/>
    </font>
    <font>
      <b/>
      <sz val="12"/>
      <color theme="1"/>
      <name val="Arial"/>
      <family val="2"/>
    </font>
    <font>
      <sz val="12"/>
      <color rgb="FFFF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medium">
        <color auto="1"/>
      </right>
      <top style="medium">
        <color rgb="FF000000"/>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auto="1"/>
      </left>
      <right style="hair">
        <color auto="1"/>
      </right>
      <top style="dotted">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rgb="FF000000"/>
      </bottom>
      <diagonal/>
    </border>
  </borders>
  <cellStyleXfs count="399">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xf numFmtId="0" fontId="6" fillId="0" borderId="0"/>
    <xf numFmtId="165" fontId="26" fillId="0" borderId="20" applyNumberFormat="0">
      <alignment horizontal="center" wrapText="1"/>
    </xf>
    <xf numFmtId="165" fontId="27" fillId="0" borderId="0" applyNumberFormat="0" applyBorder="0" applyAlignment="0" applyProtection="0"/>
    <xf numFmtId="165" fontId="1" fillId="0" borderId="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9" fontId="1" fillId="0" borderId="0" applyFont="0" applyFill="0" applyBorder="0" applyAlignment="0" applyProtection="0"/>
    <xf numFmtId="165" fontId="28" fillId="0" borderId="0" applyNumberFormat="0" applyFill="0" applyBorder="0" applyProtection="0">
      <alignment horizontal="left"/>
    </xf>
    <xf numFmtId="9" fontId="6" fillId="0" borderId="0" applyFont="0" applyFill="0" applyBorder="0" applyAlignment="0" applyProtection="0"/>
    <xf numFmtId="165" fontId="1" fillId="0" borderId="0"/>
    <xf numFmtId="165" fontId="6" fillId="0" borderId="0"/>
    <xf numFmtId="9" fontId="6" fillId="0" borderId="0" applyFont="0" applyFill="0" applyBorder="0" applyAlignment="0" applyProtection="0"/>
    <xf numFmtId="170" fontId="29" fillId="0" borderId="0" applyFont="0" applyFill="0" applyBorder="0" applyAlignment="0" applyProtection="0"/>
    <xf numFmtId="165" fontId="6" fillId="0" borderId="0"/>
    <xf numFmtId="165" fontId="1" fillId="0" borderId="0"/>
    <xf numFmtId="165" fontId="18" fillId="0" borderId="0"/>
    <xf numFmtId="43" fontId="6" fillId="0" borderId="0" applyFont="0" applyFill="0" applyBorder="0" applyAlignment="0" applyProtection="0"/>
    <xf numFmtId="0" fontId="18" fillId="0" borderId="0"/>
    <xf numFmtId="0" fontId="18" fillId="0" borderId="0"/>
    <xf numFmtId="171" fontId="6" fillId="0" borderId="0"/>
    <xf numFmtId="171" fontId="25" fillId="0" borderId="0" applyNumberFormat="0" applyFill="0" applyBorder="0" applyAlignment="0" applyProtection="0">
      <alignment vertical="top"/>
      <protection locked="0"/>
    </xf>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30" fillId="13" borderId="0" applyNumberFormat="0" applyBorder="0" applyAlignment="0" applyProtection="0"/>
    <xf numFmtId="171" fontId="30" fillId="17" borderId="0" applyNumberFormat="0" applyBorder="0" applyAlignment="0" applyProtection="0"/>
    <xf numFmtId="171" fontId="30" fillId="21" borderId="0" applyNumberFormat="0" applyBorder="0" applyAlignment="0" applyProtection="0"/>
    <xf numFmtId="171" fontId="30" fillId="25" borderId="0" applyNumberFormat="0" applyBorder="0" applyAlignment="0" applyProtection="0"/>
    <xf numFmtId="171" fontId="30" fillId="29" borderId="0" applyNumberFormat="0" applyBorder="0" applyAlignment="0" applyProtection="0"/>
    <xf numFmtId="171" fontId="30" fillId="33" borderId="0" applyNumberFormat="0" applyBorder="0" applyAlignment="0" applyProtection="0"/>
    <xf numFmtId="171" fontId="30" fillId="10" borderId="0" applyNumberFormat="0" applyBorder="0" applyAlignment="0" applyProtection="0"/>
    <xf numFmtId="171" fontId="30" fillId="14" borderId="0" applyNumberFormat="0" applyBorder="0" applyAlignment="0" applyProtection="0"/>
    <xf numFmtId="171" fontId="30" fillId="18" borderId="0" applyNumberFormat="0" applyBorder="0" applyAlignment="0" applyProtection="0"/>
    <xf numFmtId="171" fontId="30" fillId="22" borderId="0" applyNumberFormat="0" applyBorder="0" applyAlignment="0" applyProtection="0"/>
    <xf numFmtId="171" fontId="30" fillId="26" borderId="0" applyNumberFormat="0" applyBorder="0" applyAlignment="0" applyProtection="0"/>
    <xf numFmtId="171" fontId="30" fillId="30" borderId="0" applyNumberFormat="0" applyBorder="0" applyAlignment="0" applyProtection="0"/>
    <xf numFmtId="171" fontId="31" fillId="4" borderId="0" applyNumberFormat="0" applyBorder="0" applyAlignment="0" applyProtection="0"/>
    <xf numFmtId="171" fontId="32" fillId="7" borderId="36" applyNumberFormat="0" applyAlignment="0" applyProtection="0"/>
    <xf numFmtId="171" fontId="33" fillId="8" borderId="39" applyNumberFormat="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35" fillId="0" borderId="0" applyNumberFormat="0" applyFill="0" applyBorder="0" applyAlignment="0" applyProtection="0"/>
    <xf numFmtId="171" fontId="36" fillId="3" borderId="0" applyNumberFormat="0" applyBorder="0" applyAlignment="0" applyProtection="0"/>
    <xf numFmtId="171" fontId="37" fillId="0" borderId="33" applyNumberFormat="0" applyFill="0" applyAlignment="0" applyProtection="0"/>
    <xf numFmtId="171" fontId="38" fillId="0" borderId="34" applyNumberFormat="0" applyFill="0" applyAlignment="0" applyProtection="0"/>
    <xf numFmtId="171" fontId="39" fillId="0" borderId="35" applyNumberFormat="0" applyFill="0" applyAlignment="0" applyProtection="0"/>
    <xf numFmtId="171" fontId="39" fillId="0" borderId="0" applyNumberFormat="0" applyFill="0" applyBorder="0" applyAlignment="0" applyProtection="0"/>
    <xf numFmtId="171" fontId="40" fillId="6" borderId="36" applyNumberFormat="0" applyAlignment="0" applyProtection="0"/>
    <xf numFmtId="171" fontId="41" fillId="0" borderId="38" applyNumberFormat="0" applyFill="0" applyAlignment="0" applyProtection="0"/>
    <xf numFmtId="171" fontId="42" fillId="5" borderId="0" applyNumberFormat="0" applyBorder="0" applyAlignment="0" applyProtection="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6" fillId="0" borderId="0"/>
    <xf numFmtId="171" fontId="18" fillId="0" borderId="0"/>
    <xf numFmtId="171" fontId="18" fillId="0" borderId="0"/>
    <xf numFmtId="171" fontId="18" fillId="0" borderId="0"/>
    <xf numFmtId="171" fontId="24" fillId="0" borderId="0"/>
    <xf numFmtId="171" fontId="24" fillId="0" borderId="0"/>
    <xf numFmtId="171" fontId="24" fillId="0" borderId="0"/>
    <xf numFmtId="171" fontId="24"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24" fillId="0" borderId="0"/>
    <xf numFmtId="171" fontId="24" fillId="0" borderId="0"/>
    <xf numFmtId="171" fontId="24" fillId="0" borderId="0"/>
    <xf numFmtId="171" fontId="18" fillId="0" borderId="0"/>
    <xf numFmtId="171" fontId="24" fillId="0" borderId="0"/>
    <xf numFmtId="171" fontId="24"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18" fillId="9" borderId="40" applyNumberFormat="0" applyFont="0" applyAlignment="0" applyProtection="0"/>
    <xf numFmtId="171" fontId="43" fillId="7" borderId="37"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171" fontId="44" fillId="0" borderId="41" applyNumberFormat="0" applyFill="0" applyAlignment="0" applyProtection="0"/>
    <xf numFmtId="171" fontId="45" fillId="0" borderId="0" applyNumberFormat="0" applyFill="0" applyBorder="0" applyAlignment="0" applyProtection="0"/>
    <xf numFmtId="0" fontId="1" fillId="0" borderId="0"/>
    <xf numFmtId="0" fontId="6" fillId="0" borderId="0"/>
    <xf numFmtId="0" fontId="46" fillId="0" borderId="0"/>
    <xf numFmtId="0" fontId="47" fillId="0" borderId="0" applyNumberFormat="0" applyFill="0" applyBorder="0" applyAlignment="0" applyProtection="0">
      <alignment vertical="top"/>
      <protection locked="0"/>
    </xf>
    <xf numFmtId="0" fontId="1" fillId="0" borderId="0"/>
    <xf numFmtId="43" fontId="24" fillId="0" borderId="0" applyFont="0" applyFill="0" applyBorder="0" applyAlignment="0" applyProtection="0"/>
    <xf numFmtId="0" fontId="24" fillId="0" borderId="0">
      <alignment horizontal="left" vertical="center"/>
    </xf>
    <xf numFmtId="0" fontId="25" fillId="0" borderId="0" applyNumberFormat="0" applyFill="0" applyBorder="0" applyAlignment="0" applyProtection="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5" fontId="1" fillId="0" borderId="0"/>
    <xf numFmtId="165" fontId="1"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indent="5"/>
    </xf>
    <xf numFmtId="0" fontId="3"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9" fillId="2" borderId="6"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7" fillId="0" borderId="0" xfId="0" applyNumberFormat="1" applyFont="1"/>
    <xf numFmtId="0" fontId="12" fillId="2" borderId="14" xfId="0" applyFont="1" applyFill="1" applyBorder="1" applyAlignment="1">
      <alignment vertical="center" wrapText="1"/>
    </xf>
    <xf numFmtId="0" fontId="12" fillId="2" borderId="3" xfId="0" applyFont="1" applyFill="1" applyBorder="1" applyAlignment="1">
      <alignment vertical="center" wrapText="1"/>
    </xf>
    <xf numFmtId="0" fontId="6" fillId="2" borderId="0" xfId="0" applyFont="1" applyFill="1"/>
    <xf numFmtId="0" fontId="6" fillId="2" borderId="10" xfId="4" applyNumberFormat="1" applyFont="1" applyFill="1" applyBorder="1" applyAlignment="1"/>
    <xf numFmtId="0" fontId="6" fillId="2" borderId="17" xfId="4" applyNumberFormat="1" applyFont="1" applyFill="1" applyBorder="1"/>
    <xf numFmtId="10" fontId="6" fillId="2" borderId="17" xfId="1" applyNumberFormat="1" applyFont="1" applyFill="1" applyBorder="1"/>
    <xf numFmtId="0" fontId="6" fillId="2" borderId="6" xfId="4" applyNumberFormat="1" applyFont="1" applyFill="1" applyBorder="1"/>
    <xf numFmtId="10" fontId="6" fillId="2" borderId="0" xfId="1" applyNumberFormat="1" applyFont="1" applyFill="1" applyBorder="1"/>
    <xf numFmtId="0" fontId="6" fillId="2" borderId="6"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20" xfId="0" applyNumberFormat="1" applyFont="1" applyFill="1" applyBorder="1"/>
    <xf numFmtId="0" fontId="6" fillId="2" borderId="7" xfId="4" applyNumberFormat="1" applyFont="1" applyFill="1" applyBorder="1"/>
    <xf numFmtId="0" fontId="7" fillId="2" borderId="10" xfId="4" applyNumberFormat="1" applyFont="1" applyFill="1" applyBorder="1" applyAlignment="1">
      <alignment vertical="center" wrapText="1"/>
    </xf>
    <xf numFmtId="0" fontId="7" fillId="2" borderId="17" xfId="4" applyNumberFormat="1" applyFont="1" applyFill="1" applyBorder="1" applyAlignment="1">
      <alignment vertical="center"/>
    </xf>
    <xf numFmtId="0" fontId="7" fillId="2" borderId="18"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166" fontId="6" fillId="2" borderId="19" xfId="3" applyNumberFormat="1" applyFont="1" applyFill="1" applyBorder="1" applyAlignment="1">
      <alignment horizontal="right"/>
    </xf>
    <xf numFmtId="166" fontId="6" fillId="2" borderId="21" xfId="3" applyNumberFormat="1" applyFont="1" applyFill="1" applyBorder="1" applyAlignment="1">
      <alignment horizontal="right"/>
    </xf>
    <xf numFmtId="166" fontId="6" fillId="2" borderId="18" xfId="3" applyNumberFormat="1" applyFont="1" applyFill="1" applyBorder="1" applyAlignment="1">
      <alignment horizontal="right"/>
    </xf>
    <xf numFmtId="0" fontId="12" fillId="2" borderId="1" xfId="0" applyFont="1" applyFill="1" applyBorder="1" applyAlignment="1">
      <alignment vertical="center" wrapText="1"/>
    </xf>
    <xf numFmtId="0" fontId="6" fillId="2" borderId="7" xfId="4" applyNumberFormat="1" applyFont="1" applyFill="1" applyBorder="1" applyAlignment="1">
      <alignment wrapText="1"/>
    </xf>
    <xf numFmtId="0" fontId="9" fillId="2" borderId="0" xfId="0" applyFont="1" applyFill="1" applyBorder="1" applyAlignment="1">
      <alignment vertical="center" wrapText="1"/>
    </xf>
    <xf numFmtId="0" fontId="21" fillId="0" borderId="23" xfId="0" applyFont="1" applyBorder="1" applyAlignment="1">
      <alignment horizontal="center" vertical="center" wrapText="1"/>
    </xf>
    <xf numFmtId="0" fontId="14" fillId="0" borderId="0" xfId="0" applyFont="1"/>
    <xf numFmtId="165" fontId="18" fillId="0" borderId="0" xfId="4"/>
    <xf numFmtId="0" fontId="3" fillId="0" borderId="0" xfId="0" applyFont="1" applyFill="1"/>
    <xf numFmtId="0" fontId="0" fillId="2" borderId="0" xfId="0" applyFill="1" applyBorder="1"/>
    <xf numFmtId="0" fontId="48" fillId="2" borderId="0" xfId="0" applyFont="1" applyFill="1"/>
    <xf numFmtId="164" fontId="3" fillId="2" borderId="0" xfId="0" applyNumberFormat="1" applyFont="1" applyFill="1"/>
    <xf numFmtId="0" fontId="3" fillId="2" borderId="0" xfId="0" applyFont="1" applyFill="1"/>
    <xf numFmtId="0" fontId="3" fillId="2" borderId="0" xfId="0" applyFont="1" applyFill="1"/>
    <xf numFmtId="0" fontId="3" fillId="2" borderId="0" xfId="0" applyFont="1" applyFill="1"/>
    <xf numFmtId="0" fontId="3" fillId="2" borderId="0" xfId="0" applyFont="1" applyFill="1"/>
    <xf numFmtId="0" fontId="0" fillId="0" borderId="0" xfId="0"/>
    <xf numFmtId="0" fontId="49" fillId="0" borderId="0" xfId="0" applyNumberFormat="1" applyFont="1"/>
    <xf numFmtId="0" fontId="50" fillId="2" borderId="0" xfId="0" applyFont="1" applyFill="1"/>
    <xf numFmtId="0" fontId="3" fillId="2" borderId="0" xfId="0" applyFont="1" applyFill="1" applyAlignment="1">
      <alignment horizontal="center"/>
    </xf>
    <xf numFmtId="0" fontId="23" fillId="2" borderId="0" xfId="0" applyFont="1" applyFill="1" applyAlignment="1">
      <alignment vertical="center"/>
    </xf>
    <xf numFmtId="0" fontId="23" fillId="2" borderId="0" xfId="0" applyFont="1" applyFill="1"/>
    <xf numFmtId="0" fontId="23" fillId="2" borderId="0" xfId="0" quotePrefix="1" applyFont="1" applyFill="1" applyAlignment="1">
      <alignment vertical="center"/>
    </xf>
    <xf numFmtId="0" fontId="48" fillId="0" borderId="0" xfId="0" applyFont="1"/>
    <xf numFmtId="0" fontId="4" fillId="2" borderId="0" xfId="2" applyFont="1" applyFill="1"/>
    <xf numFmtId="0" fontId="53" fillId="0" borderId="0" xfId="0" applyFont="1" applyBorder="1" applyAlignment="1">
      <alignment vertical="center" wrapText="1"/>
    </xf>
    <xf numFmtId="0" fontId="54" fillId="0" borderId="0" xfId="0" applyFont="1" applyBorder="1" applyAlignment="1">
      <alignment vertical="center" wrapText="1"/>
    </xf>
    <xf numFmtId="9" fontId="55" fillId="0" borderId="0" xfId="0" applyNumberFormat="1" applyFont="1" applyBorder="1" applyAlignment="1">
      <alignment horizontal="center" vertical="center" wrapText="1"/>
    </xf>
    <xf numFmtId="0" fontId="56" fillId="0" borderId="0" xfId="0" applyFont="1" applyBorder="1" applyAlignment="1">
      <alignment vertical="center" wrapText="1"/>
    </xf>
    <xf numFmtId="0" fontId="3" fillId="0" borderId="0" xfId="0" applyFont="1" applyFill="1" applyAlignment="1">
      <alignment vertical="center"/>
    </xf>
    <xf numFmtId="10" fontId="6" fillId="2" borderId="42" xfId="1" applyNumberFormat="1" applyFont="1" applyFill="1" applyBorder="1"/>
    <xf numFmtId="166" fontId="6" fillId="2" borderId="43" xfId="3" applyNumberFormat="1" applyFont="1" applyFill="1" applyBorder="1" applyAlignment="1">
      <alignment horizontal="right"/>
    </xf>
    <xf numFmtId="10" fontId="6" fillId="2" borderId="20" xfId="1" applyNumberFormat="1" applyFont="1" applyFill="1" applyBorder="1"/>
    <xf numFmtId="0" fontId="7" fillId="0" borderId="0" xfId="4" applyNumberFormat="1" applyFont="1"/>
    <xf numFmtId="164" fontId="15" fillId="0" borderId="26"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5" fillId="0" borderId="2" xfId="0" applyFont="1" applyFill="1" applyBorder="1" applyAlignment="1">
      <alignment vertical="center" wrapText="1"/>
    </xf>
    <xf numFmtId="172" fontId="19" fillId="0" borderId="1" xfId="0" applyNumberFormat="1" applyFont="1" applyFill="1" applyBorder="1" applyAlignment="1">
      <alignment horizontal="center" vertical="center"/>
    </xf>
    <xf numFmtId="172" fontId="19" fillId="0" borderId="1" xfId="216" applyNumberFormat="1" applyFont="1" applyFill="1" applyBorder="1" applyAlignment="1">
      <alignment horizontal="center" vertical="center"/>
    </xf>
    <xf numFmtId="0" fontId="15" fillId="0" borderId="22"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46" xfId="0" applyFont="1" applyFill="1" applyBorder="1" applyAlignment="1">
      <alignment vertical="center" wrapText="1"/>
    </xf>
    <xf numFmtId="0" fontId="21" fillId="0" borderId="23" xfId="0" applyFont="1" applyFill="1" applyBorder="1" applyAlignment="1">
      <alignment vertical="center" wrapText="1"/>
    </xf>
    <xf numFmtId="172" fontId="0" fillId="0" borderId="16" xfId="0" applyNumberFormat="1" applyFill="1" applyBorder="1" applyAlignment="1">
      <alignment horizontal="center"/>
    </xf>
    <xf numFmtId="172" fontId="0" fillId="0" borderId="15" xfId="0" applyNumberFormat="1" applyFill="1" applyBorder="1" applyAlignment="1">
      <alignment horizontal="center"/>
    </xf>
    <xf numFmtId="172" fontId="0" fillId="0" borderId="25" xfId="0" applyNumberFormat="1" applyFill="1" applyBorder="1" applyAlignment="1">
      <alignment horizontal="center"/>
    </xf>
    <xf numFmtId="172" fontId="0" fillId="0" borderId="28" xfId="0" applyNumberFormat="1" applyFill="1" applyBorder="1" applyAlignment="1">
      <alignment horizontal="center"/>
    </xf>
    <xf numFmtId="172" fontId="0" fillId="0" borderId="30" xfId="0" applyNumberFormat="1" applyFill="1" applyBorder="1" applyAlignment="1">
      <alignment horizontal="center"/>
    </xf>
    <xf numFmtId="172" fontId="0" fillId="0" borderId="32" xfId="0" applyNumberFormat="1" applyFill="1" applyBorder="1" applyAlignment="1">
      <alignment horizontal="center"/>
    </xf>
    <xf numFmtId="173" fontId="3" fillId="2" borderId="0" xfId="0" applyNumberFormat="1" applyFont="1" applyFill="1"/>
    <xf numFmtId="0" fontId="6" fillId="2" borderId="6" xfId="4" applyNumberFormat="1" applyFont="1" applyFill="1" applyBorder="1" applyAlignment="1"/>
    <xf numFmtId="0" fontId="6" fillId="2" borderId="0" xfId="4" applyNumberFormat="1" applyFont="1" applyFill="1" applyBorder="1"/>
    <xf numFmtId="0" fontId="7" fillId="0" borderId="0" xfId="4" applyNumberFormat="1" applyFont="1" applyBorder="1"/>
    <xf numFmtId="0" fontId="58" fillId="0" borderId="0" xfId="4" applyNumberFormat="1" applyFont="1" applyBorder="1"/>
    <xf numFmtId="174" fontId="59" fillId="2" borderId="0" xfId="18" applyNumberFormat="1" applyFont="1" applyFill="1" applyBorder="1"/>
    <xf numFmtId="3" fontId="59" fillId="0" borderId="0" xfId="4" applyNumberFormat="1" applyFont="1" applyBorder="1"/>
    <xf numFmtId="0" fontId="0" fillId="0" borderId="0" xfId="4" applyNumberFormat="1" applyFont="1" applyBorder="1"/>
    <xf numFmtId="174" fontId="60" fillId="0" borderId="0" xfId="18" applyNumberFormat="1" applyFont="1" applyBorder="1"/>
    <xf numFmtId="3" fontId="60" fillId="0" borderId="0" xfId="4" applyNumberFormat="1" applyFont="1" applyBorder="1"/>
    <xf numFmtId="0" fontId="6" fillId="0" borderId="0" xfId="4" quotePrefix="1" applyNumberFormat="1" applyFont="1" applyBorder="1"/>
    <xf numFmtId="0" fontId="6" fillId="0" borderId="0" xfId="0" applyNumberFormat="1" applyFont="1" applyBorder="1"/>
    <xf numFmtId="0" fontId="6" fillId="0" borderId="0" xfId="4" applyNumberFormat="1" applyFont="1" applyBorder="1"/>
    <xf numFmtId="174" fontId="6" fillId="0" borderId="0" xfId="4" applyNumberFormat="1" applyFont="1" applyBorder="1"/>
    <xf numFmtId="3" fontId="6" fillId="0" borderId="0" xfId="4" applyNumberFormat="1" applyFont="1" applyBorder="1"/>
    <xf numFmtId="174" fontId="59" fillId="0" borderId="0" xfId="18" applyNumberFormat="1" applyFont="1" applyBorder="1"/>
    <xf numFmtId="0" fontId="15" fillId="0" borderId="2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2" borderId="12" xfId="0" applyFont="1" applyFill="1" applyBorder="1" applyAlignment="1">
      <alignment vertical="center" wrapText="1"/>
    </xf>
    <xf numFmtId="164" fontId="12" fillId="0" borderId="26" xfId="0" applyNumberFormat="1" applyFont="1" applyFill="1" applyBorder="1" applyAlignment="1">
      <alignment horizontal="left" vertical="center" wrapText="1"/>
    </xf>
    <xf numFmtId="0" fontId="3" fillId="0" borderId="2" xfId="0" applyFont="1" applyFill="1" applyBorder="1"/>
    <xf numFmtId="0" fontId="20" fillId="0" borderId="1" xfId="0" applyFont="1" applyFill="1" applyBorder="1" applyAlignment="1">
      <alignment vertical="center"/>
    </xf>
    <xf numFmtId="164" fontId="19" fillId="0" borderId="27" xfId="0" applyNumberFormat="1" applyFont="1" applyFill="1" applyBorder="1" applyAlignment="1">
      <alignment horizontal="center" vertical="center"/>
    </xf>
    <xf numFmtId="0" fontId="0" fillId="0" borderId="0" xfId="0" applyFill="1"/>
    <xf numFmtId="0" fontId="15"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20" fillId="0" borderId="14" xfId="0" applyFont="1" applyFill="1" applyBorder="1" applyAlignment="1">
      <alignment vertical="center" wrapText="1"/>
    </xf>
    <xf numFmtId="164" fontId="0" fillId="0" borderId="29" xfId="0" applyNumberFormat="1" applyFill="1" applyBorder="1" applyAlignment="1">
      <alignment horizontal="center"/>
    </xf>
    <xf numFmtId="9" fontId="0" fillId="0" borderId="16" xfId="0" applyNumberFormat="1" applyFill="1" applyBorder="1" applyAlignment="1">
      <alignment horizontal="center"/>
    </xf>
    <xf numFmtId="164" fontId="0" fillId="0" borderId="31" xfId="0" applyNumberFormat="1" applyFill="1" applyBorder="1" applyAlignment="1">
      <alignment horizontal="center"/>
    </xf>
    <xf numFmtId="0" fontId="20" fillId="0" borderId="24" xfId="0" applyFont="1" applyFill="1" applyBorder="1" applyAlignment="1">
      <alignment vertical="center" wrapText="1"/>
    </xf>
    <xf numFmtId="164" fontId="0" fillId="0" borderId="24" xfId="0" applyNumberFormat="1" applyFill="1" applyBorder="1" applyAlignment="1">
      <alignment horizontal="center"/>
    </xf>
    <xf numFmtId="9" fontId="0" fillId="0" borderId="25" xfId="0" applyNumberFormat="1" applyFill="1" applyBorder="1" applyAlignment="1">
      <alignment horizontal="center"/>
    </xf>
    <xf numFmtId="0" fontId="61" fillId="2" borderId="45" xfId="0"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62" fillId="2" borderId="44" xfId="0" applyFont="1" applyFill="1" applyBorder="1" applyAlignment="1">
      <alignment vertical="center" wrapText="1"/>
    </xf>
    <xf numFmtId="2" fontId="46" fillId="2" borderId="1" xfId="0" applyNumberFormat="1" applyFont="1" applyFill="1" applyBorder="1" applyAlignment="1">
      <alignment horizontal="center" vertical="center" wrapText="1"/>
    </xf>
    <xf numFmtId="9" fontId="62" fillId="2" borderId="1" xfId="0" applyNumberFormat="1" applyFont="1" applyFill="1" applyBorder="1" applyAlignment="1">
      <alignment horizontal="center" vertical="center" wrapText="1"/>
    </xf>
    <xf numFmtId="2" fontId="63" fillId="2" borderId="1" xfId="0" applyNumberFormat="1" applyFont="1" applyFill="1" applyBorder="1" applyAlignment="1">
      <alignment horizontal="center" vertical="center" wrapText="1"/>
    </xf>
    <xf numFmtId="0" fontId="46" fillId="2" borderId="1" xfId="0" applyFont="1" applyFill="1" applyBorder="1" applyAlignment="1">
      <alignment horizontal="center" vertical="center" wrapText="1"/>
    </xf>
    <xf numFmtId="0" fontId="63" fillId="2" borderId="1" xfId="0" applyFont="1" applyFill="1" applyBorder="1" applyAlignment="1">
      <alignment horizontal="center" vertical="center" wrapText="1"/>
    </xf>
    <xf numFmtId="172" fontId="6" fillId="0" borderId="16" xfId="216" applyNumberFormat="1" applyBorder="1" applyAlignment="1">
      <alignment horizontal="center"/>
    </xf>
    <xf numFmtId="172" fontId="6" fillId="0" borderId="15" xfId="216" applyNumberFormat="1" applyBorder="1" applyAlignment="1">
      <alignment horizontal="center"/>
    </xf>
    <xf numFmtId="172" fontId="19" fillId="0" borderId="1" xfId="216" applyNumberFormat="1" applyFont="1" applyBorder="1" applyAlignment="1">
      <alignment horizontal="center" vertical="center"/>
    </xf>
    <xf numFmtId="0" fontId="3" fillId="0" borderId="0" xfId="0" applyFont="1" applyFill="1" applyBorder="1"/>
    <xf numFmtId="172" fontId="22" fillId="0" borderId="1" xfId="0" applyNumberFormat="1" applyFont="1" applyFill="1" applyBorder="1" applyAlignment="1">
      <alignment horizontal="center"/>
    </xf>
    <xf numFmtId="172" fontId="0" fillId="0" borderId="24" xfId="0" applyNumberFormat="1" applyFill="1" applyBorder="1" applyAlignment="1">
      <alignment horizontal="center"/>
    </xf>
    <xf numFmtId="175" fontId="0" fillId="0" borderId="16" xfId="0" applyNumberFormat="1" applyFill="1" applyBorder="1" applyAlignment="1">
      <alignment horizontal="center"/>
    </xf>
    <xf numFmtId="175" fontId="0" fillId="0" borderId="15" xfId="0" applyNumberFormat="1" applyFill="1" applyBorder="1" applyAlignment="1">
      <alignment horizontal="center"/>
    </xf>
    <xf numFmtId="175" fontId="0" fillId="0" borderId="24" xfId="0" applyNumberFormat="1" applyFill="1" applyBorder="1" applyAlignment="1">
      <alignment horizontal="center"/>
    </xf>
    <xf numFmtId="175" fontId="0" fillId="0" borderId="25" xfId="0" applyNumberFormat="1" applyFill="1" applyBorder="1" applyAlignment="1">
      <alignment horizontal="center"/>
    </xf>
    <xf numFmtId="172" fontId="19" fillId="0" borderId="27" xfId="0" applyNumberFormat="1" applyFont="1" applyFill="1" applyBorder="1" applyAlignment="1">
      <alignment horizontal="center" vertical="center"/>
    </xf>
    <xf numFmtId="0" fontId="62" fillId="2" borderId="1" xfId="0" applyFont="1" applyFill="1" applyBorder="1" applyAlignment="1">
      <alignment vertical="center" wrapText="1"/>
    </xf>
    <xf numFmtId="0" fontId="4" fillId="2" borderId="0" xfId="2" applyFont="1" applyFill="1" applyAlignment="1">
      <alignment horizontal="left" vertical="center"/>
    </xf>
    <xf numFmtId="0" fontId="51" fillId="2" borderId="0" xfId="0" applyFont="1" applyFill="1" applyAlignment="1">
      <alignment horizontal="left"/>
    </xf>
    <xf numFmtId="0" fontId="23" fillId="2" borderId="0" xfId="0" applyFont="1" applyFill="1" applyAlignment="1">
      <alignment horizontal="left" vertical="center" wrapText="1"/>
    </xf>
    <xf numFmtId="0" fontId="4" fillId="2" borderId="0" xfId="2" applyFont="1" applyFill="1" applyAlignment="1">
      <alignment horizontal="center" vertical="center"/>
    </xf>
    <xf numFmtId="0" fontId="15" fillId="0" borderId="26" xfId="0" applyFont="1" applyFill="1" applyBorder="1" applyAlignment="1">
      <alignment horizontal="center" vertical="center" wrapText="1"/>
    </xf>
    <xf numFmtId="0" fontId="0" fillId="0" borderId="2" xfId="0" applyFill="1" applyBorder="1" applyAlignment="1">
      <alignment horizontal="center" vertical="center" wrapText="1"/>
    </xf>
    <xf numFmtId="0" fontId="15" fillId="0" borderId="1" xfId="0" applyFont="1" applyFill="1" applyBorder="1" applyAlignment="1">
      <alignment horizontal="center" vertical="center" wrapText="1"/>
    </xf>
    <xf numFmtId="0" fontId="62" fillId="2" borderId="3" xfId="0" applyFont="1" applyFill="1" applyBorder="1" applyAlignment="1">
      <alignment vertical="center" wrapText="1"/>
    </xf>
    <xf numFmtId="9" fontId="62" fillId="2" borderId="3" xfId="0" applyNumberFormat="1" applyFont="1" applyFill="1" applyBorder="1" applyAlignment="1">
      <alignment horizontal="center" vertical="center" wrapText="1"/>
    </xf>
    <xf numFmtId="0" fontId="62" fillId="2" borderId="26" xfId="0" applyFont="1" applyFill="1" applyBorder="1" applyAlignment="1">
      <alignment vertical="center" wrapText="1"/>
    </xf>
    <xf numFmtId="0" fontId="62" fillId="2" borderId="2" xfId="0" applyFont="1" applyFill="1" applyBorder="1" applyAlignment="1">
      <alignment vertical="center" wrapText="1"/>
    </xf>
    <xf numFmtId="9" fontId="62" fillId="2" borderId="26" xfId="0" applyNumberFormat="1" applyFont="1" applyFill="1" applyBorder="1" applyAlignment="1">
      <alignment horizontal="center" vertical="center" wrapText="1"/>
    </xf>
    <xf numFmtId="9" fontId="62" fillId="2" borderId="2" xfId="0" applyNumberFormat="1" applyFont="1" applyFill="1" applyBorder="1" applyAlignment="1">
      <alignment horizontal="center" vertical="center" wrapText="1"/>
    </xf>
    <xf numFmtId="0" fontId="46" fillId="2" borderId="26" xfId="0" applyFont="1" applyFill="1" applyBorder="1" applyAlignment="1">
      <alignment horizontal="center" vertical="center" wrapText="1"/>
    </xf>
    <xf numFmtId="0" fontId="46" fillId="2" borderId="2" xfId="0" applyFont="1" applyFill="1" applyBorder="1" applyAlignment="1">
      <alignment horizontal="center" vertical="center" wrapText="1"/>
    </xf>
    <xf numFmtId="2" fontId="46" fillId="2" borderId="26" xfId="0" applyNumberFormat="1" applyFont="1" applyFill="1" applyBorder="1" applyAlignment="1">
      <alignment horizontal="center" vertical="center" wrapText="1"/>
    </xf>
    <xf numFmtId="2" fontId="46" fillId="2" borderId="2" xfId="0" applyNumberFormat="1" applyFont="1" applyFill="1" applyBorder="1" applyAlignment="1">
      <alignment horizontal="center" vertical="center" wrapText="1"/>
    </xf>
    <xf numFmtId="0" fontId="63" fillId="2" borderId="26" xfId="0" applyFont="1" applyFill="1" applyBorder="1" applyAlignment="1">
      <alignment horizontal="center" vertical="center" wrapText="1"/>
    </xf>
    <xf numFmtId="0" fontId="63" fillId="2" borderId="2" xfId="0" applyFont="1" applyFill="1" applyBorder="1" applyAlignment="1">
      <alignment horizontal="center" vertical="center" wrapText="1"/>
    </xf>
    <xf numFmtId="2" fontId="63" fillId="2" borderId="26" xfId="0" applyNumberFormat="1" applyFont="1" applyFill="1" applyBorder="1" applyAlignment="1">
      <alignment horizontal="center" vertical="center" wrapText="1"/>
    </xf>
    <xf numFmtId="2" fontId="63" fillId="2" borderId="2" xfId="0" applyNumberFormat="1" applyFont="1" applyFill="1" applyBorder="1" applyAlignment="1">
      <alignment horizontal="center" vertical="center" wrapText="1"/>
    </xf>
    <xf numFmtId="0" fontId="7" fillId="0" borderId="0" xfId="4" applyNumberFormat="1" applyFont="1" applyBorder="1" applyAlignment="1">
      <alignment horizontal="center" vertical="center" wrapText="1"/>
    </xf>
    <xf numFmtId="0" fontId="14" fillId="2" borderId="0" xfId="0" applyFont="1" applyFill="1" applyAlignment="1">
      <alignment horizontal="left" wrapText="1"/>
    </xf>
    <xf numFmtId="0" fontId="9" fillId="2" borderId="11"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3" fillId="2" borderId="12" xfId="0" applyFont="1" applyFill="1" applyBorder="1" applyAlignment="1">
      <alignment vertical="center" wrapText="1"/>
    </xf>
    <xf numFmtId="0" fontId="3" fillId="2" borderId="9" xfId="0" applyFont="1" applyFill="1" applyBorder="1" applyAlignment="1">
      <alignment vertical="center" wrapText="1"/>
    </xf>
  </cellXfs>
  <cellStyles count="399">
    <cellStyle name="20% - Accent1 2" xfId="28"/>
    <cellStyle name="20% - Accent1 2 2" xfId="29"/>
    <cellStyle name="20% - Accent1 3" xfId="30"/>
    <cellStyle name="20% - Accent1 4" xfId="31"/>
    <cellStyle name="20% - Accent2 2" xfId="32"/>
    <cellStyle name="20% - Accent2 2 2" xfId="33"/>
    <cellStyle name="20% - Accent2 3" xfId="34"/>
    <cellStyle name="20% - Accent2 4" xfId="35"/>
    <cellStyle name="20% - Accent3 2" xfId="36"/>
    <cellStyle name="20% - Accent3 2 2" xfId="37"/>
    <cellStyle name="20% - Accent3 3" xfId="38"/>
    <cellStyle name="20% - Accent3 4" xfId="39"/>
    <cellStyle name="20% - Accent4 2" xfId="40"/>
    <cellStyle name="20% - Accent4 2 2" xfId="41"/>
    <cellStyle name="20% - Accent4 3" xfId="42"/>
    <cellStyle name="20% - Accent4 4" xfId="43"/>
    <cellStyle name="20% - Accent5 2" xfId="44"/>
    <cellStyle name="20% - Accent5 2 2" xfId="45"/>
    <cellStyle name="20% - Accent5 3" xfId="46"/>
    <cellStyle name="20% - Accent5 4" xfId="47"/>
    <cellStyle name="20% - Accent6 2" xfId="48"/>
    <cellStyle name="20% - Accent6 2 2" xfId="49"/>
    <cellStyle name="20% - Accent6 3" xfId="50"/>
    <cellStyle name="20% - Accent6 4" xfId="51"/>
    <cellStyle name="40% - Accent1 2" xfId="52"/>
    <cellStyle name="40% - Accent1 2 2" xfId="53"/>
    <cellStyle name="40% - Accent1 3" xfId="54"/>
    <cellStyle name="40% - Accent1 4" xfId="55"/>
    <cellStyle name="40% - Accent2 2" xfId="56"/>
    <cellStyle name="40% - Accent2 2 2" xfId="57"/>
    <cellStyle name="40% - Accent2 3" xfId="58"/>
    <cellStyle name="40% - Accent2 4" xfId="59"/>
    <cellStyle name="40% - Accent3 2" xfId="60"/>
    <cellStyle name="40% - Accent3 2 2" xfId="61"/>
    <cellStyle name="40% - Accent3 3" xfId="62"/>
    <cellStyle name="40% - Accent3 4" xfId="63"/>
    <cellStyle name="40% - Accent4 2" xfId="64"/>
    <cellStyle name="40% - Accent4 2 2" xfId="65"/>
    <cellStyle name="40% - Accent4 3" xfId="66"/>
    <cellStyle name="40% - Accent4 4" xfId="67"/>
    <cellStyle name="40% - Accent5 2" xfId="68"/>
    <cellStyle name="40% - Accent5 2 2" xfId="69"/>
    <cellStyle name="40% - Accent5 3" xfId="70"/>
    <cellStyle name="40% - Accent5 4" xfId="71"/>
    <cellStyle name="40% - Accent6 2" xfId="72"/>
    <cellStyle name="40% - Accent6 2 2" xfId="73"/>
    <cellStyle name="40% - Accent6 3" xfId="74"/>
    <cellStyle name="40% - Accent6 4"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Comma" xfId="3" builtinId="3"/>
    <cellStyle name="Comma [0] 25" xfId="19"/>
    <cellStyle name="Comma 10" xfId="220"/>
    <cellStyle name="Comma 11" xfId="237"/>
    <cellStyle name="Comma 12" xfId="245"/>
    <cellStyle name="Comma 12 2" xfId="303"/>
    <cellStyle name="Comma 13" xfId="248"/>
    <cellStyle name="Comma 13 2" xfId="304"/>
    <cellStyle name="Comma 14" xfId="275"/>
    <cellStyle name="Comma 14 2" xfId="305"/>
    <cellStyle name="Comma 15" xfId="278"/>
    <cellStyle name="Comma 15 2" xfId="306"/>
    <cellStyle name="Comma 16" xfId="239"/>
    <cellStyle name="Comma 17" xfId="240"/>
    <cellStyle name="Comma 18" xfId="241"/>
    <cellStyle name="Comma 19" xfId="307"/>
    <cellStyle name="Comma 2" xfId="91"/>
    <cellStyle name="Comma 2 2" xfId="92"/>
    <cellStyle name="Comma 2 2 2" xfId="93"/>
    <cellStyle name="Comma 2 3" xfId="94"/>
    <cellStyle name="Comma 2 3 2" xfId="95"/>
    <cellStyle name="Comma 2 4" xfId="96"/>
    <cellStyle name="Comma 2 4 2" xfId="97"/>
    <cellStyle name="Comma 2 5" xfId="98"/>
    <cellStyle name="Comma 2 5 2" xfId="227"/>
    <cellStyle name="Comma 2 5 2 2" xfId="264"/>
    <cellStyle name="Comma 2 5 2 2 2" xfId="308"/>
    <cellStyle name="Comma 2 5 2 3" xfId="294"/>
    <cellStyle name="Comma 2 5 2 3 2" xfId="309"/>
    <cellStyle name="Comma 2 5 2 4" xfId="310"/>
    <cellStyle name="Comma 2 5 3" xfId="251"/>
    <cellStyle name="Comma 2 5 3 2" xfId="311"/>
    <cellStyle name="Comma 2 5 4" xfId="281"/>
    <cellStyle name="Comma 2 5 4 2" xfId="312"/>
    <cellStyle name="Comma 2 5 5" xfId="313"/>
    <cellStyle name="Comma 2 6" xfId="99"/>
    <cellStyle name="Comma 2 7" xfId="100"/>
    <cellStyle name="Comma 2 8" xfId="101"/>
    <cellStyle name="Comma 20" xfId="314"/>
    <cellStyle name="Comma 21" xfId="315"/>
    <cellStyle name="Comma 22" xfId="316"/>
    <cellStyle name="Comma 23" xfId="317"/>
    <cellStyle name="Comma 24" xfId="318"/>
    <cellStyle name="Comma 25" xfId="319"/>
    <cellStyle name="Comma 26" xfId="320"/>
    <cellStyle name="Comma 3" xfId="102"/>
    <cellStyle name="Comma 3 2" xfId="103"/>
    <cellStyle name="Comma 3 3" xfId="104"/>
    <cellStyle name="Comma 3 3 2" xfId="229"/>
    <cellStyle name="Comma 3 3 2 2" xfId="266"/>
    <cellStyle name="Comma 3 3 2 2 2" xfId="321"/>
    <cellStyle name="Comma 3 3 2 3" xfId="296"/>
    <cellStyle name="Comma 3 3 2 3 2" xfId="322"/>
    <cellStyle name="Comma 3 3 2 4" xfId="323"/>
    <cellStyle name="Comma 3 3 3" xfId="253"/>
    <cellStyle name="Comma 3 3 3 2" xfId="324"/>
    <cellStyle name="Comma 3 3 4" xfId="283"/>
    <cellStyle name="Comma 3 3 4 2" xfId="325"/>
    <cellStyle name="Comma 3 3 5" xfId="326"/>
    <cellStyle name="Comma 3 4" xfId="228"/>
    <cellStyle name="Comma 3 4 2" xfId="265"/>
    <cellStyle name="Comma 3 4 2 2" xfId="327"/>
    <cellStyle name="Comma 3 4 3" xfId="295"/>
    <cellStyle name="Comma 3 4 3 2" xfId="328"/>
    <cellStyle name="Comma 3 4 4" xfId="329"/>
    <cellStyle name="Comma 3 5" xfId="252"/>
    <cellStyle name="Comma 3 5 2" xfId="330"/>
    <cellStyle name="Comma 3 6" xfId="282"/>
    <cellStyle name="Comma 3 6 2" xfId="331"/>
    <cellStyle name="Comma 3 7" xfId="332"/>
    <cellStyle name="Comma 4" xfId="105"/>
    <cellStyle name="Comma 4 2" xfId="106"/>
    <cellStyle name="Comma 5" xfId="107"/>
    <cellStyle name="Comma 5 2" xfId="108"/>
    <cellStyle name="Comma 6" xfId="109"/>
    <cellStyle name="Comma 7" xfId="23"/>
    <cellStyle name="Comma 8" xfId="236"/>
    <cellStyle name="Comma 9" xfId="238"/>
    <cellStyle name="Explanatory Text 2" xfId="110"/>
    <cellStyle name="Good 2" xfId="111"/>
    <cellStyle name="Heading" xfId="7"/>
    <cellStyle name="Heading 1 2" xfId="112"/>
    <cellStyle name="Heading 2 2" xfId="113"/>
    <cellStyle name="Heading 3 2" xfId="114"/>
    <cellStyle name="Heading 4 2" xfId="115"/>
    <cellStyle name="Hyperlink" xfId="2" builtinId="8"/>
    <cellStyle name="Hyperlink 2" xfId="27"/>
    <cellStyle name="Hyperlink 3" xfId="218"/>
    <cellStyle name="Hyperlink 4" xfId="222"/>
    <cellStyle name="Hyperlink 5" xfId="244"/>
    <cellStyle name="Input 2" xfId="116"/>
    <cellStyle name="Linked Cell 2" xfId="117"/>
    <cellStyle name="Meta" xfId="8"/>
    <cellStyle name="Neutral 2" xfId="118"/>
    <cellStyle name="Normal" xfId="0" builtinId="0"/>
    <cellStyle name="Normal 10" xfId="119"/>
    <cellStyle name="Normal 10 2" xfId="120"/>
    <cellStyle name="Normal 10 3" xfId="121"/>
    <cellStyle name="Normal 10 4" xfId="219"/>
    <cellStyle name="Normal 10 4 2" xfId="235"/>
    <cellStyle name="Normal 10 4 2 2" xfId="272"/>
    <cellStyle name="Normal 10 4 2 2 2" xfId="333"/>
    <cellStyle name="Normal 10 4 2 3" xfId="302"/>
    <cellStyle name="Normal 10 4 2 3 2" xfId="334"/>
    <cellStyle name="Normal 10 4 2 4" xfId="335"/>
    <cellStyle name="Normal 10 4 3" xfId="259"/>
    <cellStyle name="Normal 10 4 3 2" xfId="336"/>
    <cellStyle name="Normal 10 4 4" xfId="289"/>
    <cellStyle name="Normal 10 4 4 2" xfId="337"/>
    <cellStyle name="Normal 10 4 5" xfId="338"/>
    <cellStyle name="Normal 11" xfId="122"/>
    <cellStyle name="Normal 11 2" xfId="123"/>
    <cellStyle name="Normal 12" xfId="124"/>
    <cellStyle name="Normal 12 2" xfId="125"/>
    <cellStyle name="Normal 13" xfId="126"/>
    <cellStyle name="Normal 14" xfId="127"/>
    <cellStyle name="Normal 14 2" xfId="128"/>
    <cellStyle name="Normal 15" xfId="129"/>
    <cellStyle name="Normal 16" xfId="130"/>
    <cellStyle name="Normal 17" xfId="131"/>
    <cellStyle name="Normal 18" xfId="132"/>
    <cellStyle name="Normal 18 2" xfId="133"/>
    <cellStyle name="Normal 19" xfId="134"/>
    <cellStyle name="Normal 2" xfId="9"/>
    <cellStyle name="Normal 2 10" xfId="246"/>
    <cellStyle name="Normal 2 10 2" xfId="339"/>
    <cellStyle name="Normal 2 11" xfId="276"/>
    <cellStyle name="Normal 2 11 2" xfId="340"/>
    <cellStyle name="Normal 2 12" xfId="341"/>
    <cellStyle name="Normal 2 2" xfId="20"/>
    <cellStyle name="Normal 2 2 2" xfId="135"/>
    <cellStyle name="Normal 2 3" xfId="22"/>
    <cellStyle name="Normal 2 3 2" xfId="136"/>
    <cellStyle name="Normal 2 4" xfId="137"/>
    <cellStyle name="Normal 2 4 2" xfId="138"/>
    <cellStyle name="Normal 2 5" xfId="139"/>
    <cellStyle name="Normal 2 5 2" xfId="230"/>
    <cellStyle name="Normal 2 5 2 2" xfId="267"/>
    <cellStyle name="Normal 2 5 2 2 2" xfId="342"/>
    <cellStyle name="Normal 2 5 2 3" xfId="297"/>
    <cellStyle name="Normal 2 5 2 3 2" xfId="343"/>
    <cellStyle name="Normal 2 5 2 4" xfId="344"/>
    <cellStyle name="Normal 2 5 3" xfId="254"/>
    <cellStyle name="Normal 2 5 3 2" xfId="345"/>
    <cellStyle name="Normal 2 5 4" xfId="284"/>
    <cellStyle name="Normal 2 5 4 2" xfId="346"/>
    <cellStyle name="Normal 2 5 5" xfId="347"/>
    <cellStyle name="Normal 2 6" xfId="140"/>
    <cellStyle name="Normal 2 7" xfId="141"/>
    <cellStyle name="Normal 2 8" xfId="142"/>
    <cellStyle name="Normal 2 9" xfId="223"/>
    <cellStyle name="Normal 2 9 2" xfId="260"/>
    <cellStyle name="Normal 2 9 2 2" xfId="348"/>
    <cellStyle name="Normal 2 9 3" xfId="290"/>
    <cellStyle name="Normal 2 9 3 2" xfId="349"/>
    <cellStyle name="Normal 2 9 4" xfId="350"/>
    <cellStyle name="Normal 20" xfId="143"/>
    <cellStyle name="Normal 21" xfId="215"/>
    <cellStyle name="Normal 21 2" xfId="234"/>
    <cellStyle name="Normal 21 2 2" xfId="271"/>
    <cellStyle name="Normal 21 2 2 2" xfId="351"/>
    <cellStyle name="Normal 21 2 3" xfId="301"/>
    <cellStyle name="Normal 21 2 3 2" xfId="352"/>
    <cellStyle name="Normal 21 2 4" xfId="353"/>
    <cellStyle name="Normal 21 3" xfId="258"/>
    <cellStyle name="Normal 21 3 2" xfId="354"/>
    <cellStyle name="Normal 21 4" xfId="288"/>
    <cellStyle name="Normal 21 4 2" xfId="355"/>
    <cellStyle name="Normal 21 5" xfId="356"/>
    <cellStyle name="Normal 22" xfId="216"/>
    <cellStyle name="Normal 23" xfId="6"/>
    <cellStyle name="Normal 24" xfId="242"/>
    <cellStyle name="Normal 24 2" xfId="357"/>
    <cellStyle name="Normal 25" xfId="273"/>
    <cellStyle name="Normal 25 2" xfId="358"/>
    <cellStyle name="Normal 26" xfId="359"/>
    <cellStyle name="Normal 3" xfId="4"/>
    <cellStyle name="Normal 3 2" xfId="17"/>
    <cellStyle name="Normal 3 2 2" xfId="144"/>
    <cellStyle name="Normal 3 3" xfId="145"/>
    <cellStyle name="Normal 3 3 2" xfId="146"/>
    <cellStyle name="Normal 3 3 3" xfId="147"/>
    <cellStyle name="Normal 3 4" xfId="148"/>
    <cellStyle name="Normal 3 4 2" xfId="149"/>
    <cellStyle name="Normal 3 5" xfId="150"/>
    <cellStyle name="Normal 3 5 2" xfId="151"/>
    <cellStyle name="Normal 3 6" xfId="152"/>
    <cellStyle name="Normal 3 7" xfId="153"/>
    <cellStyle name="Normal 3 8" xfId="154"/>
    <cellStyle name="Normal 3 9" xfId="217"/>
    <cellStyle name="Normal 4" xfId="16"/>
    <cellStyle name="Normal 4 10" xfId="249"/>
    <cellStyle name="Normal 4 10 2" xfId="360"/>
    <cellStyle name="Normal 4 11" xfId="279"/>
    <cellStyle name="Normal 4 11 2" xfId="361"/>
    <cellStyle name="Normal 4 12" xfId="362"/>
    <cellStyle name="Normal 4 2" xfId="155"/>
    <cellStyle name="Normal 4 2 2" xfId="156"/>
    <cellStyle name="Normal 4 3" xfId="157"/>
    <cellStyle name="Normal 4 3 2" xfId="158"/>
    <cellStyle name="Normal 4 4" xfId="159"/>
    <cellStyle name="Normal 4 4 2" xfId="160"/>
    <cellStyle name="Normal 4 5" xfId="161"/>
    <cellStyle name="Normal 4 6" xfId="162"/>
    <cellStyle name="Normal 4 7" xfId="163"/>
    <cellStyle name="Normal 4 8" xfId="164"/>
    <cellStyle name="Normal 4 9" xfId="225"/>
    <cellStyle name="Normal 4 9 2" xfId="262"/>
    <cellStyle name="Normal 4 9 2 2" xfId="363"/>
    <cellStyle name="Normal 4 9 3" xfId="292"/>
    <cellStyle name="Normal 4 9 3 2" xfId="364"/>
    <cellStyle name="Normal 4 9 4" xfId="365"/>
    <cellStyle name="Normal 5" xfId="21"/>
    <cellStyle name="Normal 5 10" xfId="280"/>
    <cellStyle name="Normal 5 10 2" xfId="366"/>
    <cellStyle name="Normal 5 11" xfId="367"/>
    <cellStyle name="Normal 5 2" xfId="165"/>
    <cellStyle name="Normal 5 2 2" xfId="166"/>
    <cellStyle name="Normal 5 3" xfId="167"/>
    <cellStyle name="Normal 5 3 2" xfId="168"/>
    <cellStyle name="Normal 5 4" xfId="169"/>
    <cellStyle name="Normal 5 4 2" xfId="170"/>
    <cellStyle name="Normal 5 5" xfId="171"/>
    <cellStyle name="Normal 5 5 2" xfId="231"/>
    <cellStyle name="Normal 5 5 2 2" xfId="268"/>
    <cellStyle name="Normal 5 5 2 2 2" xfId="368"/>
    <cellStyle name="Normal 5 5 2 3" xfId="298"/>
    <cellStyle name="Normal 5 5 2 3 2" xfId="369"/>
    <cellStyle name="Normal 5 5 2 4" xfId="370"/>
    <cellStyle name="Normal 5 5 3" xfId="255"/>
    <cellStyle name="Normal 5 5 3 2" xfId="371"/>
    <cellStyle name="Normal 5 5 4" xfId="285"/>
    <cellStyle name="Normal 5 5 4 2" xfId="372"/>
    <cellStyle name="Normal 5 5 5" xfId="373"/>
    <cellStyle name="Normal 5 6" xfId="172"/>
    <cellStyle name="Normal 5 7" xfId="173"/>
    <cellStyle name="Normal 5 8" xfId="226"/>
    <cellStyle name="Normal 5 8 2" xfId="263"/>
    <cellStyle name="Normal 5 8 2 2" xfId="374"/>
    <cellStyle name="Normal 5 8 3" xfId="293"/>
    <cellStyle name="Normal 5 8 3 2" xfId="375"/>
    <cellStyle name="Normal 5 8 4" xfId="376"/>
    <cellStyle name="Normal 5 9" xfId="250"/>
    <cellStyle name="Normal 5 9 2" xfId="377"/>
    <cellStyle name="Normal 6" xfId="24"/>
    <cellStyle name="Normal 6 2" xfId="174"/>
    <cellStyle name="Normal 6 2 2" xfId="175"/>
    <cellStyle name="Normal 6 3" xfId="176"/>
    <cellStyle name="Normal 6 4" xfId="177"/>
    <cellStyle name="Normal 6 5" xfId="178"/>
    <cellStyle name="Normal 7" xfId="25"/>
    <cellStyle name="Normal 7 2" xfId="179"/>
    <cellStyle name="Normal 7 3" xfId="180"/>
    <cellStyle name="Normal 7 4" xfId="181"/>
    <cellStyle name="Normal 8" xfId="26"/>
    <cellStyle name="Normal 8 2" xfId="182"/>
    <cellStyle name="Normal 8 3" xfId="183"/>
    <cellStyle name="Normal 9" xfId="184"/>
    <cellStyle name="Normal 9 2" xfId="185"/>
    <cellStyle name="Note 2" xfId="186"/>
    <cellStyle name="Note 2 2" xfId="187"/>
    <cellStyle name="Note 3" xfId="188"/>
    <cellStyle name="Note 3 2" xfId="189"/>
    <cellStyle name="Note 4" xfId="190"/>
    <cellStyle name="Note 4 2" xfId="191"/>
    <cellStyle name="Note 5" xfId="192"/>
    <cellStyle name="Note 6" xfId="193"/>
    <cellStyle name="Note 7" xfId="194"/>
    <cellStyle name="Number [0.0]" xfId="10"/>
    <cellStyle name="Number [0.00]" xfId="11"/>
    <cellStyle name="Number [0]" xfId="12"/>
    <cellStyle name="Output 2" xfId="195"/>
    <cellStyle name="Percent" xfId="1" builtinId="5"/>
    <cellStyle name="Percent 10" xfId="274"/>
    <cellStyle name="Percent 10 2" xfId="378"/>
    <cellStyle name="Percent 11" xfId="379"/>
    <cellStyle name="Percent 2" xfId="13"/>
    <cellStyle name="Percent 2 10" xfId="247"/>
    <cellStyle name="Percent 2 10 2" xfId="380"/>
    <cellStyle name="Percent 2 11" xfId="277"/>
    <cellStyle name="Percent 2 11 2" xfId="381"/>
    <cellStyle name="Percent 2 12" xfId="382"/>
    <cellStyle name="Percent 2 2" xfId="196"/>
    <cellStyle name="Percent 2 2 2" xfId="197"/>
    <cellStyle name="Percent 2 3" xfId="198"/>
    <cellStyle name="Percent 2 3 2" xfId="199"/>
    <cellStyle name="Percent 2 4" xfId="200"/>
    <cellStyle name="Percent 2 4 2" xfId="201"/>
    <cellStyle name="Percent 2 5" xfId="202"/>
    <cellStyle name="Percent 2 5 2" xfId="232"/>
    <cellStyle name="Percent 2 5 2 2" xfId="269"/>
    <cellStyle name="Percent 2 5 2 2 2" xfId="383"/>
    <cellStyle name="Percent 2 5 2 3" xfId="299"/>
    <cellStyle name="Percent 2 5 2 3 2" xfId="384"/>
    <cellStyle name="Percent 2 5 2 4" xfId="385"/>
    <cellStyle name="Percent 2 5 3" xfId="256"/>
    <cellStyle name="Percent 2 5 3 2" xfId="386"/>
    <cellStyle name="Percent 2 5 4" xfId="286"/>
    <cellStyle name="Percent 2 5 4 2" xfId="387"/>
    <cellStyle name="Percent 2 5 5" xfId="388"/>
    <cellStyle name="Percent 2 6" xfId="203"/>
    <cellStyle name="Percent 2 7" xfId="204"/>
    <cellStyle name="Percent 2 8" xfId="205"/>
    <cellStyle name="Percent 2 9" xfId="224"/>
    <cellStyle name="Percent 2 9 2" xfId="261"/>
    <cellStyle name="Percent 2 9 2 2" xfId="389"/>
    <cellStyle name="Percent 2 9 3" xfId="291"/>
    <cellStyle name="Percent 2 9 3 2" xfId="390"/>
    <cellStyle name="Percent 2 9 4" xfId="391"/>
    <cellStyle name="Percent 3" xfId="5"/>
    <cellStyle name="Percent 3 2" xfId="18"/>
    <cellStyle name="Percent 3 3" xfId="206"/>
    <cellStyle name="Percent 3 3 2" xfId="233"/>
    <cellStyle name="Percent 3 3 2 2" xfId="270"/>
    <cellStyle name="Percent 3 3 2 2 2" xfId="392"/>
    <cellStyle name="Percent 3 3 2 3" xfId="300"/>
    <cellStyle name="Percent 3 3 2 3 2" xfId="393"/>
    <cellStyle name="Percent 3 3 2 4" xfId="394"/>
    <cellStyle name="Percent 3 3 3" xfId="257"/>
    <cellStyle name="Percent 3 3 3 2" xfId="395"/>
    <cellStyle name="Percent 3 3 4" xfId="287"/>
    <cellStyle name="Percent 3 3 4 2" xfId="396"/>
    <cellStyle name="Percent 3 3 5" xfId="397"/>
    <cellStyle name="Percent 4" xfId="207"/>
    <cellStyle name="Percent 4 2" xfId="208"/>
    <cellStyle name="Percent 5" xfId="209"/>
    <cellStyle name="Percent 5 2" xfId="210"/>
    <cellStyle name="Percent 6" xfId="211"/>
    <cellStyle name="Percent 7" xfId="212"/>
    <cellStyle name="Percent 8" xfId="15"/>
    <cellStyle name="Percent 9" xfId="243"/>
    <cellStyle name="Percent 9 2" xfId="398"/>
    <cellStyle name="Section 1" xfId="14"/>
    <cellStyle name="Source_1_1" xfId="221"/>
    <cellStyle name="Total 2" xfId="213"/>
    <cellStyle name="Warning Text 2" xfId="214"/>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ustomXml" Target="../customXml/item2.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124295424"/>
        <c:axId val="128379520"/>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124295424"/>
        <c:axId val="128379520"/>
      </c:lineChart>
      <c:catAx>
        <c:axId val="124295424"/>
        <c:scaling>
          <c:orientation val="minMax"/>
        </c:scaling>
        <c:delete val="0"/>
        <c:axPos val="b"/>
        <c:majorTickMark val="out"/>
        <c:minorTickMark val="none"/>
        <c:tickLblPos val="nextTo"/>
        <c:txPr>
          <a:bodyPr rot="-5400000" vert="horz"/>
          <a:lstStyle/>
          <a:p>
            <a:pPr>
              <a:defRPr sz="900"/>
            </a:pPr>
            <a:endParaRPr lang="en-US"/>
          </a:p>
        </c:txPr>
        <c:crossAx val="128379520"/>
        <c:crosses val="autoZero"/>
        <c:auto val="1"/>
        <c:lblAlgn val="ctr"/>
        <c:lblOffset val="100"/>
        <c:noMultiLvlLbl val="0"/>
      </c:catAx>
      <c:valAx>
        <c:axId val="128379520"/>
        <c:scaling>
          <c:orientation val="minMax"/>
        </c:scaling>
        <c:delete val="0"/>
        <c:axPos val="l"/>
        <c:majorGridlines/>
        <c:numFmt formatCode="&quot;£&quot;#,##0" sourceLinked="0"/>
        <c:majorTickMark val="out"/>
        <c:minorTickMark val="none"/>
        <c:tickLblPos val="nextTo"/>
        <c:crossAx val="124295424"/>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"Solid biomass CHP systems forecast expenditure, as at 30.04.2016"</c:f>
          <c:strCache>
            <c:ptCount val="1"/>
            <c:pt idx="0">
              <c:v>Solid biomass CHP systems forecast expenditure, as at 30.04.2016</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dLbls>
          <c:showLegendKey val="0"/>
          <c:showVal val="0"/>
          <c:showCatName val="0"/>
          <c:showSerName val="0"/>
          <c:showPercent val="0"/>
          <c:showBubbleSize val="0"/>
        </c:dLbls>
        <c:gapWidth val="150"/>
        <c:overlap val="100"/>
        <c:axId val="93090560"/>
        <c:axId val="93092096"/>
      </c:barChart>
      <c:catAx>
        <c:axId val="93090560"/>
        <c:scaling>
          <c:orientation val="minMax"/>
        </c:scaling>
        <c:delete val="0"/>
        <c:axPos val="b"/>
        <c:majorTickMark val="out"/>
        <c:minorTickMark val="none"/>
        <c:tickLblPos val="nextTo"/>
        <c:txPr>
          <a:bodyPr rot="-5400000" vert="horz"/>
          <a:lstStyle/>
          <a:p>
            <a:pPr>
              <a:defRPr sz="900"/>
            </a:pPr>
            <a:endParaRPr lang="en-US"/>
          </a:p>
        </c:txPr>
        <c:crossAx val="93092096"/>
        <c:crosses val="autoZero"/>
        <c:auto val="1"/>
        <c:lblAlgn val="ctr"/>
        <c:lblOffset val="100"/>
        <c:noMultiLvlLbl val="0"/>
      </c:catAx>
      <c:valAx>
        <c:axId val="93092096"/>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93090560"/>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spPr>
    <a:ln>
      <a:noFill/>
    </a:ln>
  </c:spPr>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"Deep geothermal plants forecast expenditure, as at 30.04.2016"</c:f>
          <c:strCache>
            <c:ptCount val="1"/>
            <c:pt idx="0">
              <c:v>Deep geothermal plants forecast expenditure, as at 30.04.2016</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dLbls>
          <c:showLegendKey val="0"/>
          <c:showVal val="0"/>
          <c:showCatName val="0"/>
          <c:showSerName val="0"/>
          <c:showPercent val="0"/>
          <c:showBubbleSize val="0"/>
        </c:dLbls>
        <c:gapWidth val="150"/>
        <c:overlap val="100"/>
        <c:axId val="93444736"/>
        <c:axId val="93450624"/>
      </c:barChart>
      <c:catAx>
        <c:axId val="93444736"/>
        <c:scaling>
          <c:orientation val="minMax"/>
        </c:scaling>
        <c:delete val="0"/>
        <c:axPos val="b"/>
        <c:majorTickMark val="out"/>
        <c:minorTickMark val="none"/>
        <c:tickLblPos val="nextTo"/>
        <c:txPr>
          <a:bodyPr rot="-5400000" vert="horz"/>
          <a:lstStyle/>
          <a:p>
            <a:pPr>
              <a:defRPr sz="900"/>
            </a:pPr>
            <a:endParaRPr lang="en-US"/>
          </a:p>
        </c:txPr>
        <c:crossAx val="93450624"/>
        <c:crosses val="autoZero"/>
        <c:auto val="1"/>
        <c:lblAlgn val="ctr"/>
        <c:lblOffset val="100"/>
        <c:noMultiLvlLbl val="0"/>
      </c:catAx>
      <c:valAx>
        <c:axId val="9345062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93444736"/>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spPr>
    <a:ln>
      <a:noFill/>
    </a:ln>
  </c:spPr>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30.04.2016"</c:f>
          <c:strCache>
            <c:ptCount val="1"/>
            <c:pt idx="0">
              <c:v>Air source heat pumps forecast expenditure, as at 30.04.2016</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dLbls>
          <c:showLegendKey val="0"/>
          <c:showVal val="0"/>
          <c:showCatName val="0"/>
          <c:showSerName val="0"/>
          <c:showPercent val="0"/>
          <c:showBubbleSize val="0"/>
        </c:dLbls>
        <c:gapWidth val="150"/>
        <c:overlap val="100"/>
        <c:axId val="94323840"/>
        <c:axId val="94325376"/>
      </c:barChart>
      <c:catAx>
        <c:axId val="94323840"/>
        <c:scaling>
          <c:orientation val="minMax"/>
        </c:scaling>
        <c:delete val="0"/>
        <c:axPos val="b"/>
        <c:majorTickMark val="out"/>
        <c:minorTickMark val="none"/>
        <c:tickLblPos val="nextTo"/>
        <c:txPr>
          <a:bodyPr rot="-5400000" vert="horz"/>
          <a:lstStyle/>
          <a:p>
            <a:pPr>
              <a:defRPr sz="900"/>
            </a:pPr>
            <a:endParaRPr lang="en-US"/>
          </a:p>
        </c:txPr>
        <c:crossAx val="94325376"/>
        <c:crosses val="autoZero"/>
        <c:auto val="1"/>
        <c:lblAlgn val="ctr"/>
        <c:lblOffset val="100"/>
        <c:noMultiLvlLbl val="0"/>
      </c:catAx>
      <c:valAx>
        <c:axId val="94325376"/>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94323840"/>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"Total forecast expenditure, as at 30.04.2016"</c:f>
          <c:strCache>
            <c:ptCount val="1"/>
            <c:pt idx="0">
              <c:v>Total forecast expenditure, as at 30.04.2016</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6.2257405603191658E-2"/>
          <c:y val="9.7786940195541586E-2"/>
          <c:w val="0.68363532416905015"/>
          <c:h val="0.6993228042509454"/>
        </c:manualLayout>
      </c:layout>
      <c:barChart>
        <c:barDir val="col"/>
        <c:grouping val="stacked"/>
        <c:varyColors val="0"/>
        <c:dLbls>
          <c:showLegendKey val="0"/>
          <c:showVal val="0"/>
          <c:showCatName val="0"/>
          <c:showSerName val="0"/>
          <c:showPercent val="0"/>
          <c:showBubbleSize val="0"/>
        </c:dLbls>
        <c:gapWidth val="150"/>
        <c:overlap val="100"/>
        <c:axId val="57161600"/>
        <c:axId val="57163136"/>
      </c:barChart>
      <c:catAx>
        <c:axId val="57161600"/>
        <c:scaling>
          <c:orientation val="minMax"/>
        </c:scaling>
        <c:delete val="0"/>
        <c:axPos val="b"/>
        <c:majorTickMark val="out"/>
        <c:minorTickMark val="none"/>
        <c:tickLblPos val="nextTo"/>
        <c:txPr>
          <a:bodyPr rot="-5400000"/>
          <a:lstStyle/>
          <a:p>
            <a:pPr>
              <a:defRPr sz="900"/>
            </a:pPr>
            <a:endParaRPr lang="en-US"/>
          </a:p>
        </c:txPr>
        <c:crossAx val="57163136"/>
        <c:crosses val="autoZero"/>
        <c:auto val="1"/>
        <c:lblAlgn val="ctr"/>
        <c:lblOffset val="100"/>
        <c:noMultiLvlLbl val="0"/>
      </c:catAx>
      <c:valAx>
        <c:axId val="5716313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57161600"/>
        <c:crosses val="autoZero"/>
        <c:crossBetween val="between"/>
      </c:valAx>
    </c:plotArea>
    <c:legend>
      <c:legendPos val="r"/>
      <c:layout>
        <c:manualLayout>
          <c:xMode val="edge"/>
          <c:yMode val="edge"/>
          <c:x val="0.74589272977224197"/>
          <c:y val="0.13573586040843394"/>
          <c:w val="0.24644023835413578"/>
          <c:h val="0.6509173933939475"/>
        </c:manualLayout>
      </c:layout>
      <c:overlay val="0"/>
    </c:legend>
    <c:plotVisOnly val="1"/>
    <c:dispBlanksAs val="span"/>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"Small biomass plants forecast expenditure, as at 30.04.2016"</c:f>
          <c:strCache>
            <c:ptCount val="1"/>
            <c:pt idx="0">
              <c:v>Small biomass plants forecast expenditure, as at 30.04.2016</c:v>
            </c:pt>
          </c:strCache>
        </c:strRef>
      </c:tx>
      <c:overlay val="1"/>
    </c:title>
    <c:autoTitleDeleted val="0"/>
    <c:plotArea>
      <c:layout>
        <c:manualLayout>
          <c:layoutTarget val="inner"/>
          <c:xMode val="edge"/>
          <c:yMode val="edge"/>
          <c:x val="6.5632603814862703E-2"/>
          <c:y val="9.2556211723534551E-2"/>
          <c:w val="0.65629416058094159"/>
          <c:h val="0.65992860766801287"/>
        </c:manualLayout>
      </c:layout>
      <c:lineChart>
        <c:grouping val="standard"/>
        <c:varyColors val="0"/>
        <c:dLbls>
          <c:showLegendKey val="0"/>
          <c:showVal val="0"/>
          <c:showCatName val="0"/>
          <c:showSerName val="0"/>
          <c:showPercent val="0"/>
          <c:showBubbleSize val="0"/>
        </c:dLbls>
        <c:marker val="1"/>
        <c:smooth val="0"/>
        <c:axId val="79458304"/>
        <c:axId val="79459840"/>
      </c:lineChart>
      <c:catAx>
        <c:axId val="79458304"/>
        <c:scaling>
          <c:orientation val="minMax"/>
        </c:scaling>
        <c:delete val="0"/>
        <c:axPos val="b"/>
        <c:numFmt formatCode="m/d/yyyy" sourceLinked="1"/>
        <c:majorTickMark val="out"/>
        <c:minorTickMark val="none"/>
        <c:tickLblPos val="nextTo"/>
        <c:txPr>
          <a:bodyPr rot="-5400000" vert="horz"/>
          <a:lstStyle/>
          <a:p>
            <a:pPr>
              <a:defRPr sz="900"/>
            </a:pPr>
            <a:endParaRPr lang="en-US"/>
          </a:p>
        </c:txPr>
        <c:crossAx val="79459840"/>
        <c:crosses val="autoZero"/>
        <c:auto val="0"/>
        <c:lblAlgn val="ctr"/>
        <c:lblOffset val="100"/>
        <c:noMultiLvlLbl val="0"/>
      </c:catAx>
      <c:valAx>
        <c:axId val="79459840"/>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79458304"/>
        <c:crosses val="autoZero"/>
        <c:crossBetween val="between"/>
      </c:valAx>
    </c:plotArea>
    <c:legend>
      <c:legendPos val="r"/>
      <c:layout>
        <c:manualLayout>
          <c:xMode val="edge"/>
          <c:yMode val="edge"/>
          <c:x val="0.72395610238393071"/>
          <c:y val="0.14306245513340368"/>
          <c:w val="0.27477079978712199"/>
          <c:h val="0.78887489063867011"/>
        </c:manualLayout>
      </c:layout>
      <c:overlay val="0"/>
    </c:legend>
    <c:plotVisOnly val="1"/>
    <c:dispBlanksAs val="span"/>
    <c:showDLblsOverMax val="0"/>
  </c:chart>
  <c:spPr>
    <a:ln>
      <a:noFill/>
    </a:ln>
  </c:sp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30.04.2016"</c:f>
          <c:strCache>
            <c:ptCount val="1"/>
            <c:pt idx="0">
              <c:v>Medium biomass plants forecast expenditure, as at 30.04.2016</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dLbls>
          <c:showLegendKey val="0"/>
          <c:showVal val="0"/>
          <c:showCatName val="0"/>
          <c:showSerName val="0"/>
          <c:showPercent val="0"/>
          <c:showBubbleSize val="0"/>
        </c:dLbls>
        <c:gapWidth val="150"/>
        <c:overlap val="100"/>
        <c:axId val="79472512"/>
        <c:axId val="79474048"/>
      </c:barChart>
      <c:catAx>
        <c:axId val="79472512"/>
        <c:scaling>
          <c:orientation val="minMax"/>
        </c:scaling>
        <c:delete val="0"/>
        <c:axPos val="b"/>
        <c:majorTickMark val="out"/>
        <c:minorTickMark val="none"/>
        <c:tickLblPos val="nextTo"/>
        <c:txPr>
          <a:bodyPr/>
          <a:lstStyle/>
          <a:p>
            <a:pPr>
              <a:defRPr sz="900"/>
            </a:pPr>
            <a:endParaRPr lang="en-US"/>
          </a:p>
        </c:txPr>
        <c:crossAx val="79474048"/>
        <c:crosses val="autoZero"/>
        <c:auto val="1"/>
        <c:lblAlgn val="ctr"/>
        <c:lblOffset val="100"/>
        <c:noMultiLvlLbl val="0"/>
      </c:catAx>
      <c:valAx>
        <c:axId val="79474048"/>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79472512"/>
        <c:crosses val="autoZero"/>
        <c:crossBetween val="between"/>
      </c:valAx>
    </c:plotArea>
    <c:legend>
      <c:legendPos val="r"/>
      <c:layout>
        <c:manualLayout>
          <c:xMode val="edge"/>
          <c:yMode val="edge"/>
          <c:x val="0.75047336785929819"/>
          <c:y val="0.16561174863002473"/>
          <c:w val="0.24809237606447734"/>
          <c:h val="0.81762664398321927"/>
        </c:manualLayout>
      </c:layout>
      <c:overlay val="0"/>
    </c:legend>
    <c:plotVisOnly val="1"/>
    <c:dispBlanksAs val="span"/>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"Large biomass plants forecast expenditure, as at 30.04.2016"</c:f>
          <c:strCache>
            <c:ptCount val="1"/>
            <c:pt idx="0">
              <c:v>Large biomass plants forecast expenditure, as at 30.04.2016</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dLbls>
          <c:showLegendKey val="0"/>
          <c:showVal val="0"/>
          <c:showCatName val="0"/>
          <c:showSerName val="0"/>
          <c:showPercent val="0"/>
          <c:showBubbleSize val="0"/>
        </c:dLbls>
        <c:gapWidth val="150"/>
        <c:overlap val="100"/>
        <c:axId val="92246016"/>
        <c:axId val="92247552"/>
      </c:barChart>
      <c:catAx>
        <c:axId val="92246016"/>
        <c:scaling>
          <c:orientation val="minMax"/>
        </c:scaling>
        <c:delete val="0"/>
        <c:axPos val="b"/>
        <c:majorTickMark val="out"/>
        <c:minorTickMark val="none"/>
        <c:tickLblPos val="nextTo"/>
        <c:txPr>
          <a:bodyPr/>
          <a:lstStyle/>
          <a:p>
            <a:pPr>
              <a:defRPr sz="900"/>
            </a:pPr>
            <a:endParaRPr lang="en-US"/>
          </a:p>
        </c:txPr>
        <c:crossAx val="92247552"/>
        <c:crosses val="autoZero"/>
        <c:auto val="1"/>
        <c:lblAlgn val="ctr"/>
        <c:lblOffset val="100"/>
        <c:noMultiLvlLbl val="0"/>
      </c:catAx>
      <c:valAx>
        <c:axId val="9224755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92246016"/>
        <c:crosses val="autoZero"/>
        <c:crossBetween val="between"/>
      </c:valAx>
    </c:plotArea>
    <c:legend>
      <c:legendPos val="r"/>
      <c:layout>
        <c:manualLayout>
          <c:xMode val="edge"/>
          <c:yMode val="edge"/>
          <c:x val="0.69845608757887789"/>
          <c:y val="0.12437172709386206"/>
          <c:w val="0.28903463286601372"/>
          <c:h val="0.78740584117399393"/>
        </c:manualLayout>
      </c:layout>
      <c:overlay val="0"/>
    </c:legend>
    <c:plotVisOnly val="1"/>
    <c:dispBlanksAs val="span"/>
    <c:showDLblsOverMax val="0"/>
  </c:chart>
  <c:spPr>
    <a:ln>
      <a:noFill/>
    </a:ln>
  </c:sp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30.04.2016"</c:f>
          <c:strCache>
            <c:ptCount val="1"/>
            <c:pt idx="0">
              <c:v>Ground source heat pumps forecast expenditure, as at 30.04.2016</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dLbls>
          <c:showLegendKey val="0"/>
          <c:showVal val="0"/>
          <c:showCatName val="0"/>
          <c:showSerName val="0"/>
          <c:showPercent val="0"/>
          <c:showBubbleSize val="0"/>
        </c:dLbls>
        <c:gapWidth val="150"/>
        <c:overlap val="100"/>
        <c:axId val="92276608"/>
        <c:axId val="92278144"/>
      </c:barChart>
      <c:catAx>
        <c:axId val="92276608"/>
        <c:scaling>
          <c:orientation val="minMax"/>
        </c:scaling>
        <c:delete val="0"/>
        <c:axPos val="b"/>
        <c:numFmt formatCode="m/d/yyyy" sourceLinked="1"/>
        <c:majorTickMark val="out"/>
        <c:minorTickMark val="none"/>
        <c:tickLblPos val="nextTo"/>
        <c:txPr>
          <a:bodyPr/>
          <a:lstStyle/>
          <a:p>
            <a:pPr>
              <a:defRPr sz="900"/>
            </a:pPr>
            <a:endParaRPr lang="en-US"/>
          </a:p>
        </c:txPr>
        <c:crossAx val="92278144"/>
        <c:crosses val="autoZero"/>
        <c:auto val="1"/>
        <c:lblAlgn val="ctr"/>
        <c:lblOffset val="100"/>
        <c:noMultiLvlLbl val="0"/>
      </c:catAx>
      <c:valAx>
        <c:axId val="92278144"/>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92276608"/>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spPr>
    <a:ln>
      <a:noFill/>
    </a:ln>
  </c:spPr>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30.04.2016"</c:f>
          <c:strCache>
            <c:ptCount val="1"/>
            <c:pt idx="0">
              <c:v>Plants using solar collectors forecast expenditure, as at 30.04.2016</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dLbls>
          <c:showLegendKey val="0"/>
          <c:showVal val="0"/>
          <c:showCatName val="0"/>
          <c:showSerName val="0"/>
          <c:showPercent val="0"/>
          <c:showBubbleSize val="0"/>
        </c:dLbls>
        <c:gapWidth val="150"/>
        <c:overlap val="100"/>
        <c:axId val="92783360"/>
        <c:axId val="92784896"/>
      </c:barChart>
      <c:catAx>
        <c:axId val="92783360"/>
        <c:scaling>
          <c:orientation val="minMax"/>
        </c:scaling>
        <c:delete val="0"/>
        <c:axPos val="b"/>
        <c:majorTickMark val="out"/>
        <c:minorTickMark val="none"/>
        <c:tickLblPos val="nextTo"/>
        <c:crossAx val="92784896"/>
        <c:crosses val="autoZero"/>
        <c:auto val="1"/>
        <c:lblAlgn val="ctr"/>
        <c:lblOffset val="100"/>
        <c:noMultiLvlLbl val="0"/>
      </c:catAx>
      <c:valAx>
        <c:axId val="92784896"/>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92783360"/>
        <c:crosses val="autoZero"/>
        <c:crossBetween val="between"/>
      </c:valAx>
    </c:plotArea>
    <c:legend>
      <c:legendPos val="r"/>
      <c:layout>
        <c:manualLayout>
          <c:xMode val="edge"/>
          <c:yMode val="edge"/>
          <c:x val="0.73371647812998819"/>
          <c:y val="0.17919265941712109"/>
          <c:w val="0.25823754449441327"/>
          <c:h val="0.59414839281151322"/>
        </c:manualLayout>
      </c:layout>
      <c:overlay val="0"/>
    </c:legend>
    <c:plotVisOnly val="1"/>
    <c:dispBlanksAs val="span"/>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30.04.2016"</c:f>
          <c:strCache>
            <c:ptCount val="1"/>
            <c:pt idx="0">
              <c:v>Plants which generate heat from biogas forecast expenditure, as at 30.04.2016</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dLbls>
          <c:showLegendKey val="0"/>
          <c:showVal val="0"/>
          <c:showCatName val="0"/>
          <c:showSerName val="0"/>
          <c:showPercent val="0"/>
          <c:showBubbleSize val="0"/>
        </c:dLbls>
        <c:gapWidth val="150"/>
        <c:overlap val="100"/>
        <c:axId val="92797568"/>
        <c:axId val="92799360"/>
      </c:barChart>
      <c:catAx>
        <c:axId val="92797568"/>
        <c:scaling>
          <c:orientation val="minMax"/>
        </c:scaling>
        <c:delete val="0"/>
        <c:axPos val="b"/>
        <c:majorTickMark val="out"/>
        <c:minorTickMark val="none"/>
        <c:tickLblPos val="nextTo"/>
        <c:txPr>
          <a:bodyPr/>
          <a:lstStyle/>
          <a:p>
            <a:pPr>
              <a:defRPr sz="900"/>
            </a:pPr>
            <a:endParaRPr lang="en-US"/>
          </a:p>
        </c:txPr>
        <c:crossAx val="92799360"/>
        <c:crosses val="autoZero"/>
        <c:auto val="1"/>
        <c:lblAlgn val="ctr"/>
        <c:lblOffset val="100"/>
        <c:noMultiLvlLbl val="0"/>
      </c:catAx>
      <c:valAx>
        <c:axId val="9279936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92797568"/>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30.04.2016"</c:f>
          <c:strCache>
            <c:ptCount val="1"/>
            <c:pt idx="0">
              <c:v>Producers of biomethane for injection forecast expenditure, as at 30.04.2016</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dLbls>
          <c:showLegendKey val="0"/>
          <c:showVal val="0"/>
          <c:showCatName val="0"/>
          <c:showSerName val="0"/>
          <c:showPercent val="0"/>
          <c:showBubbleSize val="0"/>
        </c:dLbls>
        <c:gapWidth val="150"/>
        <c:overlap val="100"/>
        <c:axId val="92849664"/>
        <c:axId val="92851200"/>
      </c:barChart>
      <c:catAx>
        <c:axId val="92849664"/>
        <c:scaling>
          <c:orientation val="minMax"/>
        </c:scaling>
        <c:delete val="0"/>
        <c:axPos val="b"/>
        <c:majorTickMark val="out"/>
        <c:minorTickMark val="none"/>
        <c:tickLblPos val="nextTo"/>
        <c:txPr>
          <a:bodyPr/>
          <a:lstStyle/>
          <a:p>
            <a:pPr>
              <a:defRPr sz="900"/>
            </a:pPr>
            <a:endParaRPr lang="en-US"/>
          </a:p>
        </c:txPr>
        <c:crossAx val="92851200"/>
        <c:crosses val="autoZero"/>
        <c:auto val="1"/>
        <c:lblAlgn val="ctr"/>
        <c:lblOffset val="100"/>
        <c:noMultiLvlLbl val="0"/>
      </c:catAx>
      <c:valAx>
        <c:axId val="9285120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92849664"/>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6">
    <tabColor theme="8" tint="-0.499984740745262"/>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5">
    <tabColor theme="8" tint="-0.499984740745262"/>
  </sheetPr>
  <sheetViews>
    <sheetView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6">
    <tabColor theme="8" tint="-0.499984740745262"/>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7">
    <tabColor theme="8" tint="-0.499984740745262"/>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8">
    <tabColor theme="8" tint="-0.499984740745262"/>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9">
    <tabColor theme="8" tint="-0.499984740745262"/>
  </sheetPr>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0">
    <tabColor theme="8" tint="-0.499984740745262"/>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11">
    <tabColor theme="8" tint="-0.499984740745262"/>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12">
    <tabColor theme="8" tint="-0.499984740745262"/>
  </sheetPr>
  <sheetViews>
    <sheetView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3">
    <tabColor theme="8" tint="-0.499984740745262"/>
  </sheetPr>
  <sheetViews>
    <sheetView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4">
    <tabColor theme="8" tint="-0.499984740745262"/>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1"/>
        </xdr:cNvPr>
        <xdr:cNvSpPr txBox="1"/>
      </xdr:nvSpPr>
      <xdr:spPr>
        <a:xfrm>
          <a:off x="8054340" y="4450081"/>
          <a:ext cx="280416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1</xdr:col>
      <xdr:colOff>0</xdr:colOff>
      <xdr:row>0</xdr:row>
      <xdr:rowOff>0</xdr:rowOff>
    </xdr:from>
    <xdr:to>
      <xdr:col>2</xdr:col>
      <xdr:colOff>1273489</xdr:colOff>
      <xdr:row>1</xdr:row>
      <xdr:rowOff>134471</xdr:rowOff>
    </xdr:to>
    <xdr:pic>
      <xdr:nvPicPr>
        <xdr:cNvPr id="4" name="Picture 3"/>
        <xdr:cNvPicPr>
          <a:picLocks noChangeAspect="1"/>
        </xdr:cNvPicPr>
      </xdr:nvPicPr>
      <xdr:blipFill>
        <a:blip xmlns:r="http://schemas.openxmlformats.org/officeDocument/2006/relationships" r:embed="rId2"/>
        <a:stretch>
          <a:fillRect/>
        </a:stretch>
      </xdr:blipFill>
      <xdr:spPr>
        <a:xfrm>
          <a:off x="134471" y="0"/>
          <a:ext cx="1632077" cy="10533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0.91838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580953"/>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0.92151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600000"/>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cdr:y>
    </cdr:from>
    <cdr:to>
      <cdr:x>1</cdr:x>
      <cdr:y>0.92308</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609524"/>
        </a:xfrm>
        <a:prstGeom xmlns:a="http://schemas.openxmlformats.org/drawingml/2006/main" prst="rect">
          <a:avLst/>
        </a:prstGeom>
      </cdr:spPr>
    </cdr:pic>
  </cdr:relSizeAnchor>
  <cdr:relSizeAnchor xmlns:cdr="http://schemas.openxmlformats.org/drawingml/2006/chartDrawing">
    <cdr:from>
      <cdr:x>0.06861</cdr:x>
      <cdr:y>0.33472</cdr:y>
    </cdr:from>
    <cdr:to>
      <cdr:x>0.27785</cdr:x>
      <cdr:y>0.54451</cdr:y>
    </cdr:to>
    <cdr:sp macro="" textlink="">
      <cdr:nvSpPr>
        <cdr:cNvPr id="5" name="TextBox 41"/>
        <cdr:cNvSpPr txBox="1"/>
      </cdr:nvSpPr>
      <cdr:spPr>
        <a:xfrm xmlns:a="http://schemas.openxmlformats.org/drawingml/2006/main">
          <a:off x="638520" y="2034061"/>
          <a:ext cx="1947172" cy="1274884"/>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 been combined.</a:t>
          </a:r>
          <a:endParaRPr lang="en-GB" sz="1100"/>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0.92151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600000"/>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0.92151</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28572" cy="5600000"/>
        </a:xfrm>
        <a:prstGeom xmlns:a="http://schemas.openxmlformats.org/drawingml/2006/main" prst="rect">
          <a:avLst/>
        </a:prstGeom>
      </cdr:spPr>
    </cdr:pic>
  </cdr:relSizeAnchor>
  <cdr:relSizeAnchor xmlns:cdr="http://schemas.openxmlformats.org/drawingml/2006/chartDrawing">
    <cdr:from>
      <cdr:x>0.10691</cdr:x>
      <cdr:y>0.45446</cdr:y>
    </cdr:from>
    <cdr:to>
      <cdr:x>0.31697</cdr:x>
      <cdr:y>0.6491</cdr:y>
    </cdr:to>
    <cdr:sp macro="" textlink="">
      <cdr:nvSpPr>
        <cdr:cNvPr id="3" name="TextBox 41"/>
        <cdr:cNvSpPr txBox="1"/>
      </cdr:nvSpPr>
      <cdr:spPr>
        <a:xfrm xmlns:a="http://schemas.openxmlformats.org/drawingml/2006/main">
          <a:off x="993099" y="2756518"/>
          <a:ext cx="1951201" cy="1180593"/>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 </a:t>
          </a:r>
          <a:endParaRPr lang="en-GB" sz="11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57150</xdr:colOff>
      <xdr:row>49</xdr:row>
      <xdr:rowOff>152400</xdr:rowOff>
    </xdr:from>
    <xdr:to>
      <xdr:col>4</xdr:col>
      <xdr:colOff>1285875</xdr:colOff>
      <xdr:row>51</xdr:row>
      <xdr:rowOff>0</xdr:rowOff>
    </xdr:to>
    <xdr:sp macro="" textlink="">
      <xdr:nvSpPr>
        <xdr:cNvPr id="4" name="Rounded Rectangle 3">
          <a:hlinkClick xmlns:r="http://schemas.openxmlformats.org/officeDocument/2006/relationships" r:id="rId1"/>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46</xdr:row>
      <xdr:rowOff>0</xdr:rowOff>
    </xdr:from>
    <xdr:to>
      <xdr:col>4</xdr:col>
      <xdr:colOff>1323975</xdr:colOff>
      <xdr:row>46</xdr:row>
      <xdr:rowOff>171450</xdr:rowOff>
    </xdr:to>
    <xdr:sp macro="" textlink="">
      <xdr:nvSpPr>
        <xdr:cNvPr id="6" name="Rounded Rectangle 5">
          <a:hlinkClick xmlns:r="http://schemas.openxmlformats.org/officeDocument/2006/relationships" r:id="rId1"/>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36</xdr:row>
      <xdr:rowOff>28575</xdr:rowOff>
    </xdr:from>
    <xdr:to>
      <xdr:col>6</xdr:col>
      <xdr:colOff>1247775</xdr:colOff>
      <xdr:row>37</xdr:row>
      <xdr:rowOff>76200</xdr:rowOff>
    </xdr:to>
    <xdr:sp macro="" textlink="">
      <xdr:nvSpPr>
        <xdr:cNvPr id="8" name="Rectangle 7">
          <a:hlinkClick xmlns:r="http://schemas.openxmlformats.org/officeDocument/2006/relationships" r:id="rId1"/>
        </xdr:cNvPr>
        <xdr:cNvSpPr/>
      </xdr:nvSpPr>
      <xdr:spPr>
        <a:xfrm>
          <a:off x="9124950" y="10344150"/>
          <a:ext cx="12954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93150</xdr:colOff>
      <xdr:row>46</xdr:row>
      <xdr:rowOff>145222</xdr:rowOff>
    </xdr:from>
    <xdr:to>
      <xdr:col>7</xdr:col>
      <xdr:colOff>1769534</xdr:colOff>
      <xdr:row>79</xdr:row>
      <xdr:rowOff>97972</xdr:rowOff>
    </xdr:to>
    <xdr:sp macro="" textlink="">
      <xdr:nvSpPr>
        <xdr:cNvPr id="9" name="TextBox 4"/>
        <xdr:cNvSpPr txBox="1"/>
      </xdr:nvSpPr>
      <xdr:spPr>
        <a:xfrm>
          <a:off x="93150" y="14035393"/>
          <a:ext cx="13280555" cy="6897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The total forecast expenditure as at 31 October 2016 was </a:t>
          </a:r>
          <a:r>
            <a:rPr lang="en-GB" sz="1200" b="1" u="sng">
              <a:solidFill>
                <a:srgbClr val="000000"/>
              </a:solidFill>
              <a:effectLst/>
              <a:latin typeface="Arial" panose="020B0604020202020204" pitchFamily="34" charset="0"/>
              <a:ea typeface="Calibri"/>
              <a:cs typeface="Arial" panose="020B0604020202020204" pitchFamily="34" charset="0"/>
            </a:rPr>
            <a:t>£555.7m.</a:t>
          </a:r>
          <a:r>
            <a:rPr lang="en-GB" sz="1200" b="1">
              <a:solidFill>
                <a:srgbClr val="000000"/>
              </a:solidFill>
              <a:effectLst/>
              <a:latin typeface="Arial" panose="020B0604020202020204" pitchFamily="34" charset="0"/>
              <a:ea typeface="Calibri"/>
              <a:cs typeface="Arial" panose="020B0604020202020204" pitchFamily="34" charset="0"/>
            </a:rPr>
            <a:t>  </a:t>
          </a:r>
          <a:r>
            <a:rPr lang="en-GB" sz="1200">
              <a:solidFill>
                <a:srgbClr val="000000"/>
              </a:solidFill>
              <a:effectLst/>
              <a:latin typeface="Arial" panose="020B0604020202020204" pitchFamily="34" charset="0"/>
              <a:ea typeface="Calibri"/>
              <a:cs typeface="Arial" panose="020B0604020202020204" pitchFamily="34" charset="0"/>
            </a:rPr>
            <a:t>This represents the amount of tariff payments we anticipate we are committed to based on application data up to 31 October 2016. </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This figure of £555.7m is above the total anticipated expenditure threshold of £532.7m for the year following 31 October 2016 as well as above the expenditure</a:t>
          </a:r>
          <a:r>
            <a:rPr lang="en-GB" sz="1200" baseline="0">
              <a:solidFill>
                <a:srgbClr val="000000"/>
              </a:solidFill>
              <a:effectLst/>
              <a:latin typeface="Arial" panose="020B0604020202020204" pitchFamily="34" charset="0"/>
              <a:ea typeface="Calibri"/>
              <a:cs typeface="Arial" panose="020B0604020202020204" pitchFamily="34" charset="0"/>
            </a:rPr>
            <a:t> </a:t>
          </a:r>
          <a:r>
            <a:rPr lang="en-GB" sz="1200">
              <a:solidFill>
                <a:srgbClr val="000000"/>
              </a:solidFill>
              <a:effectLst/>
              <a:latin typeface="Arial" panose="020B0604020202020204" pitchFamily="34" charset="0"/>
              <a:ea typeface="Calibri"/>
              <a:cs typeface="Arial" panose="020B0604020202020204" pitchFamily="34" charset="0"/>
            </a:rPr>
            <a:t>threshold of £266.4m for this quarter, representing 50% of total anticipated expenditure.  Being above the 50% total anticipated expenditure threshold can trigger additional tariff reductions for technologies whose estimated spend exceed their anticipated expenditure (as set out in regulations).</a:t>
          </a:r>
        </a:p>
        <a:p>
          <a:pPr>
            <a:spcAft>
              <a:spcPts val="0"/>
            </a:spcAft>
          </a:pPr>
          <a:r>
            <a:rPr lang="en-GB" sz="1200">
              <a:solidFill>
                <a:srgbClr val="000000"/>
              </a:solidFill>
              <a:effectLst/>
              <a:latin typeface="Arial" panose="020B0604020202020204" pitchFamily="34" charset="0"/>
              <a:ea typeface="Calibri"/>
              <a:cs typeface="Arial" panose="020B0604020202020204" pitchFamily="34" charset="0"/>
            </a:rPr>
            <a:t>As at 31 October 2016 forecast expenditure over the next 12 months for the </a:t>
          </a:r>
          <a:r>
            <a:rPr lang="en-GB" sz="1200" b="1">
              <a:solidFill>
                <a:srgbClr val="000000"/>
              </a:solidFill>
              <a:effectLst/>
              <a:latin typeface="Arial" panose="020B0604020202020204" pitchFamily="34" charset="0"/>
              <a:ea typeface="Calibri"/>
              <a:cs typeface="Arial" panose="020B0604020202020204" pitchFamily="34" charset="0"/>
            </a:rPr>
            <a:t>small biomass </a:t>
          </a:r>
          <a:r>
            <a:rPr lang="en-GB" sz="1200">
              <a:solidFill>
                <a:srgbClr val="000000"/>
              </a:solidFill>
              <a:effectLst/>
              <a:latin typeface="Arial" panose="020B0604020202020204" pitchFamily="34" charset="0"/>
              <a:ea typeface="Calibri"/>
              <a:cs typeface="Arial" panose="020B0604020202020204" pitchFamily="34" charset="0"/>
            </a:rPr>
            <a:t>tariff category was £143.5m.  This is below its individual technology threshold of £151.5m.  Small biomass was subject to a 5% tariff reduction due to the total scheme threshold being exceeded and small biomass exceeding its expenditure threshold for the quarter ending 31 July 2016.  However, as small biomass did not breach its growth thresholds it did not receive a tariff category reduction; therefore </a:t>
          </a:r>
          <a:r>
            <a:rPr lang="en-GB" sz="1200">
              <a:solidFill>
                <a:srgbClr val="000000"/>
              </a:solidFill>
              <a:effectLst/>
              <a:latin typeface="Arial" panose="020B0604020202020204" pitchFamily="34" charset="0"/>
              <a:ea typeface="Times New Roman"/>
              <a:cs typeface="Arial" panose="020B0604020202020204" pitchFamily="34" charset="0"/>
            </a:rPr>
            <a:t>this quarterly assessment is based on whether or not small biomass has exceeded its expenditure threshold.</a:t>
          </a: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 </a:t>
          </a: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As at 31 October 2016 small biomass is not exceeding its expenditure threshold of £151.5m, but is exceeding its anticipated expenditure threshold of £126.3m by £17.2m.  Due to the total scheme threshold being exceeded, </a:t>
          </a:r>
          <a:r>
            <a:rPr lang="en-GB" sz="1200" b="1">
              <a:solidFill>
                <a:srgbClr val="000000"/>
              </a:solidFill>
              <a:effectLst/>
              <a:latin typeface="Arial" panose="020B0604020202020204" pitchFamily="34" charset="0"/>
              <a:ea typeface="Times New Roman"/>
              <a:cs typeface="Arial" panose="020B0604020202020204" pitchFamily="34" charset="0"/>
            </a:rPr>
            <a:t>Small biomass tariffs will be reduced by 5% from 1 January 2017.</a:t>
          </a: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 </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As at 31 October 2016 forecast expenditure over the next 12 months for the </a:t>
          </a:r>
          <a:r>
            <a:rPr lang="en-GB" sz="1200" b="1">
              <a:solidFill>
                <a:srgbClr val="000000"/>
              </a:solidFill>
              <a:effectLst/>
              <a:latin typeface="Arial" panose="020B0604020202020204" pitchFamily="34" charset="0"/>
              <a:ea typeface="Calibri"/>
              <a:cs typeface="Arial" panose="020B0604020202020204" pitchFamily="34" charset="0"/>
            </a:rPr>
            <a:t>biomethane</a:t>
          </a:r>
          <a:r>
            <a:rPr lang="en-GB" sz="1200">
              <a:solidFill>
                <a:srgbClr val="000000"/>
              </a:solidFill>
              <a:effectLst/>
              <a:latin typeface="Arial" panose="020B0604020202020204" pitchFamily="34" charset="0"/>
              <a:ea typeface="Calibri"/>
              <a:cs typeface="Arial" panose="020B0604020202020204" pitchFamily="34" charset="0"/>
            </a:rPr>
            <a:t> tariff category was £215.5m.  This is £55.3m above its individual technology threshold of £160.2m.  Biomethane was not subject to tariff category reduction for the quarter ending 31 July 2016; however, due to the total scheme threshold being exceeded and biomethane exceeding its anticipated expenditure threshold for the quarter ending 31 July 2016, it received a 5% tariff reduction.  Therefore this quarterly assessment is based on whether or not biomethane is above its forecast expenditure threshold. </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Forecast expenditure for biomethane as at 31 October 2016 was £215.5m, which is £55.3m above its threshold of £160.2m.  Therefore the biomethane tariff will receive a 5% reduction for exceeding its expenditure threshold (plus 5% due to the total scheme expenditure threshold being exceeded).  </a:t>
          </a:r>
          <a:r>
            <a:rPr lang="en-GB" sz="1200" b="1">
              <a:solidFill>
                <a:srgbClr val="000000"/>
              </a:solidFill>
              <a:effectLst/>
              <a:latin typeface="Arial" panose="020B0604020202020204" pitchFamily="34" charset="0"/>
              <a:ea typeface="Times New Roman"/>
              <a:cs typeface="Arial" panose="020B0604020202020204" pitchFamily="34" charset="0"/>
            </a:rPr>
            <a:t>Biomethane tariffs will be reduced by 10% from 1 January 2017.</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As at 31 October 2016 forecast expenditure over the next 12 months for the </a:t>
          </a:r>
          <a:r>
            <a:rPr lang="en-GB" sz="1200" b="1">
              <a:solidFill>
                <a:srgbClr val="000000"/>
              </a:solidFill>
              <a:effectLst/>
              <a:latin typeface="Arial" panose="020B0604020202020204" pitchFamily="34" charset="0"/>
              <a:ea typeface="Calibri"/>
              <a:cs typeface="Arial" panose="020B0604020202020204" pitchFamily="34" charset="0"/>
            </a:rPr>
            <a:t>biogas </a:t>
          </a:r>
          <a:r>
            <a:rPr lang="en-GB" sz="1200">
              <a:solidFill>
                <a:srgbClr val="000000"/>
              </a:solidFill>
              <a:effectLst/>
              <a:latin typeface="Arial" panose="020B0604020202020204" pitchFamily="34" charset="0"/>
              <a:ea typeface="Calibri"/>
              <a:cs typeface="Arial" panose="020B0604020202020204" pitchFamily="34" charset="0"/>
            </a:rPr>
            <a:t>tariff category was £54.4m.  This is £41.3m above its individual technology threshold of £13.1m.</a:t>
          </a:r>
          <a:r>
            <a:rPr lang="en-GB" sz="1200">
              <a:effectLst/>
              <a:latin typeface="Arial" panose="020B0604020202020204" pitchFamily="34" charset="0"/>
              <a:ea typeface="Times New Roman"/>
              <a:cs typeface="Arial" panose="020B0604020202020204" pitchFamily="34" charset="0"/>
            </a:rPr>
            <a:t>  </a:t>
          </a:r>
          <a:r>
            <a:rPr lang="en-GB" sz="1200">
              <a:solidFill>
                <a:srgbClr val="000000"/>
              </a:solidFill>
              <a:effectLst/>
              <a:latin typeface="Arial" panose="020B0604020202020204" pitchFamily="34" charset="0"/>
              <a:ea typeface="Calibri"/>
              <a:cs typeface="Arial" panose="020B0604020202020204" pitchFamily="34" charset="0"/>
            </a:rPr>
            <a:t>Last quarter biogas received a 20% tariff category reduction (plus 5% due to the overall scheme threshold being exceeded); therefore this quarterly assessment is based on growth.  </a:t>
          </a:r>
          <a:r>
            <a:rPr lang="en-GB" sz="1200">
              <a:effectLst/>
              <a:latin typeface="Arial" panose="020B0604020202020204" pitchFamily="34" charset="0"/>
              <a:ea typeface="Calibri"/>
              <a:cs typeface="Arial" panose="020B0604020202020204" pitchFamily="34" charset="0"/>
            </a:rPr>
            <a:t>The growth thresholds for a tariff category reduction for the quarter ending 31 October 2016 are £0.55m for a 5% reduction and £1.65m for a 20% reduction.  As at 31 October 2016 the forecast expenditure for biogas has increased by £9.4m compared to last quarter’s forecast.  This is above the higher growth threshold of £1.65m; therefore biogas will receive a 20% tariff category reduction.  There will be an additional 5% degression as the forecast total scheme expenditure remains above the total scheme threshold of £532.7m at 31 October 2016 and forecast expenditure for biogas remains above its anticipated expenditure threshold of £13.1m.  </a:t>
          </a:r>
          <a:r>
            <a:rPr lang="en-GB" sz="1200">
              <a:solidFill>
                <a:srgbClr val="000000"/>
              </a:solidFill>
              <a:effectLst/>
              <a:latin typeface="Arial" panose="020B0604020202020204" pitchFamily="34" charset="0"/>
              <a:ea typeface="Calibri"/>
              <a:cs typeface="Arial" panose="020B0604020202020204" pitchFamily="34" charset="0"/>
            </a:rPr>
            <a:t>The combined biogas threshold includes small, medium and large biogas plants</a:t>
          </a:r>
          <a:r>
            <a:rPr lang="en-GB" sz="1200" b="0">
              <a:solidFill>
                <a:srgbClr val="000000"/>
              </a:solidFill>
              <a:effectLst/>
              <a:latin typeface="Arial" panose="020B0604020202020204" pitchFamily="34" charset="0"/>
              <a:ea typeface="Calibri"/>
              <a:cs typeface="Arial" panose="020B0604020202020204" pitchFamily="34" charset="0"/>
            </a:rPr>
            <a:t>;</a:t>
          </a:r>
          <a:r>
            <a:rPr lang="en-GB" sz="1200" b="1">
              <a:solidFill>
                <a:srgbClr val="000000"/>
              </a:solidFill>
              <a:effectLst/>
              <a:latin typeface="Arial" panose="020B0604020202020204" pitchFamily="34" charset="0"/>
              <a:ea typeface="Calibri"/>
              <a:cs typeface="Arial" panose="020B0604020202020204" pitchFamily="34" charset="0"/>
            </a:rPr>
            <a:t> </a:t>
          </a:r>
          <a:r>
            <a:rPr lang="en-GB" sz="1200">
              <a:solidFill>
                <a:srgbClr val="000000"/>
              </a:solidFill>
              <a:effectLst/>
              <a:latin typeface="Arial" panose="020B0604020202020204" pitchFamily="34" charset="0"/>
              <a:ea typeface="Calibri"/>
              <a:cs typeface="Arial" panose="020B0604020202020204" pitchFamily="34" charset="0"/>
            </a:rPr>
            <a:t>therefore they will each receive the same tariff reduction.</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Biogas tariffs will be reduced by 25% from 1 January 2017</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Forecast spend for all other tariff categories as at 31 October 2016 are below their individual tariff thresholds and anticipated expenditure levels for this quarter ending 31 October 2016</a:t>
          </a:r>
          <a:r>
            <a:rPr lang="en-GB" sz="1200">
              <a:solidFill>
                <a:srgbClr val="FF0000"/>
              </a:solidFill>
              <a:effectLst/>
              <a:latin typeface="Arial" panose="020B0604020202020204" pitchFamily="34" charset="0"/>
              <a:ea typeface="Calibri"/>
              <a:cs typeface="Arial" panose="020B0604020202020204" pitchFamily="34" charset="0"/>
            </a:rPr>
            <a:t>.</a:t>
          </a: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All tariffs are adjusted automatically on 1 April each year in line with inflation.  From April 2017, tariffs will be adjusted by the retail proces index (RPI) for all installations accredited before 1 April 2016, and the consumer prices index (CPI) for all installations accredited or after 1 April 2016.  </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xdr:txBody>
    </xdr:sp>
    <xdr:clientData/>
  </xdr:twoCellAnchor>
  <xdr:twoCellAnchor>
    <xdr:from>
      <xdr:col>0</xdr:col>
      <xdr:colOff>257174</xdr:colOff>
      <xdr:row>1</xdr:row>
      <xdr:rowOff>1733</xdr:rowOff>
    </xdr:from>
    <xdr:to>
      <xdr:col>8</xdr:col>
      <xdr:colOff>0</xdr:colOff>
      <xdr:row>8</xdr:row>
      <xdr:rowOff>85725</xdr:rowOff>
    </xdr:to>
    <xdr:sp macro="" textlink="">
      <xdr:nvSpPr>
        <xdr:cNvPr id="10" name="TextBox 1"/>
        <xdr:cNvSpPr txBox="1"/>
      </xdr:nvSpPr>
      <xdr:spPr>
        <a:xfrm>
          <a:off x="257174" y="179533"/>
          <a:ext cx="13213293" cy="115079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600" b="1">
              <a:solidFill>
                <a:srgbClr val="009EE3"/>
              </a:solidFill>
              <a:effectLst/>
              <a:latin typeface="Arial" panose="020B0604020202020204" pitchFamily="34" charset="0"/>
              <a:ea typeface="Times New Roman"/>
              <a:cs typeface="Arial" panose="020B0604020202020204" pitchFamily="34" charset="0"/>
            </a:rPr>
            <a:t>Executive Summary</a:t>
          </a:r>
          <a:endParaRPr lang="en-GB" sz="16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 </a:t>
          </a: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400">
              <a:solidFill>
                <a:srgbClr val="000000"/>
              </a:solidFill>
              <a:effectLst/>
              <a:latin typeface="Arial" panose="020B0604020202020204" pitchFamily="34" charset="0"/>
              <a:ea typeface="Times New Roman"/>
              <a:cs typeface="Arial" panose="020B0604020202020204" pitchFamily="34" charset="0"/>
            </a:rPr>
            <a:t>The table below summarises the current forecasted expenditure under the scheme. </a:t>
          </a:r>
        </a:p>
        <a:p>
          <a:pPr>
            <a:spcAft>
              <a:spcPts val="0"/>
            </a:spcAft>
          </a:pPr>
          <a:endParaRPr lang="en-GB" sz="1400">
            <a:effectLst/>
            <a:latin typeface="Arial" panose="020B0604020202020204" pitchFamily="34" charset="0"/>
            <a:ea typeface="Times New Roman"/>
            <a:cs typeface="Arial" panose="020B0604020202020204" pitchFamily="34" charset="0"/>
          </a:endParaRPr>
        </a:p>
        <a:p>
          <a:pPr>
            <a:spcAft>
              <a:spcPts val="0"/>
            </a:spcAft>
          </a:pPr>
          <a:r>
            <a:rPr lang="en-GB" sz="1400" b="1">
              <a:solidFill>
                <a:srgbClr val="FF0000"/>
              </a:solidFill>
              <a:effectLst/>
              <a:latin typeface="Arial" panose="020B0604020202020204" pitchFamily="34" charset="0"/>
              <a:ea typeface="Times New Roman"/>
              <a:cs typeface="Arial" panose="020B0604020202020204" pitchFamily="34" charset="0"/>
            </a:rPr>
            <a:t>The small biomass, biomethane and </a:t>
          </a:r>
          <a:r>
            <a:rPr lang="en-GB" sz="1400" b="1" baseline="0">
              <a:solidFill>
                <a:srgbClr val="FF0000"/>
              </a:solidFill>
              <a:effectLst/>
              <a:latin typeface="Arial" panose="020B0604020202020204" pitchFamily="34" charset="0"/>
              <a:ea typeface="Times New Roman"/>
              <a:cs typeface="Arial" panose="020B0604020202020204" pitchFamily="34" charset="0"/>
            </a:rPr>
            <a:t>biogas</a:t>
          </a:r>
          <a:r>
            <a:rPr lang="en-GB" sz="1400" b="1">
              <a:solidFill>
                <a:srgbClr val="FF0000"/>
              </a:solidFill>
              <a:effectLst/>
              <a:latin typeface="Arial" panose="020B0604020202020204" pitchFamily="34" charset="0"/>
              <a:ea typeface="Times New Roman"/>
              <a:cs typeface="Arial" panose="020B0604020202020204" pitchFamily="34" charset="0"/>
            </a:rPr>
            <a:t> tariffs</a:t>
          </a:r>
          <a:r>
            <a:rPr lang="en-GB" sz="1400" b="1" baseline="0">
              <a:solidFill>
                <a:srgbClr val="FF0000"/>
              </a:solidFill>
              <a:effectLst/>
              <a:latin typeface="Arial" panose="020B0604020202020204" pitchFamily="34" charset="0"/>
              <a:ea typeface="Times New Roman"/>
              <a:cs typeface="Arial" panose="020B0604020202020204" pitchFamily="34" charset="0"/>
            </a:rPr>
            <a:t> </a:t>
          </a:r>
          <a:r>
            <a:rPr lang="en-GB" sz="1400" b="1">
              <a:solidFill>
                <a:srgbClr val="FF0000"/>
              </a:solidFill>
              <a:effectLst/>
              <a:latin typeface="Arial" panose="020B0604020202020204" pitchFamily="34" charset="0"/>
              <a:ea typeface="Times New Roman"/>
              <a:cs typeface="Arial" panose="020B0604020202020204" pitchFamily="34" charset="0"/>
            </a:rPr>
            <a:t>will be reduced on 1 January 2017.  The revised tariffs which will apply to applications received on or after this date and which are subsequently accredited by Ofgem are as follows:</a:t>
          </a:r>
          <a:endParaRPr lang="en-GB" sz="14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xdr:txBody>
    </xdr:sp>
    <xdr:clientData/>
  </xdr:twoCellAnchor>
  <xdr:twoCellAnchor>
    <xdr:from>
      <xdr:col>5</xdr:col>
      <xdr:colOff>1724025</xdr:colOff>
      <xdr:row>36</xdr:row>
      <xdr:rowOff>28575</xdr:rowOff>
    </xdr:from>
    <xdr:to>
      <xdr:col>6</xdr:col>
      <xdr:colOff>1247775</xdr:colOff>
      <xdr:row>37</xdr:row>
      <xdr:rowOff>76200</xdr:rowOff>
    </xdr:to>
    <xdr:sp macro="" textlink="">
      <xdr:nvSpPr>
        <xdr:cNvPr id="7" name="Rectangle 6">
          <a:hlinkClick xmlns:r="http://schemas.openxmlformats.org/officeDocument/2006/relationships" r:id="rId1"/>
        </xdr:cNvPr>
        <xdr:cNvSpPr/>
      </xdr:nvSpPr>
      <xdr:spPr>
        <a:xfrm>
          <a:off x="9439275" y="84486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36</xdr:row>
      <xdr:rowOff>28575</xdr:rowOff>
    </xdr:from>
    <xdr:to>
      <xdr:col>6</xdr:col>
      <xdr:colOff>1247775</xdr:colOff>
      <xdr:row>37</xdr:row>
      <xdr:rowOff>76200</xdr:rowOff>
    </xdr:to>
    <xdr:sp macro="" textlink="">
      <xdr:nvSpPr>
        <xdr:cNvPr id="12" name="Rectangle 11">
          <a:hlinkClick xmlns:r="http://schemas.openxmlformats.org/officeDocument/2006/relationships" r:id="rId1"/>
        </xdr:cNvPr>
        <xdr:cNvSpPr/>
      </xdr:nvSpPr>
      <xdr:spPr>
        <a:xfrm>
          <a:off x="9553575" y="84486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1</cdr:x>
      <cdr:y>0.92151</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600000"/>
        </a:xfrm>
        <a:prstGeom xmlns:a="http://schemas.openxmlformats.org/drawingml/2006/main" prst="rect">
          <a:avLst/>
        </a:prstGeom>
      </cdr:spPr>
    </cdr:pic>
  </cdr:relSizeAnchor>
  <cdr:relSizeAnchor xmlns:cdr="http://schemas.openxmlformats.org/drawingml/2006/chartDrawing">
    <cdr:from>
      <cdr:x>0.08609</cdr:x>
      <cdr:y>0.38415</cdr:y>
    </cdr:from>
    <cdr:to>
      <cdr:x>0.29615</cdr:x>
      <cdr:y>0.58271</cdr:y>
    </cdr:to>
    <cdr:sp macro="" textlink="">
      <cdr:nvSpPr>
        <cdr:cNvPr id="2" name="TextBox 41"/>
        <cdr:cNvSpPr txBox="1"/>
      </cdr:nvSpPr>
      <cdr:spPr>
        <a:xfrm xmlns:a="http://schemas.openxmlformats.org/drawingml/2006/main">
          <a:off x="801157" y="2334480"/>
          <a:ext cx="1954802" cy="120663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a:t>
          </a:r>
          <a:endParaRPr lang="en-GB" sz="1100"/>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cdr:y>
    </cdr:from>
    <cdr:to>
      <cdr:x>1</cdr:x>
      <cdr:y>0.92151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38096" cy="5600000"/>
        </a:xfrm>
        <a:prstGeom xmlns:a="http://schemas.openxmlformats.org/drawingml/2006/main" prst="rect">
          <a:avLst/>
        </a:prstGeom>
      </cdr:spPr>
    </cdr:pic>
  </cdr:relSizeAnchor>
</c:userShapes>
</file>

<file path=xl/drawings/drawing2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cdr:x>
      <cdr:y>0</cdr:y>
    </cdr:from>
    <cdr:to>
      <cdr:x>1</cdr:x>
      <cdr:y>0.91681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571429"/>
        </a:xfrm>
        <a:prstGeom xmlns:a="http://schemas.openxmlformats.org/drawingml/2006/main" prst="rect">
          <a:avLst/>
        </a:prstGeom>
      </cdr:spPr>
    </cdr:pic>
  </cdr:relSizeAnchor>
</c:userShapes>
</file>

<file path=xl/drawings/drawing2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cdr:x>
      <cdr:y>0</cdr:y>
    </cdr:from>
    <cdr:to>
      <cdr:x>1</cdr:x>
      <cdr:y>0.91995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38096" cy="5590477"/>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14</xdr:col>
      <xdr:colOff>352426</xdr:colOff>
      <xdr:row>7</xdr:row>
      <xdr:rowOff>304800</xdr:rowOff>
    </xdr:to>
    <xdr:sp macro="" textlink="">
      <xdr:nvSpPr>
        <xdr:cNvPr id="2" name="TextBox 1"/>
        <xdr:cNvSpPr txBox="1"/>
      </xdr:nvSpPr>
      <xdr:spPr>
        <a:xfrm>
          <a:off x="219075" y="66672"/>
          <a:ext cx="15592426" cy="1600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a:t>
          </a:r>
          <a:r>
            <a:rPr lang="en-GB" sz="1100" baseline="0">
              <a:solidFill>
                <a:schemeClr val="dk1"/>
              </a:solidFill>
              <a:effectLst/>
              <a:latin typeface="Arial" panose="020B0604020202020204" pitchFamily="34" charset="0"/>
              <a:ea typeface="+mn-ea"/>
              <a:cs typeface="Arial" panose="020B0604020202020204" pitchFamily="34" charset="0"/>
            </a:rPr>
            <a:t> October</a:t>
          </a:r>
          <a:r>
            <a:rPr lang="en-GB" sz="1100">
              <a:solidFill>
                <a:schemeClr val="dk1"/>
              </a:solidFill>
              <a:effectLst/>
              <a:latin typeface="Arial" panose="020B0604020202020204" pitchFamily="34" charset="0"/>
              <a:ea typeface="+mn-ea"/>
              <a:cs typeface="Arial" panose="020B0604020202020204" pitchFamily="34" charset="0"/>
            </a:rPr>
            <a:t> 2016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a:t>
          </a:r>
          <a:r>
            <a:rPr lang="en-GB" sz="1100" b="0" i="0" u="none" strike="noStrike">
              <a:solidFill>
                <a:schemeClr val="dk1"/>
              </a:solidFill>
              <a:effectLst/>
              <a:latin typeface="Arial" panose="020B0604020202020204" pitchFamily="34" charset="0"/>
              <a:ea typeface="+mn-ea"/>
              <a:cs typeface="Arial" panose="020B0604020202020204" pitchFamily="34" charset="0"/>
            </a:rPr>
            <a:t>14,785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i</a:t>
          </a:r>
          <a:r>
            <a:rPr lang="en-GB" sz="1100">
              <a:solidFill>
                <a:schemeClr val="dk1"/>
              </a:solidFill>
              <a:effectLst/>
              <a:latin typeface="Arial" panose="020B0604020202020204" pitchFamily="34" charset="0"/>
              <a:ea typeface="+mn-ea"/>
              <a:cs typeface="Arial" panose="020B0604020202020204" pitchFamily="34" charset="0"/>
            </a:rPr>
            <a:t>nstallations which have provided meter readings is </a:t>
          </a:r>
          <a:r>
            <a:rPr lang="en-GB" sz="1100" b="0" i="0" u="none" strike="noStrike">
              <a:solidFill>
                <a:schemeClr val="dk1"/>
              </a:solidFill>
              <a:effectLst/>
              <a:latin typeface="Arial" panose="020B0604020202020204" pitchFamily="34" charset="0"/>
              <a:ea typeface="+mn-ea"/>
              <a:cs typeface="Arial" panose="020B0604020202020204" pitchFamily="34" charset="0"/>
            </a:rPr>
            <a:t>15.34</a:t>
          </a:r>
          <a:r>
            <a:rPr lang="en-GB" sz="1100">
              <a:solidFill>
                <a:schemeClr val="dk1"/>
              </a:solidFill>
              <a:effectLst/>
              <a:latin typeface="Arial" panose="020B0604020202020204" pitchFamily="34" charset="0"/>
              <a:ea typeface="+mn-ea"/>
              <a:cs typeface="Arial" panose="020B0604020202020204" pitchFamily="34" charset="0"/>
            </a:rPr>
            <a:t>%.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12</xdr:col>
      <xdr:colOff>561975</xdr:colOff>
      <xdr:row>2</xdr:row>
      <xdr:rowOff>229552</xdr:rowOff>
    </xdr:from>
    <xdr:to>
      <xdr:col>14</xdr:col>
      <xdr:colOff>19050</xdr:colOff>
      <xdr:row>2</xdr:row>
      <xdr:rowOff>438149</xdr:rowOff>
    </xdr:to>
    <xdr:sp macro="" textlink="">
      <xdr:nvSpPr>
        <xdr:cNvPr id="3" name="Rectangle 2">
          <a:hlinkClick xmlns:r="http://schemas.openxmlformats.org/officeDocument/2006/relationships" r:id="rId1"/>
        </xdr:cNvPr>
        <xdr:cNvSpPr/>
      </xdr:nvSpPr>
      <xdr:spPr>
        <a:xfrm>
          <a:off x="14801850" y="591502"/>
          <a:ext cx="676275" cy="46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188258</xdr:colOff>
      <xdr:row>1</xdr:row>
      <xdr:rowOff>179294</xdr:rowOff>
    </xdr:from>
    <xdr:to>
      <xdr:col>9</xdr:col>
      <xdr:colOff>484094</xdr:colOff>
      <xdr:row>3</xdr:row>
      <xdr:rowOff>89647</xdr:rowOff>
    </xdr:to>
    <xdr:sp macro="" textlink="">
      <xdr:nvSpPr>
        <xdr:cNvPr id="4" name="Rounded Rectangle 3">
          <a:hlinkClick xmlns:r="http://schemas.openxmlformats.org/officeDocument/2006/relationships" r:id="rId1"/>
        </xdr:cNvPr>
        <xdr:cNvSpPr/>
      </xdr:nvSpPr>
      <xdr:spPr>
        <a:xfrm>
          <a:off x="10084733" y="360269"/>
          <a:ext cx="2696136" cy="3675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29" name="TextBox 28"/>
        <xdr:cNvSpPr txBox="1"/>
      </xdr:nvSpPr>
      <xdr:spPr>
        <a:xfrm>
          <a:off x="201387" y="4064451"/>
          <a:ext cx="1692727" cy="155257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30" name="Left Brace 29"/>
        <xdr:cNvSpPr/>
      </xdr:nvSpPr>
      <xdr:spPr>
        <a:xfrm>
          <a:off x="1861458" y="4844143"/>
          <a:ext cx="576942" cy="126274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34" name="TextBox 33"/>
        <xdr:cNvSpPr txBox="1"/>
      </xdr:nvSpPr>
      <xdr:spPr>
        <a:xfrm>
          <a:off x="14009915" y="4474029"/>
          <a:ext cx="1177018" cy="1713139"/>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36" name="Straight Arrow Connector 35"/>
        <xdr:cNvCxnSpPr>
          <a:stCxn id="34" idx="1"/>
        </xdr:cNvCxnSpPr>
      </xdr:nvCxnSpPr>
      <xdr:spPr>
        <a:xfrm flipH="1">
          <a:off x="13509171" y="5330599"/>
          <a:ext cx="500744" cy="17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38" name="Straight Arrow Connector 37"/>
        <xdr:cNvCxnSpPr>
          <a:stCxn id="34" idx="1"/>
        </xdr:cNvCxnSpPr>
      </xdr:nvCxnSpPr>
      <xdr:spPr>
        <a:xfrm flipH="1">
          <a:off x="13422086" y="5330599"/>
          <a:ext cx="587829" cy="928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42" name="TextBox 41"/>
        <xdr:cNvSpPr txBox="1"/>
      </xdr:nvSpPr>
      <xdr:spPr>
        <a:xfrm>
          <a:off x="3121478" y="3188153"/>
          <a:ext cx="1951265" cy="74159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44" name="Straight Arrow Connector 43"/>
        <xdr:cNvCxnSpPr/>
      </xdr:nvCxnSpPr>
      <xdr:spPr>
        <a:xfrm>
          <a:off x="4064454" y="3929743"/>
          <a:ext cx="72117" cy="67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46" name="Straight Arrow Connector 45"/>
        <xdr:cNvCxnSpPr>
          <a:stCxn id="42" idx="2"/>
        </xdr:cNvCxnSpPr>
      </xdr:nvCxnSpPr>
      <xdr:spPr>
        <a:xfrm>
          <a:off x="4097111" y="3929743"/>
          <a:ext cx="322489" cy="598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20" name="Group 19"/>
        <xdr:cNvGrpSpPr/>
      </xdr:nvGrpSpPr>
      <xdr:grpSpPr>
        <a:xfrm>
          <a:off x="239486" y="2174421"/>
          <a:ext cx="3798639" cy="2424793"/>
          <a:chOff x="0" y="-2"/>
          <a:chExt cx="3667125" cy="5803901"/>
        </a:xfrm>
      </xdr:grpSpPr>
      <xdr:cxnSp macro="">
        <xdr:nvCxnSpPr>
          <xdr:cNvPr id="21" name="Straight Arrow Connector 20"/>
          <xdr:cNvCxnSpPr>
            <a:stCxn id="23"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2" name="Group 21"/>
          <xdr:cNvGrpSpPr/>
        </xdr:nvGrpSpPr>
        <xdr:grpSpPr>
          <a:xfrm>
            <a:off x="0" y="-2"/>
            <a:ext cx="3667125" cy="1407753"/>
            <a:chOff x="0" y="-2"/>
            <a:chExt cx="3667125" cy="1407753"/>
          </a:xfrm>
        </xdr:grpSpPr>
        <xdr:sp macro="" textlink="">
          <xdr:nvSpPr>
            <xdr:cNvPr id="23"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24" name="Rectangle 23">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37" name="TextBox 1"/>
        <xdr:cNvSpPr txBox="1"/>
      </xdr:nvSpPr>
      <xdr:spPr>
        <a:xfrm>
          <a:off x="7260769" y="4354285"/>
          <a:ext cx="3766459" cy="64722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40" name="TextBox 3"/>
        <xdr:cNvSpPr txBox="1"/>
      </xdr:nvSpPr>
      <xdr:spPr>
        <a:xfrm>
          <a:off x="7286043" y="5101671"/>
          <a:ext cx="3773844" cy="95078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41" name="Left Brace 40"/>
        <xdr:cNvSpPr/>
      </xdr:nvSpPr>
      <xdr:spPr>
        <a:xfrm rot="10800000">
          <a:off x="6542313" y="4648198"/>
          <a:ext cx="729341" cy="979715"/>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43" name="Left Brace 42"/>
        <xdr:cNvSpPr/>
      </xdr:nvSpPr>
      <xdr:spPr>
        <a:xfrm rot="10800000">
          <a:off x="6531429" y="5660569"/>
          <a:ext cx="751112" cy="468087"/>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45" name="TextBox 1"/>
        <xdr:cNvSpPr txBox="1"/>
      </xdr:nvSpPr>
      <xdr:spPr>
        <a:xfrm>
          <a:off x="8850085" y="903515"/>
          <a:ext cx="1774371" cy="59871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47" name="Straight Arrow Connector 46"/>
        <xdr:cNvCxnSpPr/>
      </xdr:nvCxnSpPr>
      <xdr:spPr>
        <a:xfrm flipH="1">
          <a:off x="8915400" y="1513114"/>
          <a:ext cx="602797"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48" name="Straight Arrow Connector 47"/>
        <xdr:cNvCxnSpPr/>
      </xdr:nvCxnSpPr>
      <xdr:spPr>
        <a:xfrm>
          <a:off x="9550854" y="1513114"/>
          <a:ext cx="202746" cy="489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51" name="TextBox 1"/>
        <xdr:cNvSpPr txBox="1"/>
      </xdr:nvSpPr>
      <xdr:spPr>
        <a:xfrm>
          <a:off x="5725885" y="1447800"/>
          <a:ext cx="2100943" cy="11321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the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52" name="TextBox 1"/>
        <xdr:cNvSpPr txBox="1"/>
      </xdr:nvSpPr>
      <xdr:spPr>
        <a:xfrm>
          <a:off x="43543" y="5889173"/>
          <a:ext cx="2079172" cy="141514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the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53" name="Straight Arrow Connector 52"/>
        <xdr:cNvCxnSpPr/>
      </xdr:nvCxnSpPr>
      <xdr:spPr>
        <a:xfrm flipV="1">
          <a:off x="2166257" y="6411687"/>
          <a:ext cx="1023257" cy="3701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55" name="Left Brace 54"/>
        <xdr:cNvSpPr/>
      </xdr:nvSpPr>
      <xdr:spPr>
        <a:xfrm rot="5400000">
          <a:off x="6324601" y="2427514"/>
          <a:ext cx="500742" cy="827315"/>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1</cdr:x>
      <cdr:y>0.91838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819048" cy="5580953"/>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0.00377</cdr:y>
    </cdr:from>
    <cdr:to>
      <cdr:x>1</cdr:x>
      <cdr:y>0.92528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22860"/>
          <a:ext cx="9288780" cy="5589437"/>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tabSelected="1" zoomScale="80" zoomScaleNormal="80" workbookViewId="0">
      <selection activeCell="X41" sqref="X41"/>
    </sheetView>
  </sheetViews>
  <sheetFormatPr defaultColWidth="0" defaultRowHeight="14.25" customHeight="1" zeroHeight="1" x14ac:dyDescent="0.25"/>
  <cols>
    <col min="1" max="1" width="2" style="60" customWidth="1"/>
    <col min="2" max="2" width="5.44140625" style="60" customWidth="1"/>
    <col min="3" max="3" width="25" style="60" customWidth="1"/>
    <col min="4" max="4" width="11.5546875" style="60" customWidth="1"/>
    <col min="5" max="25" width="9.109375" style="60" customWidth="1"/>
    <col min="26" max="26" width="9.109375" style="60" hidden="1" customWidth="1"/>
    <col min="27" max="16384" width="9.109375" style="60" hidden="1"/>
  </cols>
  <sheetData>
    <row r="1" spans="2:23" ht="72" customHeight="1" x14ac:dyDescent="0.4">
      <c r="D1" s="62" t="s">
        <v>144</v>
      </c>
      <c r="E1" s="63"/>
      <c r="F1" s="63"/>
      <c r="G1" s="63"/>
      <c r="H1" s="63"/>
      <c r="I1" s="63"/>
      <c r="J1" s="63"/>
      <c r="K1" s="63"/>
      <c r="L1" s="63"/>
      <c r="M1" s="63"/>
      <c r="N1" s="63"/>
      <c r="O1" s="63"/>
      <c r="P1" s="63"/>
      <c r="Q1" s="63"/>
      <c r="R1" s="63"/>
      <c r="S1" s="63"/>
      <c r="T1" s="63"/>
      <c r="U1" s="63"/>
      <c r="V1" s="63"/>
      <c r="W1" s="63"/>
    </row>
    <row r="2" spans="2:23" ht="19.5" customHeight="1" x14ac:dyDescent="0.3">
      <c r="D2" s="150" t="s">
        <v>101</v>
      </c>
      <c r="E2" s="150"/>
      <c r="F2" s="150"/>
      <c r="G2" s="150"/>
      <c r="H2" s="150"/>
      <c r="I2" s="150"/>
      <c r="J2" s="150"/>
      <c r="K2" s="150"/>
      <c r="L2" s="150"/>
      <c r="M2" s="150"/>
      <c r="N2" s="150"/>
      <c r="O2" s="150"/>
      <c r="P2" s="150"/>
      <c r="Q2" s="150"/>
      <c r="R2" s="150"/>
      <c r="S2" s="150"/>
      <c r="T2" s="150"/>
      <c r="U2" s="150"/>
      <c r="V2" s="150"/>
    </row>
    <row r="3" spans="2:23" ht="19.5" customHeight="1" x14ac:dyDescent="0.25">
      <c r="D3" s="64"/>
      <c r="E3" s="64"/>
      <c r="F3" s="64"/>
      <c r="G3" s="64"/>
      <c r="H3" s="64"/>
      <c r="I3" s="64"/>
      <c r="J3" s="64"/>
      <c r="K3" s="64"/>
      <c r="L3" s="64"/>
      <c r="M3" s="64"/>
      <c r="N3" s="64"/>
      <c r="O3" s="64"/>
      <c r="P3" s="64"/>
      <c r="Q3" s="64"/>
      <c r="R3" s="64"/>
      <c r="S3" s="64"/>
      <c r="T3" s="64"/>
      <c r="U3" s="64"/>
      <c r="V3" s="64"/>
    </row>
    <row r="4" spans="2:23" ht="13.95" x14ac:dyDescent="0.25">
      <c r="B4" s="65" t="s">
        <v>111</v>
      </c>
    </row>
    <row r="5" spans="2:23" ht="13.95" x14ac:dyDescent="0.25">
      <c r="B5" s="12"/>
    </row>
    <row r="6" spans="2:23" s="66" customFormat="1" ht="13.95" x14ac:dyDescent="0.25">
      <c r="B6" s="65" t="s">
        <v>120</v>
      </c>
    </row>
    <row r="7" spans="2:23" s="66" customFormat="1" ht="13.95" x14ac:dyDescent="0.25">
      <c r="B7" s="65" t="s">
        <v>102</v>
      </c>
    </row>
    <row r="8" spans="2:23" ht="13.95" x14ac:dyDescent="0.25">
      <c r="B8" s="12"/>
    </row>
    <row r="9" spans="2:23" ht="13.95" x14ac:dyDescent="0.25">
      <c r="B9" s="74" t="s">
        <v>160</v>
      </c>
      <c r="C9" s="53"/>
      <c r="D9" s="53"/>
      <c r="E9" s="53"/>
      <c r="F9" s="53"/>
      <c r="G9" s="140"/>
    </row>
    <row r="10" spans="2:23" ht="13.95" x14ac:dyDescent="0.25">
      <c r="B10" s="12"/>
    </row>
    <row r="11" spans="2:23" ht="13.95" x14ac:dyDescent="0.25">
      <c r="B11" s="12" t="s">
        <v>55</v>
      </c>
    </row>
    <row r="12" spans="2:23" s="66" customFormat="1" ht="14.4" x14ac:dyDescent="0.3">
      <c r="C12" s="66" t="s">
        <v>103</v>
      </c>
      <c r="D12" s="67" t="s">
        <v>104</v>
      </c>
      <c r="Q12" s="68"/>
    </row>
    <row r="13" spans="2:23" s="66" customFormat="1" ht="15" customHeight="1" x14ac:dyDescent="0.3">
      <c r="D13" s="67" t="s">
        <v>105</v>
      </c>
      <c r="Q13" s="55"/>
    </row>
    <row r="14" spans="2:23" ht="19.5" customHeight="1" x14ac:dyDescent="0.3">
      <c r="C14" s="66" t="s">
        <v>106</v>
      </c>
      <c r="D14" s="20"/>
      <c r="Q14" s="61"/>
    </row>
    <row r="15" spans="2:23" ht="13.95" x14ac:dyDescent="0.25">
      <c r="C15" s="60" t="s">
        <v>49</v>
      </c>
      <c r="D15" s="20" t="s">
        <v>107</v>
      </c>
    </row>
    <row r="16" spans="2:23" ht="13.95" x14ac:dyDescent="0.25">
      <c r="C16" s="60" t="s">
        <v>64</v>
      </c>
      <c r="D16" s="67" t="s">
        <v>108</v>
      </c>
    </row>
    <row r="17" spans="2:23" ht="13.95" x14ac:dyDescent="0.25">
      <c r="C17" s="60" t="s">
        <v>46</v>
      </c>
      <c r="D17" s="12"/>
    </row>
    <row r="18" spans="2:23" ht="13.95" x14ac:dyDescent="0.25">
      <c r="C18" s="60" t="s">
        <v>54</v>
      </c>
      <c r="D18" s="12"/>
    </row>
    <row r="19" spans="2:23" ht="13.95" x14ac:dyDescent="0.25">
      <c r="C19" s="60" t="s">
        <v>1</v>
      </c>
      <c r="D19" s="12"/>
    </row>
    <row r="20" spans="2:23" ht="13.95" x14ac:dyDescent="0.25">
      <c r="B20" s="12"/>
    </row>
    <row r="21" spans="2:23" ht="13.95" x14ac:dyDescent="0.25">
      <c r="B21" s="12" t="s">
        <v>112</v>
      </c>
    </row>
    <row r="22" spans="2:23" ht="13.95" x14ac:dyDescent="0.25">
      <c r="B22" s="12"/>
    </row>
    <row r="23" spans="2:23" s="66" customFormat="1" ht="33.75" customHeight="1" x14ac:dyDescent="0.25">
      <c r="B23" s="151" t="s">
        <v>109</v>
      </c>
      <c r="C23" s="151"/>
      <c r="D23" s="151"/>
      <c r="E23" s="151"/>
      <c r="F23" s="151"/>
      <c r="G23" s="151"/>
      <c r="H23" s="151"/>
      <c r="I23" s="151"/>
      <c r="J23" s="151"/>
      <c r="K23" s="151"/>
      <c r="L23" s="151"/>
      <c r="M23" s="151"/>
      <c r="N23" s="151"/>
      <c r="O23" s="151"/>
      <c r="P23" s="151"/>
      <c r="Q23" s="151"/>
      <c r="R23" s="151"/>
      <c r="S23" s="151"/>
      <c r="T23" s="151"/>
      <c r="U23" s="151"/>
      <c r="V23" s="151"/>
      <c r="W23" s="151"/>
    </row>
    <row r="24" spans="2:23" ht="13.95" x14ac:dyDescent="0.25">
      <c r="B24" s="12"/>
    </row>
    <row r="25" spans="2:23" ht="13.95" x14ac:dyDescent="0.25">
      <c r="B25" s="152" t="s">
        <v>0</v>
      </c>
      <c r="C25" s="152"/>
      <c r="D25" s="152"/>
      <c r="E25" s="152"/>
      <c r="F25" s="152"/>
      <c r="G25" s="152"/>
      <c r="H25" s="152"/>
      <c r="I25" s="152"/>
      <c r="J25" s="152"/>
      <c r="K25" s="152"/>
      <c r="L25" s="152"/>
      <c r="M25" s="152"/>
      <c r="N25" s="152"/>
    </row>
    <row r="26" spans="2:23" ht="13.95" x14ac:dyDescent="0.25">
      <c r="B26" s="12"/>
    </row>
    <row r="27" spans="2:23" ht="13.95" x14ac:dyDescent="0.25"/>
    <row r="28" spans="2:23" ht="13.95" x14ac:dyDescent="0.25">
      <c r="B28" s="60" t="s">
        <v>42</v>
      </c>
    </row>
    <row r="29" spans="2:23" ht="13.95" x14ac:dyDescent="0.25"/>
    <row r="30" spans="2:23" ht="13.95" x14ac:dyDescent="0.25">
      <c r="C30" s="69" t="s">
        <v>67</v>
      </c>
    </row>
    <row r="31" spans="2:23" ht="13.95" x14ac:dyDescent="0.25"/>
    <row r="32" spans="2:23" ht="13.95" x14ac:dyDescent="0.25">
      <c r="C32" s="149" t="s">
        <v>43</v>
      </c>
      <c r="D32" s="149"/>
      <c r="E32" s="149"/>
      <c r="F32" s="149"/>
      <c r="G32" s="149"/>
      <c r="H32" s="149"/>
      <c r="I32" s="149"/>
    </row>
    <row r="33" spans="2:13" ht="15" x14ac:dyDescent="0.25">
      <c r="C33" s="13"/>
    </row>
    <row r="34" spans="2:13" ht="13.8" x14ac:dyDescent="0.25">
      <c r="C34" s="149" t="s">
        <v>113</v>
      </c>
      <c r="D34" s="149"/>
      <c r="E34" s="149"/>
      <c r="F34" s="149"/>
      <c r="G34" s="149"/>
      <c r="H34" s="149"/>
      <c r="I34" s="149"/>
      <c r="J34" s="149"/>
      <c r="K34" s="149"/>
      <c r="L34" s="149"/>
      <c r="M34" s="149"/>
    </row>
    <row r="35" spans="2:13" ht="15" x14ac:dyDescent="0.25">
      <c r="C35" s="13"/>
    </row>
    <row r="36" spans="2:13" ht="13.95" x14ac:dyDescent="0.25">
      <c r="C36" s="149" t="s">
        <v>44</v>
      </c>
      <c r="D36" s="149"/>
      <c r="E36" s="149"/>
      <c r="F36" s="149"/>
      <c r="G36" s="149"/>
      <c r="H36" s="149"/>
    </row>
    <row r="37" spans="2:13" ht="15" x14ac:dyDescent="0.25">
      <c r="C37" s="14"/>
    </row>
    <row r="38" spans="2:13" ht="13.8" x14ac:dyDescent="0.25">
      <c r="C38" s="149" t="s">
        <v>45</v>
      </c>
      <c r="D38" s="149"/>
    </row>
    <row r="39" spans="2:13" ht="15" x14ac:dyDescent="0.25">
      <c r="B39" s="14"/>
    </row>
    <row r="40" spans="2:13" ht="13.8" x14ac:dyDescent="0.25">
      <c r="B40" s="60" t="s">
        <v>158</v>
      </c>
    </row>
    <row r="41" spans="2:13" ht="13.8" x14ac:dyDescent="0.25"/>
    <row r="42" spans="2:13" ht="13.95" hidden="1" x14ac:dyDescent="0.25">
      <c r="B42" s="15"/>
    </row>
    <row r="43" spans="2:13" ht="13.95" hidden="1" x14ac:dyDescent="0.25"/>
    <row r="44" spans="2:13" ht="13.95" hidden="1" x14ac:dyDescent="0.25"/>
    <row r="45" spans="2:13" ht="13.95" hidden="1" x14ac:dyDescent="0.25"/>
    <row r="46" spans="2:13" ht="13.95" hidden="1" x14ac:dyDescent="0.25"/>
    <row r="47" spans="2:13" ht="13.95" hidden="1" x14ac:dyDescent="0.25"/>
    <row r="48" spans="2:13" ht="13.95" hidden="1" x14ac:dyDescent="0.25"/>
    <row r="49" ht="13.95" hidden="1" x14ac:dyDescent="0.25"/>
    <row r="50" ht="13.95" hidden="1" x14ac:dyDescent="0.25"/>
    <row r="51" ht="13.95" hidden="1" x14ac:dyDescent="0.25"/>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L113"/>
  <sheetViews>
    <sheetView showGridLines="0" zoomScale="60" zoomScaleNormal="60" workbookViewId="0">
      <selection activeCell="C39" sqref="C39"/>
    </sheetView>
  </sheetViews>
  <sheetFormatPr defaultColWidth="9.109375" defaultRowHeight="13.8" zeroHeight="1" x14ac:dyDescent="0.25"/>
  <cols>
    <col min="1" max="1" width="3.88671875" style="1" customWidth="1"/>
    <col min="2" max="2" width="29.88671875" style="1" customWidth="1"/>
    <col min="3" max="4" width="27.6640625" style="1" customWidth="1"/>
    <col min="5" max="5" width="28.5546875" style="1" customWidth="1"/>
    <col min="6" max="6" width="23.88671875" style="1" customWidth="1"/>
    <col min="7" max="7" width="27.6640625" style="1" customWidth="1"/>
    <col min="8" max="8" width="27.109375" style="1" customWidth="1"/>
    <col min="9" max="9" width="17.88671875" style="1" customWidth="1"/>
    <col min="10" max="10" width="25.5546875" style="1" customWidth="1"/>
    <col min="11" max="11" width="34.33203125" style="1" customWidth="1"/>
    <col min="12" max="12" width="26.88671875" style="1" customWidth="1"/>
    <col min="13" max="16384" width="9.109375" style="1"/>
  </cols>
  <sheetData>
    <row r="1" spans="2:11" ht="14.25" customHeight="1" x14ac:dyDescent="0.25">
      <c r="B1" s="53"/>
      <c r="C1" s="53"/>
      <c r="D1" s="53"/>
      <c r="E1" s="53"/>
      <c r="F1" s="53"/>
      <c r="H1" s="59"/>
      <c r="K1" s="58"/>
    </row>
    <row r="2" spans="2:11" ht="14.25" customHeight="1" x14ac:dyDescent="0.25">
      <c r="B2" s="53"/>
      <c r="C2" s="53"/>
      <c r="D2" s="53"/>
      <c r="E2" s="53"/>
      <c r="F2" s="53"/>
      <c r="H2" s="59"/>
      <c r="K2" s="58"/>
    </row>
    <row r="3" spans="2:11" ht="14.25" customHeight="1" x14ac:dyDescent="0.25">
      <c r="B3" s="53"/>
      <c r="C3" s="53"/>
      <c r="D3" s="53"/>
      <c r="E3" s="53"/>
      <c r="F3" s="53"/>
      <c r="H3" s="59"/>
      <c r="K3" s="58"/>
    </row>
    <row r="4" spans="2:11" ht="14.25" customHeight="1" x14ac:dyDescent="0.25">
      <c r="B4" s="53"/>
      <c r="C4" s="53"/>
      <c r="D4" s="53"/>
      <c r="E4" s="53"/>
      <c r="F4" s="53"/>
      <c r="H4" s="59"/>
      <c r="K4" s="58"/>
    </row>
    <row r="5" spans="2:11" ht="14.25" customHeight="1" x14ac:dyDescent="0.25">
      <c r="B5" s="53"/>
      <c r="C5" s="53"/>
      <c r="D5" s="53"/>
      <c r="E5" s="53"/>
      <c r="F5" s="53"/>
      <c r="H5" s="59"/>
      <c r="K5" s="58"/>
    </row>
    <row r="6" spans="2:11" ht="14.25" customHeight="1" x14ac:dyDescent="0.25">
      <c r="B6" s="53"/>
      <c r="C6" s="53"/>
      <c r="D6" s="53"/>
      <c r="E6" s="53"/>
      <c r="F6" s="53"/>
      <c r="H6" s="59"/>
      <c r="K6" s="58"/>
    </row>
    <row r="7" spans="2:11" ht="14.25" customHeight="1" x14ac:dyDescent="0.25">
      <c r="B7" s="53"/>
      <c r="C7" s="53"/>
      <c r="D7" s="53"/>
      <c r="E7" s="53"/>
      <c r="F7" s="53"/>
      <c r="H7" s="59"/>
      <c r="K7" s="58"/>
    </row>
    <row r="8" spans="2:11" s="60" customFormat="1" ht="14.25" customHeight="1" x14ac:dyDescent="0.25">
      <c r="B8" s="53"/>
      <c r="C8" s="53"/>
      <c r="D8" s="53"/>
      <c r="E8" s="53"/>
      <c r="F8" s="53"/>
    </row>
    <row r="9" spans="2:11" ht="14.25" customHeight="1" thickBot="1" x14ac:dyDescent="0.3">
      <c r="B9" s="53"/>
      <c r="C9" s="53"/>
      <c r="D9" s="53"/>
      <c r="E9" s="53"/>
      <c r="F9" s="53"/>
      <c r="H9" s="59"/>
      <c r="K9" s="58"/>
    </row>
    <row r="10" spans="2:11" s="60" customFormat="1" ht="66" customHeight="1" thickBot="1" x14ac:dyDescent="0.3">
      <c r="B10" s="128"/>
      <c r="C10" s="129" t="s">
        <v>145</v>
      </c>
      <c r="D10" s="130" t="s">
        <v>115</v>
      </c>
      <c r="E10" s="131" t="s">
        <v>146</v>
      </c>
      <c r="F10" s="53"/>
    </row>
    <row r="11" spans="2:11" s="60" customFormat="1" ht="45.6" customHeight="1" thickBot="1" x14ac:dyDescent="0.3">
      <c r="B11" s="148" t="s">
        <v>116</v>
      </c>
      <c r="C11" s="132" t="s">
        <v>119</v>
      </c>
      <c r="D11" s="133">
        <v>0.05</v>
      </c>
      <c r="E11" s="134" t="s">
        <v>141</v>
      </c>
      <c r="F11" s="53"/>
    </row>
    <row r="12" spans="2:11" s="60" customFormat="1" ht="45.6" customHeight="1" thickBot="1" x14ac:dyDescent="0.3">
      <c r="B12" s="148" t="s">
        <v>117</v>
      </c>
      <c r="C12" s="135" t="s">
        <v>118</v>
      </c>
      <c r="D12" s="133">
        <v>0.1</v>
      </c>
      <c r="E12" s="136" t="s">
        <v>142</v>
      </c>
      <c r="F12" s="53"/>
    </row>
    <row r="13" spans="2:11" s="60" customFormat="1" ht="13.8" customHeight="1" x14ac:dyDescent="0.25">
      <c r="B13" s="156" t="s">
        <v>162</v>
      </c>
      <c r="C13" s="162">
        <v>4.43</v>
      </c>
      <c r="D13" s="157">
        <v>0.25</v>
      </c>
      <c r="E13" s="166">
        <v>3.32</v>
      </c>
      <c r="F13" s="53"/>
    </row>
    <row r="14" spans="2:11" s="60" customFormat="1" ht="14.25" customHeight="1" thickBot="1" x14ac:dyDescent="0.3">
      <c r="B14" s="156"/>
      <c r="C14" s="163"/>
      <c r="D14" s="157"/>
      <c r="E14" s="167"/>
      <c r="F14" s="53"/>
    </row>
    <row r="15" spans="2:11" s="60" customFormat="1" ht="14.25" customHeight="1" x14ac:dyDescent="0.25">
      <c r="B15" s="158" t="s">
        <v>163</v>
      </c>
      <c r="C15" s="162">
        <v>3.47</v>
      </c>
      <c r="D15" s="160">
        <v>0.25</v>
      </c>
      <c r="E15" s="168">
        <v>2.6</v>
      </c>
      <c r="F15" s="53"/>
    </row>
    <row r="16" spans="2:11" s="60" customFormat="1" ht="14.25" customHeight="1" thickBot="1" x14ac:dyDescent="0.3">
      <c r="B16" s="159"/>
      <c r="C16" s="163"/>
      <c r="D16" s="161"/>
      <c r="E16" s="169"/>
      <c r="F16" s="53"/>
    </row>
    <row r="17" spans="1:12" s="60" customFormat="1" ht="14.25" customHeight="1" x14ac:dyDescent="0.25">
      <c r="B17" s="158" t="s">
        <v>164</v>
      </c>
      <c r="C17" s="164">
        <v>1.3</v>
      </c>
      <c r="D17" s="160">
        <v>0.25</v>
      </c>
      <c r="E17" s="168">
        <v>0.98</v>
      </c>
      <c r="F17" s="53"/>
    </row>
    <row r="18" spans="1:12" s="60" customFormat="1" ht="14.25" customHeight="1" thickBot="1" x14ac:dyDescent="0.3">
      <c r="B18" s="159"/>
      <c r="C18" s="165"/>
      <c r="D18" s="161"/>
      <c r="E18" s="169"/>
      <c r="F18" s="53"/>
    </row>
    <row r="19" spans="1:12" s="60" customFormat="1" ht="14.25" customHeight="1" x14ac:dyDescent="0.25">
      <c r="C19" s="64"/>
    </row>
    <row r="20" spans="1:12" s="60" customFormat="1" ht="14.25" customHeight="1" x14ac:dyDescent="0.25"/>
    <row r="21" spans="1:12" s="60" customFormat="1" ht="14.25" customHeight="1" x14ac:dyDescent="0.25"/>
    <row r="22" spans="1:12" s="60" customFormat="1" ht="14.25" customHeight="1" x14ac:dyDescent="0.25"/>
    <row r="23" spans="1:12" s="60" customFormat="1" ht="14.4" x14ac:dyDescent="0.25">
      <c r="F23" s="73"/>
    </row>
    <row r="24" spans="1:12" s="60" customFormat="1" ht="14.4" x14ac:dyDescent="0.25">
      <c r="F24" s="73" t="s">
        <v>143</v>
      </c>
    </row>
    <row r="25" spans="1:12" s="60" customFormat="1" ht="14.4" x14ac:dyDescent="0.25">
      <c r="C25" s="70"/>
      <c r="D25" s="71"/>
      <c r="E25" s="72"/>
      <c r="F25" s="73"/>
    </row>
    <row r="26" spans="1:12" ht="13.95" x14ac:dyDescent="0.25">
      <c r="D26" s="57"/>
      <c r="F26" s="60"/>
      <c r="H26" s="59"/>
      <c r="K26" s="58"/>
    </row>
    <row r="27" spans="1:12" ht="15.6" customHeight="1" thickBot="1" x14ac:dyDescent="0.25">
      <c r="B27" s="1" t="s">
        <v>86</v>
      </c>
      <c r="D27" s="57"/>
      <c r="F27" s="60"/>
      <c r="H27" s="59"/>
      <c r="K27" s="58"/>
    </row>
    <row r="28" spans="1:12" ht="111.6" customHeight="1" thickBot="1" x14ac:dyDescent="0.3">
      <c r="A28" s="52"/>
      <c r="B28" s="114"/>
      <c r="C28" s="79" t="s">
        <v>134</v>
      </c>
      <c r="D28" s="79" t="s">
        <v>121</v>
      </c>
      <c r="E28" s="112" t="s">
        <v>136</v>
      </c>
      <c r="F28" s="111" t="s">
        <v>122</v>
      </c>
      <c r="G28" s="112" t="s">
        <v>138</v>
      </c>
      <c r="H28" s="155" t="s">
        <v>92</v>
      </c>
      <c r="I28" s="153" t="s">
        <v>92</v>
      </c>
      <c r="J28" s="155" t="s">
        <v>92</v>
      </c>
      <c r="K28" s="111" t="s">
        <v>123</v>
      </c>
      <c r="L28" s="111" t="s">
        <v>124</v>
      </c>
    </row>
    <row r="29" spans="1:12" ht="81.75" customHeight="1" thickBot="1" x14ac:dyDescent="0.3">
      <c r="A29" s="52"/>
      <c r="B29" s="115"/>
      <c r="C29" s="80" t="s">
        <v>79</v>
      </c>
      <c r="D29" s="80" t="s">
        <v>89</v>
      </c>
      <c r="E29" s="81" t="s">
        <v>93</v>
      </c>
      <c r="F29" s="80" t="s">
        <v>80</v>
      </c>
      <c r="G29" s="82"/>
      <c r="H29" s="155"/>
      <c r="I29" s="154"/>
      <c r="J29" s="155"/>
      <c r="K29" s="80" t="s">
        <v>88</v>
      </c>
      <c r="L29" s="80" t="s">
        <v>94</v>
      </c>
    </row>
    <row r="30" spans="1:12" ht="15" thickBot="1" x14ac:dyDescent="0.35">
      <c r="A30" s="52"/>
      <c r="B30" s="116" t="s">
        <v>95</v>
      </c>
      <c r="C30" s="84">
        <v>555.67653864113663</v>
      </c>
      <c r="D30" s="83">
        <v>266.39999999999998</v>
      </c>
      <c r="E30" s="141">
        <f>C30-D30</f>
        <v>289.27653864113665</v>
      </c>
      <c r="F30" s="84">
        <v>524.27723613971932</v>
      </c>
      <c r="G30" s="147">
        <f>C30-F30</f>
        <v>31.39930250141731</v>
      </c>
      <c r="H30" s="117" t="s">
        <v>92</v>
      </c>
      <c r="I30" s="117" t="s">
        <v>92</v>
      </c>
      <c r="J30" s="117" t="s">
        <v>92</v>
      </c>
      <c r="K30" s="83">
        <v>532.70000000000005</v>
      </c>
      <c r="L30" s="141">
        <f>C30-K30</f>
        <v>22.976538641136585</v>
      </c>
    </row>
    <row r="31" spans="1:12" ht="15" thickBot="1" x14ac:dyDescent="0.35">
      <c r="A31" s="52"/>
      <c r="B31" s="53"/>
      <c r="C31" s="53"/>
      <c r="D31" s="118"/>
      <c r="E31" s="53"/>
      <c r="F31" s="118"/>
      <c r="G31" s="53"/>
      <c r="H31" s="118"/>
      <c r="I31" s="53"/>
      <c r="J31" s="53"/>
      <c r="K31" s="118"/>
      <c r="L31" s="53"/>
    </row>
    <row r="32" spans="1:12" ht="101.25" customHeight="1" thickBot="1" x14ac:dyDescent="0.3">
      <c r="A32" s="52"/>
      <c r="B32" s="119" t="s">
        <v>26</v>
      </c>
      <c r="C32" s="112" t="s">
        <v>135</v>
      </c>
      <c r="D32" s="112" t="s">
        <v>125</v>
      </c>
      <c r="E32" s="112" t="s">
        <v>137</v>
      </c>
      <c r="F32" s="112" t="s">
        <v>126</v>
      </c>
      <c r="G32" s="112" t="s">
        <v>138</v>
      </c>
      <c r="H32" s="85" t="s">
        <v>127</v>
      </c>
      <c r="I32" s="85" t="s">
        <v>110</v>
      </c>
      <c r="J32" s="85" t="s">
        <v>139</v>
      </c>
      <c r="K32" s="112" t="s">
        <v>128</v>
      </c>
      <c r="L32" s="112" t="s">
        <v>129</v>
      </c>
    </row>
    <row r="33" spans="1:12" ht="82.5" customHeight="1" thickBot="1" x14ac:dyDescent="0.3">
      <c r="A33" s="52"/>
      <c r="B33" s="120" t="s">
        <v>47</v>
      </c>
      <c r="C33" s="86" t="s">
        <v>80</v>
      </c>
      <c r="D33" s="86" t="s">
        <v>85</v>
      </c>
      <c r="E33" s="86" t="s">
        <v>130</v>
      </c>
      <c r="F33" s="87" t="s">
        <v>80</v>
      </c>
      <c r="G33" s="80"/>
      <c r="H33" s="86" t="s">
        <v>131</v>
      </c>
      <c r="I33" s="86" t="s">
        <v>132</v>
      </c>
      <c r="J33" s="86" t="s">
        <v>133</v>
      </c>
      <c r="K33" s="86" t="s">
        <v>96</v>
      </c>
      <c r="L33" s="88"/>
    </row>
    <row r="34" spans="1:12" ht="14.4" x14ac:dyDescent="0.3">
      <c r="A34" s="52"/>
      <c r="B34" s="121" t="s">
        <v>68</v>
      </c>
      <c r="C34" s="89">
        <v>143.50797026750718</v>
      </c>
      <c r="D34" s="89">
        <v>151.5</v>
      </c>
      <c r="E34" s="143">
        <f t="shared" ref="E34:E43" si="0">C34-D34</f>
        <v>-7.9920297324928242</v>
      </c>
      <c r="F34" s="143">
        <v>146.76781173935677</v>
      </c>
      <c r="G34" s="143">
        <f>C34-F34</f>
        <v>-3.2598414718495974</v>
      </c>
      <c r="H34" s="92">
        <v>11</v>
      </c>
      <c r="I34" s="122" t="s">
        <v>97</v>
      </c>
      <c r="J34" s="123">
        <f>G34/H34</f>
        <v>-0.29634922471359976</v>
      </c>
      <c r="K34" s="89">
        <v>126.3</v>
      </c>
      <c r="L34" s="89">
        <f>C34-K34</f>
        <v>17.207970267507179</v>
      </c>
    </row>
    <row r="35" spans="1:12" ht="14.4" x14ac:dyDescent="0.3">
      <c r="A35" s="52"/>
      <c r="B35" s="121" t="s">
        <v>69</v>
      </c>
      <c r="C35" s="90">
        <v>87.513219474896005</v>
      </c>
      <c r="D35" s="90">
        <v>117.3</v>
      </c>
      <c r="E35" s="143">
        <f t="shared" si="0"/>
        <v>-29.786780525103993</v>
      </c>
      <c r="F35" s="144">
        <v>82.961180257343074</v>
      </c>
      <c r="G35" s="144">
        <f t="shared" ref="G35:G43" si="1">C35-F35</f>
        <v>4.5520392175529309</v>
      </c>
      <c r="H35" s="93">
        <v>7.6</v>
      </c>
      <c r="I35" s="124" t="s">
        <v>98</v>
      </c>
      <c r="J35" s="123">
        <f>G35/H35</f>
        <v>0.59895252862538573</v>
      </c>
      <c r="K35" s="90">
        <v>97.8</v>
      </c>
      <c r="L35" s="89">
        <f>C35-K35</f>
        <v>-10.286780525103993</v>
      </c>
    </row>
    <row r="36" spans="1:12" ht="14.4" x14ac:dyDescent="0.3">
      <c r="A36" s="52"/>
      <c r="B36" s="121" t="s">
        <v>70</v>
      </c>
      <c r="C36" s="90">
        <v>21.14473927603661</v>
      </c>
      <c r="D36" s="90">
        <v>50.7</v>
      </c>
      <c r="E36" s="143">
        <f t="shared" si="0"/>
        <v>-29.555260723963393</v>
      </c>
      <c r="F36" s="144">
        <v>20.239142839200948</v>
      </c>
      <c r="G36" s="144">
        <f t="shared" si="1"/>
        <v>0.90559643683566193</v>
      </c>
      <c r="H36" s="93">
        <v>4.5</v>
      </c>
      <c r="I36" s="124" t="s">
        <v>98</v>
      </c>
      <c r="J36" s="123">
        <f t="shared" ref="J36:J40" si="2">G36/H36</f>
        <v>0.2012436526301471</v>
      </c>
      <c r="K36" s="90">
        <v>33.799999999999997</v>
      </c>
      <c r="L36" s="89">
        <f>C36-K36</f>
        <v>-12.655260723963387</v>
      </c>
    </row>
    <row r="37" spans="1:12" ht="14.4" x14ac:dyDescent="0.3">
      <c r="A37" s="52"/>
      <c r="B37" s="121" t="s">
        <v>71</v>
      </c>
      <c r="C37" s="90">
        <v>8.5938621676276785</v>
      </c>
      <c r="D37" s="90">
        <v>51.2</v>
      </c>
      <c r="E37" s="143">
        <f t="shared" si="0"/>
        <v>-42.606137832372326</v>
      </c>
      <c r="F37" s="144">
        <v>8.9325417396096292</v>
      </c>
      <c r="G37" s="144">
        <f t="shared" si="1"/>
        <v>-0.33867957198195064</v>
      </c>
      <c r="H37" s="93">
        <v>5.4</v>
      </c>
      <c r="I37" s="124" t="s">
        <v>98</v>
      </c>
      <c r="J37" s="123">
        <f t="shared" si="2"/>
        <v>-6.2718439255916789E-2</v>
      </c>
      <c r="K37" s="90">
        <v>34.1</v>
      </c>
      <c r="L37" s="89">
        <f t="shared" ref="L37:L42" si="3">C37-K37</f>
        <v>-25.506137832372325</v>
      </c>
    </row>
    <row r="38" spans="1:12" ht="14.4" x14ac:dyDescent="0.3">
      <c r="A38" s="52"/>
      <c r="B38" s="121" t="s">
        <v>72</v>
      </c>
      <c r="C38" s="90">
        <v>0.2292460685541933</v>
      </c>
      <c r="D38" s="90">
        <v>13.1</v>
      </c>
      <c r="E38" s="143">
        <f t="shared" si="0"/>
        <v>-12.870753931445806</v>
      </c>
      <c r="F38" s="144">
        <v>0.21364586513177666</v>
      </c>
      <c r="G38" s="144">
        <f t="shared" si="1"/>
        <v>1.5600203422416636E-2</v>
      </c>
      <c r="H38" s="93">
        <v>1.1000000000000001</v>
      </c>
      <c r="I38" s="124" t="s">
        <v>98</v>
      </c>
      <c r="J38" s="123">
        <f t="shared" si="2"/>
        <v>1.4182003111287851E-2</v>
      </c>
      <c r="K38" s="90">
        <v>13.1</v>
      </c>
      <c r="L38" s="89">
        <f t="shared" si="3"/>
        <v>-12.870753931445806</v>
      </c>
    </row>
    <row r="39" spans="1:12" ht="28.8" x14ac:dyDescent="0.3">
      <c r="A39" s="52"/>
      <c r="B39" s="121" t="s">
        <v>73</v>
      </c>
      <c r="C39" s="90">
        <v>54.438376090328418</v>
      </c>
      <c r="D39" s="90">
        <v>13.1</v>
      </c>
      <c r="E39" s="143">
        <f t="shared" si="0"/>
        <v>41.338376090328417</v>
      </c>
      <c r="F39" s="144">
        <v>45.018235367672403</v>
      </c>
      <c r="G39" s="144">
        <f t="shared" si="1"/>
        <v>9.420140722656015</v>
      </c>
      <c r="H39" s="93">
        <v>1.1000000000000001</v>
      </c>
      <c r="I39" s="124" t="s">
        <v>97</v>
      </c>
      <c r="J39" s="123">
        <f>G39/H39</f>
        <v>8.5637642933236489</v>
      </c>
      <c r="K39" s="90">
        <v>13.1</v>
      </c>
      <c r="L39" s="89">
        <f t="shared" si="3"/>
        <v>41.338376090328417</v>
      </c>
    </row>
    <row r="40" spans="1:12" ht="28.8" x14ac:dyDescent="0.3">
      <c r="B40" s="121" t="s">
        <v>74</v>
      </c>
      <c r="C40" s="90">
        <v>215.52154177041166</v>
      </c>
      <c r="D40" s="90">
        <v>160.19999999999999</v>
      </c>
      <c r="E40" s="143">
        <f t="shared" si="0"/>
        <v>55.32154177041167</v>
      </c>
      <c r="F40" s="144">
        <v>188.96669705216357</v>
      </c>
      <c r="G40" s="144">
        <f t="shared" si="1"/>
        <v>26.554844718248091</v>
      </c>
      <c r="H40" s="93">
        <v>15.2</v>
      </c>
      <c r="I40" s="124" t="s">
        <v>97</v>
      </c>
      <c r="J40" s="123">
        <f t="shared" si="2"/>
        <v>1.7470292577794797</v>
      </c>
      <c r="K40" s="90">
        <v>133.5</v>
      </c>
      <c r="L40" s="89">
        <f t="shared" si="3"/>
        <v>82.021541770411659</v>
      </c>
    </row>
    <row r="41" spans="1:12" ht="14.4" x14ac:dyDescent="0.3">
      <c r="B41" s="121" t="s">
        <v>87</v>
      </c>
      <c r="C41" s="90">
        <v>24.320815623367046</v>
      </c>
      <c r="D41" s="90">
        <v>101.6</v>
      </c>
      <c r="E41" s="143">
        <f t="shared" si="0"/>
        <v>-77.279184376632941</v>
      </c>
      <c r="F41" s="144">
        <v>30.79805700801759</v>
      </c>
      <c r="G41" s="144">
        <f t="shared" si="1"/>
        <v>-6.4772413846505437</v>
      </c>
      <c r="H41" s="93">
        <v>11.2</v>
      </c>
      <c r="I41" s="124" t="s">
        <v>98</v>
      </c>
      <c r="J41" s="123">
        <f>G41/H41</f>
        <v>-0.57832512362951283</v>
      </c>
      <c r="K41" s="90">
        <v>67.7</v>
      </c>
      <c r="L41" s="89">
        <f t="shared" si="3"/>
        <v>-43.379184376632956</v>
      </c>
    </row>
    <row r="42" spans="1:12" ht="14.4" x14ac:dyDescent="0.3">
      <c r="B42" s="121" t="s">
        <v>76</v>
      </c>
      <c r="C42" s="90">
        <v>0</v>
      </c>
      <c r="D42" s="90">
        <v>13.1</v>
      </c>
      <c r="E42" s="143">
        <f t="shared" si="0"/>
        <v>-13.1</v>
      </c>
      <c r="F42" s="144">
        <v>0</v>
      </c>
      <c r="G42" s="144">
        <f t="shared" si="1"/>
        <v>0</v>
      </c>
      <c r="H42" s="93">
        <v>1.1000000000000001</v>
      </c>
      <c r="I42" s="124" t="s">
        <v>98</v>
      </c>
      <c r="J42" s="123">
        <f>G42/H42</f>
        <v>0</v>
      </c>
      <c r="K42" s="90">
        <v>13.1</v>
      </c>
      <c r="L42" s="89">
        <f t="shared" si="3"/>
        <v>-13.1</v>
      </c>
    </row>
    <row r="43" spans="1:12" ht="15" thickBot="1" x14ac:dyDescent="0.35">
      <c r="B43" s="125" t="s">
        <v>77</v>
      </c>
      <c r="C43" s="91">
        <v>0.40676790240780586</v>
      </c>
      <c r="D43" s="91">
        <v>51.9</v>
      </c>
      <c r="E43" s="145">
        <f t="shared" si="0"/>
        <v>-51.493232097592191</v>
      </c>
      <c r="F43" s="146">
        <v>0.37992427122359523</v>
      </c>
      <c r="G43" s="146">
        <f t="shared" si="1"/>
        <v>2.6843631184210626E-2</v>
      </c>
      <c r="H43" s="94">
        <v>4.2</v>
      </c>
      <c r="I43" s="126" t="s">
        <v>98</v>
      </c>
      <c r="J43" s="127">
        <f>G43/H43</f>
        <v>6.3913407581453864E-3</v>
      </c>
      <c r="K43" s="91">
        <v>34.6</v>
      </c>
      <c r="L43" s="142">
        <f>C43-K43</f>
        <v>-34.193232097592194</v>
      </c>
    </row>
    <row r="44" spans="1:12" x14ac:dyDescent="0.25">
      <c r="D44" s="57"/>
      <c r="F44" s="60"/>
      <c r="H44" s="59"/>
      <c r="K44" s="58"/>
    </row>
    <row r="45" spans="1:12" x14ac:dyDescent="0.25">
      <c r="B45" s="1" t="s">
        <v>147</v>
      </c>
      <c r="D45" s="95"/>
      <c r="F45" s="60"/>
      <c r="H45" s="59"/>
      <c r="K45" s="58"/>
    </row>
    <row r="46" spans="1:12" x14ac:dyDescent="0.25">
      <c r="D46" s="57"/>
      <c r="E46" s="56"/>
      <c r="F46" s="60"/>
      <c r="H46" s="59"/>
      <c r="K46" s="58"/>
    </row>
    <row r="47" spans="1:12" ht="25.5" customHeight="1" x14ac:dyDescent="0.25">
      <c r="D47" s="57"/>
      <c r="F47" s="60"/>
      <c r="H47" s="59"/>
      <c r="K47" s="58"/>
    </row>
    <row r="48" spans="1:12" ht="25.5" customHeight="1" x14ac:dyDescent="0.25">
      <c r="D48" s="57"/>
      <c r="F48" s="60"/>
      <c r="H48" s="59"/>
      <c r="K48" s="58"/>
    </row>
    <row r="49" spans="4:11" ht="25.5" customHeight="1" x14ac:dyDescent="0.25">
      <c r="D49" s="57"/>
      <c r="F49" s="60"/>
      <c r="H49" s="59"/>
      <c r="K49" s="58"/>
    </row>
    <row r="50" spans="4:11" x14ac:dyDescent="0.25">
      <c r="D50" s="57"/>
      <c r="F50" s="60"/>
      <c r="H50" s="59"/>
      <c r="K50" s="58"/>
    </row>
    <row r="51" spans="4:11" x14ac:dyDescent="0.25">
      <c r="D51" s="57"/>
      <c r="F51" s="60"/>
      <c r="H51" s="59"/>
      <c r="K51" s="58"/>
    </row>
    <row r="52" spans="4:11" x14ac:dyDescent="0.25">
      <c r="D52" s="57"/>
      <c r="F52" s="60"/>
      <c r="H52" s="59"/>
      <c r="K52" s="58"/>
    </row>
    <row r="53" spans="4:11" x14ac:dyDescent="0.25">
      <c r="D53" s="57"/>
      <c r="F53" s="60"/>
      <c r="H53" s="59"/>
      <c r="K53" s="58"/>
    </row>
    <row r="54" spans="4:11" x14ac:dyDescent="0.25">
      <c r="D54" s="57"/>
      <c r="F54" s="60"/>
      <c r="H54" s="59"/>
      <c r="K54" s="58"/>
    </row>
    <row r="55" spans="4:11" x14ac:dyDescent="0.25">
      <c r="D55" s="57"/>
      <c r="F55" s="60"/>
      <c r="H55" s="59"/>
      <c r="K55" s="58"/>
    </row>
    <row r="56" spans="4:11" x14ac:dyDescent="0.25">
      <c r="D56" s="57"/>
      <c r="F56" s="60"/>
      <c r="H56" s="59"/>
      <c r="K56" s="58"/>
    </row>
    <row r="57" spans="4:11" x14ac:dyDescent="0.25">
      <c r="D57" s="57"/>
      <c r="F57" s="60"/>
      <c r="H57" s="59"/>
      <c r="K57" s="58"/>
    </row>
    <row r="58" spans="4:11" x14ac:dyDescent="0.25">
      <c r="D58" s="57"/>
      <c r="F58" s="60"/>
      <c r="H58" s="59"/>
      <c r="K58" s="58"/>
    </row>
    <row r="59" spans="4:11" ht="74.400000000000006" customHeight="1" x14ac:dyDescent="0.25">
      <c r="D59" s="57"/>
      <c r="F59" s="60"/>
      <c r="H59" s="59"/>
      <c r="K59" s="58"/>
    </row>
    <row r="60" spans="4:11" x14ac:dyDescent="0.25">
      <c r="D60" s="57"/>
      <c r="F60" s="60"/>
      <c r="H60" s="59"/>
      <c r="K60" s="58"/>
    </row>
    <row r="61" spans="4:11" x14ac:dyDescent="0.25">
      <c r="D61" s="57"/>
      <c r="F61" s="60"/>
      <c r="H61" s="59"/>
      <c r="K61" s="58"/>
    </row>
    <row r="62" spans="4:11" x14ac:dyDescent="0.25">
      <c r="D62" s="57"/>
      <c r="F62" s="60"/>
      <c r="H62" s="59"/>
      <c r="K62" s="58"/>
    </row>
    <row r="63" spans="4:11" x14ac:dyDescent="0.25">
      <c r="D63" s="57"/>
      <c r="F63" s="60"/>
      <c r="H63" s="59"/>
      <c r="K63" s="58"/>
    </row>
    <row r="64" spans="4:11" x14ac:dyDescent="0.25">
      <c r="D64" s="57"/>
      <c r="F64" s="60"/>
      <c r="H64" s="59"/>
      <c r="K64" s="58"/>
    </row>
    <row r="65" spans="4:11" x14ac:dyDescent="0.25">
      <c r="D65" s="57"/>
      <c r="F65" s="60"/>
      <c r="H65" s="59"/>
      <c r="K65" s="58"/>
    </row>
    <row r="66" spans="4:11" x14ac:dyDescent="0.25">
      <c r="D66" s="57"/>
      <c r="F66" s="60"/>
      <c r="H66" s="59"/>
      <c r="K66" s="58"/>
    </row>
    <row r="67" spans="4:11" x14ac:dyDescent="0.25">
      <c r="D67" s="57"/>
      <c r="F67" s="60"/>
      <c r="H67" s="59"/>
      <c r="K67" s="58"/>
    </row>
    <row r="68" spans="4:11" x14ac:dyDescent="0.25">
      <c r="D68" s="57"/>
      <c r="F68" s="60"/>
      <c r="H68" s="59"/>
      <c r="K68" s="58"/>
    </row>
    <row r="69" spans="4:11" x14ac:dyDescent="0.25">
      <c r="D69" s="57"/>
      <c r="F69" s="60"/>
      <c r="H69" s="59"/>
      <c r="K69" s="58"/>
    </row>
    <row r="70" spans="4:11" x14ac:dyDescent="0.25">
      <c r="D70" s="57"/>
      <c r="F70" s="60"/>
      <c r="H70" s="59"/>
      <c r="K70" s="58"/>
    </row>
    <row r="71" spans="4:11" x14ac:dyDescent="0.25">
      <c r="D71" s="57"/>
      <c r="F71" s="60"/>
      <c r="H71" s="59"/>
      <c r="K71" s="58"/>
    </row>
    <row r="72" spans="4:11" x14ac:dyDescent="0.25">
      <c r="D72" s="57"/>
      <c r="F72" s="60"/>
      <c r="H72" s="59"/>
      <c r="K72" s="58"/>
    </row>
    <row r="73" spans="4:11" x14ac:dyDescent="0.25">
      <c r="D73" s="57"/>
      <c r="F73" s="60"/>
      <c r="H73" s="59"/>
      <c r="K73" s="58"/>
    </row>
    <row r="74" spans="4:11" x14ac:dyDescent="0.25">
      <c r="D74" s="57"/>
      <c r="F74" s="60"/>
      <c r="H74" s="59"/>
      <c r="K74" s="58"/>
    </row>
    <row r="75" spans="4:11" x14ac:dyDescent="0.25">
      <c r="D75" s="57"/>
      <c r="F75" s="60"/>
      <c r="H75" s="59"/>
      <c r="K75" s="58"/>
    </row>
    <row r="76" spans="4:11" x14ac:dyDescent="0.25">
      <c r="D76" s="57"/>
      <c r="F76" s="60"/>
      <c r="H76" s="59"/>
      <c r="K76" s="58"/>
    </row>
    <row r="77" spans="4:11" x14ac:dyDescent="0.25">
      <c r="D77" s="57"/>
      <c r="F77" s="60"/>
      <c r="H77" s="59"/>
      <c r="K77" s="58"/>
    </row>
    <row r="78" spans="4:11" x14ac:dyDescent="0.25">
      <c r="D78" s="57"/>
      <c r="F78" s="60"/>
      <c r="H78" s="59"/>
      <c r="K78" s="58"/>
    </row>
    <row r="79" spans="4:11" x14ac:dyDescent="0.25">
      <c r="D79" s="57"/>
      <c r="F79" s="60"/>
      <c r="H79" s="59"/>
      <c r="K79" s="58"/>
    </row>
    <row r="80" spans="4:11" x14ac:dyDescent="0.25">
      <c r="D80" s="57"/>
      <c r="F80" s="60"/>
      <c r="H80" s="59"/>
      <c r="K80" s="58"/>
    </row>
    <row r="81" spans="4:11" x14ac:dyDescent="0.25">
      <c r="D81" s="57"/>
      <c r="F81" s="60"/>
      <c r="H81" s="59"/>
      <c r="K81" s="58"/>
    </row>
    <row r="82" spans="4:11" x14ac:dyDescent="0.25">
      <c r="D82" s="57"/>
      <c r="F82" s="60"/>
      <c r="H82" s="59"/>
      <c r="K82" s="58"/>
    </row>
    <row r="83" spans="4:11" x14ac:dyDescent="0.25">
      <c r="D83" s="57"/>
      <c r="F83" s="60"/>
      <c r="H83" s="59"/>
      <c r="K83" s="58"/>
    </row>
    <row r="84" spans="4:11" x14ac:dyDescent="0.25">
      <c r="D84" s="57"/>
      <c r="F84" s="60"/>
      <c r="H84" s="59"/>
      <c r="K84" s="58"/>
    </row>
    <row r="85" spans="4:11" x14ac:dyDescent="0.25">
      <c r="D85" s="57"/>
      <c r="F85" s="60"/>
      <c r="H85" s="59"/>
      <c r="K85" s="58"/>
    </row>
    <row r="86" spans="4:11" x14ac:dyDescent="0.25">
      <c r="D86" s="57"/>
      <c r="F86" s="60"/>
      <c r="H86" s="59"/>
      <c r="K86" s="58"/>
    </row>
    <row r="87" spans="4:11" x14ac:dyDescent="0.25">
      <c r="D87" s="57"/>
      <c r="F87" s="60"/>
      <c r="H87" s="59"/>
      <c r="K87" s="58"/>
    </row>
    <row r="88" spans="4:11" x14ac:dyDescent="0.25">
      <c r="D88" s="57"/>
      <c r="F88" s="60"/>
      <c r="H88" s="59"/>
      <c r="K88" s="58"/>
    </row>
    <row r="89" spans="4:11" x14ac:dyDescent="0.25">
      <c r="D89" s="57"/>
      <c r="F89" s="60"/>
      <c r="H89" s="59"/>
      <c r="K89" s="58"/>
    </row>
    <row r="90" spans="4:11" x14ac:dyDescent="0.25">
      <c r="D90" s="57"/>
      <c r="F90" s="60"/>
      <c r="H90" s="59"/>
      <c r="K90" s="58"/>
    </row>
    <row r="91" spans="4:11" x14ac:dyDescent="0.25">
      <c r="D91" s="57"/>
      <c r="F91" s="60"/>
      <c r="H91" s="59"/>
      <c r="K91" s="58"/>
    </row>
    <row r="92" spans="4:11" x14ac:dyDescent="0.25">
      <c r="D92" s="57"/>
      <c r="F92" s="60"/>
      <c r="H92" s="59"/>
      <c r="K92" s="58"/>
    </row>
    <row r="93" spans="4:11" x14ac:dyDescent="0.25">
      <c r="D93" s="57"/>
      <c r="F93" s="60"/>
      <c r="H93" s="59"/>
      <c r="K93" s="58"/>
    </row>
    <row r="94" spans="4:11" x14ac:dyDescent="0.25">
      <c r="D94" s="57"/>
      <c r="F94" s="60"/>
      <c r="H94" s="59"/>
      <c r="K94" s="58"/>
    </row>
    <row r="95" spans="4:11" x14ac:dyDescent="0.25">
      <c r="D95" s="57"/>
      <c r="F95" s="60"/>
      <c r="H95" s="59"/>
      <c r="K95" s="58"/>
    </row>
    <row r="96" spans="4:11" x14ac:dyDescent="0.25">
      <c r="D96" s="57"/>
      <c r="F96" s="60"/>
      <c r="H96" s="59"/>
      <c r="K96" s="58"/>
    </row>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sheetData>
  <mergeCells count="15">
    <mergeCell ref="I28:I29"/>
    <mergeCell ref="J28:J29"/>
    <mergeCell ref="H28:H29"/>
    <mergeCell ref="B13:B14"/>
    <mergeCell ref="D13:D14"/>
    <mergeCell ref="B15:B16"/>
    <mergeCell ref="D15:D16"/>
    <mergeCell ref="B17:B18"/>
    <mergeCell ref="D17:D18"/>
    <mergeCell ref="C13:C14"/>
    <mergeCell ref="C15:C16"/>
    <mergeCell ref="C17:C18"/>
    <mergeCell ref="E13:E14"/>
    <mergeCell ref="E15:E16"/>
    <mergeCell ref="E17:E18"/>
  </mergeCells>
  <conditionalFormatting sqref="I34:I43">
    <cfRule type="containsText" dxfId="6" priority="7" operator="containsText" text="Yes">
      <formula>NOT(ISERROR(SEARCH("Yes",I34)))</formula>
    </cfRule>
    <cfRule type="cellIs" dxfId="5" priority="8" operator="equal">
      <formula>"""Yes"""</formula>
    </cfRule>
  </conditionalFormatting>
  <conditionalFormatting sqref="E34:E43">
    <cfRule type="cellIs" dxfId="4" priority="5" operator="greaterThanOrEqual">
      <formula>0</formula>
    </cfRule>
  </conditionalFormatting>
  <conditionalFormatting sqref="L30">
    <cfRule type="cellIs" dxfId="3" priority="4" operator="greaterThanOrEqual">
      <formula>0</formula>
    </cfRule>
  </conditionalFormatting>
  <conditionalFormatting sqref="L34:L43">
    <cfRule type="cellIs" dxfId="2" priority="3" operator="greaterThanOrEqual">
      <formula>0</formula>
    </cfRule>
  </conditionalFormatting>
  <conditionalFormatting sqref="J34:J43">
    <cfRule type="cellIs" dxfId="1" priority="2" operator="greaterThanOrEqual">
      <formula>50%</formula>
    </cfRule>
  </conditionalFormatting>
  <conditionalFormatting sqref="E30">
    <cfRule type="cellIs" dxfId="0" priority="1" operator="greaterThanOrEqual">
      <formula>0</formula>
    </cfRule>
  </conditionalFormatting>
  <pageMargins left="0.7" right="0.7" top="0.75" bottom="0.75" header="0.3" footer="0.3"/>
  <pageSetup paperSize="9"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26"/>
  <sheetViews>
    <sheetView showRowColHeaders="0" zoomScale="90" zoomScaleNormal="90" workbookViewId="0">
      <selection activeCell="D10" sqref="D10"/>
    </sheetView>
  </sheetViews>
  <sheetFormatPr defaultColWidth="0" defaultRowHeight="14.4" zeroHeight="1" x14ac:dyDescent="0.3"/>
  <cols>
    <col min="1" max="1" width="4.33203125" style="21" customWidth="1"/>
    <col min="2" max="2" width="32.44140625" style="21" customWidth="1"/>
    <col min="3" max="3" width="29" style="21" customWidth="1"/>
    <col min="4" max="7" width="31.88671875" style="21" customWidth="1"/>
    <col min="8" max="8" width="9.109375" style="21" customWidth="1"/>
    <col min="9" max="16384" width="9.109375" style="21" hidden="1"/>
  </cols>
  <sheetData>
    <row r="1" spans="2:7" x14ac:dyDescent="0.3"/>
    <row r="2" spans="2:7" ht="15" thickBot="1" x14ac:dyDescent="0.35">
      <c r="B2" s="28" t="s">
        <v>52</v>
      </c>
    </row>
    <row r="3" spans="2:7" ht="40.200000000000003" thickBot="1" x14ac:dyDescent="0.35">
      <c r="B3" s="16" t="s">
        <v>26</v>
      </c>
      <c r="C3" s="17" t="s">
        <v>135</v>
      </c>
      <c r="D3" s="22" t="s">
        <v>81</v>
      </c>
      <c r="E3" s="23" t="s">
        <v>159</v>
      </c>
      <c r="F3" s="24" t="s">
        <v>82</v>
      </c>
      <c r="G3" s="23" t="s">
        <v>83</v>
      </c>
    </row>
    <row r="4" spans="2:7" ht="66.599999999999994" thickBot="1" x14ac:dyDescent="0.35">
      <c r="B4" s="18" t="s">
        <v>47</v>
      </c>
      <c r="C4" s="50" t="s">
        <v>79</v>
      </c>
      <c r="D4" s="19" t="s">
        <v>66</v>
      </c>
      <c r="E4" s="19" t="s">
        <v>53</v>
      </c>
      <c r="F4" s="19" t="s">
        <v>50</v>
      </c>
      <c r="G4" s="19" t="s">
        <v>51</v>
      </c>
    </row>
    <row r="5" spans="2:7" ht="15" x14ac:dyDescent="0.25">
      <c r="B5" s="26" t="s">
        <v>68</v>
      </c>
      <c r="C5" s="137">
        <v>143.50797026750718</v>
      </c>
      <c r="D5" s="137">
        <v>139.88308200774171</v>
      </c>
      <c r="E5" s="137">
        <v>2.2862252242518357</v>
      </c>
      <c r="F5" s="137">
        <v>1.338663035513449</v>
      </c>
      <c r="G5" s="137">
        <v>0</v>
      </c>
    </row>
    <row r="6" spans="2:7" ht="15" x14ac:dyDescent="0.25">
      <c r="B6" s="26" t="s">
        <v>69</v>
      </c>
      <c r="C6" s="138">
        <v>87.513219474896005</v>
      </c>
      <c r="D6" s="138">
        <v>66.186738976592537</v>
      </c>
      <c r="E6" s="138">
        <v>10.337322666203701</v>
      </c>
      <c r="F6" s="138">
        <v>10.105313368102008</v>
      </c>
      <c r="G6" s="138">
        <v>0.88384446399745353</v>
      </c>
    </row>
    <row r="7" spans="2:7" ht="15" x14ac:dyDescent="0.25">
      <c r="B7" s="26" t="s">
        <v>70</v>
      </c>
      <c r="C7" s="138">
        <v>21.14473927603661</v>
      </c>
      <c r="D7" s="138">
        <v>10.955644625865428</v>
      </c>
      <c r="E7" s="138">
        <v>1.8230465847586861</v>
      </c>
      <c r="F7" s="138">
        <v>5.14911931533375</v>
      </c>
      <c r="G7" s="138">
        <v>3.2169287500787478</v>
      </c>
    </row>
    <row r="8" spans="2:7" ht="15" x14ac:dyDescent="0.25">
      <c r="B8" s="26" t="s">
        <v>71</v>
      </c>
      <c r="C8" s="138">
        <v>8.5938621676276785</v>
      </c>
      <c r="D8" s="138">
        <v>5.8824454821723622</v>
      </c>
      <c r="E8" s="138">
        <v>1.7386791233798102</v>
      </c>
      <c r="F8" s="138">
        <v>0.97273756207550899</v>
      </c>
      <c r="G8" s="138">
        <v>0</v>
      </c>
    </row>
    <row r="9" spans="2:7" ht="15" x14ac:dyDescent="0.25">
      <c r="B9" s="26" t="s">
        <v>72</v>
      </c>
      <c r="C9" s="138">
        <v>0.2292460685541933</v>
      </c>
      <c r="D9" s="138">
        <v>0.16635902770291416</v>
      </c>
      <c r="E9" s="138">
        <v>3.2148441371987614E-2</v>
      </c>
      <c r="F9" s="138">
        <v>3.0738599479291501E-2</v>
      </c>
      <c r="G9" s="138">
        <v>0</v>
      </c>
    </row>
    <row r="10" spans="2:7" ht="25.5" x14ac:dyDescent="0.25">
      <c r="B10" s="26" t="s">
        <v>73</v>
      </c>
      <c r="C10" s="138">
        <v>54.438376090328418</v>
      </c>
      <c r="D10" s="138">
        <v>7.1776100275554215</v>
      </c>
      <c r="E10" s="138">
        <v>7.3139144176603681</v>
      </c>
      <c r="F10" s="138">
        <v>38.38154497243611</v>
      </c>
      <c r="G10" s="138">
        <v>1.5653066726765013</v>
      </c>
    </row>
    <row r="11" spans="2:7" ht="15" x14ac:dyDescent="0.25">
      <c r="B11" s="26" t="s">
        <v>74</v>
      </c>
      <c r="C11" s="138">
        <v>215.52154177041166</v>
      </c>
      <c r="D11" s="138">
        <v>129.50309737566127</v>
      </c>
      <c r="E11" s="138">
        <v>36.823384285024446</v>
      </c>
      <c r="F11" s="138">
        <v>49.19506010972588</v>
      </c>
      <c r="G11" s="138">
        <v>0</v>
      </c>
    </row>
    <row r="12" spans="2:7" ht="15" x14ac:dyDescent="0.25">
      <c r="B12" s="26" t="s">
        <v>87</v>
      </c>
      <c r="C12" s="138">
        <v>24.320815623367046</v>
      </c>
      <c r="D12" s="138">
        <v>1.6666212294224072</v>
      </c>
      <c r="E12" s="138">
        <v>0.81895677573333303</v>
      </c>
      <c r="F12" s="138">
        <v>8.6782837765993293</v>
      </c>
      <c r="G12" s="138">
        <v>13.156953841611964</v>
      </c>
    </row>
    <row r="13" spans="2:7" ht="15" x14ac:dyDescent="0.25">
      <c r="B13" s="26" t="s">
        <v>76</v>
      </c>
      <c r="C13" s="138">
        <v>0</v>
      </c>
      <c r="D13" s="138">
        <v>0</v>
      </c>
      <c r="E13" s="138">
        <v>0</v>
      </c>
      <c r="F13" s="138">
        <v>0</v>
      </c>
      <c r="G13" s="138">
        <v>0</v>
      </c>
    </row>
    <row r="14" spans="2:7" ht="15.75" thickBot="1" x14ac:dyDescent="0.3">
      <c r="B14" s="27" t="s">
        <v>77</v>
      </c>
      <c r="C14" s="138">
        <v>0.40676790240780586</v>
      </c>
      <c r="D14" s="138">
        <v>0.1883666915871664</v>
      </c>
      <c r="E14" s="138">
        <v>5.6225764738104173E-2</v>
      </c>
      <c r="F14" s="138">
        <v>0.16217544608253565</v>
      </c>
      <c r="G14" s="138">
        <v>0</v>
      </c>
    </row>
    <row r="15" spans="2:7" ht="15.75" thickBot="1" x14ac:dyDescent="0.3">
      <c r="B15" s="47" t="s">
        <v>48</v>
      </c>
      <c r="C15" s="139">
        <v>555.67653864113663</v>
      </c>
      <c r="D15" s="139">
        <v>361.60996544430122</v>
      </c>
      <c r="E15" s="139">
        <v>61.229903283122269</v>
      </c>
      <c r="F15" s="139">
        <v>114.01363618534785</v>
      </c>
      <c r="G15" s="139">
        <v>18.823033728364667</v>
      </c>
    </row>
    <row r="16" spans="2:7" x14ac:dyDescent="0.3"/>
    <row r="17" x14ac:dyDescent="0.3"/>
    <row r="18" x14ac:dyDescent="0.3"/>
    <row r="19" x14ac:dyDescent="0.3"/>
    <row r="20" x14ac:dyDescent="0.3"/>
    <row r="21" x14ac:dyDescent="0.3"/>
    <row r="22" x14ac:dyDescent="0.3"/>
    <row r="23" x14ac:dyDescent="0.3"/>
    <row r="24" x14ac:dyDescent="0.3"/>
    <row r="25" x14ac:dyDescent="0.3"/>
    <row r="26" x14ac:dyDescent="0.3"/>
  </sheetData>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
  <sheetViews>
    <sheetView showGridLines="0" zoomScale="80" zoomScaleNormal="80" workbookViewId="0"/>
  </sheetViews>
  <sheetFormatPr defaultColWidth="0" defaultRowHeight="14.4" x14ac:dyDescent="0.3"/>
  <cols>
    <col min="1" max="1" width="3.33203125" style="21" customWidth="1"/>
    <col min="2" max="2" width="28.88671875" style="21" customWidth="1"/>
    <col min="3" max="3" width="41.109375" style="21" bestFit="1" customWidth="1"/>
    <col min="4" max="4" width="11.88671875" style="21" bestFit="1" customWidth="1"/>
    <col min="5" max="5" width="25.33203125" style="21" customWidth="1"/>
    <col min="6" max="6" width="9.109375" style="21" customWidth="1"/>
    <col min="7" max="7" width="28.88671875" style="21" customWidth="1"/>
    <col min="8" max="8" width="26.88671875" style="21" customWidth="1"/>
    <col min="9" max="10" width="9.109375" style="21" customWidth="1"/>
    <col min="11" max="11" width="23.109375" style="21" customWidth="1"/>
    <col min="12" max="12" width="10.88671875" style="21" customWidth="1"/>
    <col min="13" max="15" width="9.109375" style="21" customWidth="1"/>
    <col min="16" max="16" width="0" style="61" hidden="1" customWidth="1"/>
    <col min="17" max="16384" width="9.109375" style="61" hidden="1"/>
  </cols>
  <sheetData>
    <row r="1" spans="2:15" ht="15" x14ac:dyDescent="0.25">
      <c r="B1" s="42"/>
      <c r="C1" s="43"/>
      <c r="D1" s="43"/>
      <c r="E1" s="43"/>
    </row>
    <row r="2" spans="2:15" ht="15" x14ac:dyDescent="0.25">
      <c r="B2" s="42"/>
      <c r="C2" s="43"/>
      <c r="D2" s="43"/>
      <c r="E2" s="43"/>
    </row>
    <row r="3" spans="2:15" ht="22.2" customHeight="1" x14ac:dyDescent="0.25">
      <c r="B3" s="42"/>
      <c r="C3" s="43"/>
      <c r="D3" s="43"/>
      <c r="E3" s="43"/>
    </row>
    <row r="4" spans="2:15" ht="15" x14ac:dyDescent="0.25">
      <c r="B4" s="42"/>
      <c r="C4" s="43"/>
      <c r="D4" s="43"/>
      <c r="E4" s="43"/>
    </row>
    <row r="5" spans="2:15" ht="15" x14ac:dyDescent="0.25">
      <c r="B5" s="42"/>
      <c r="C5" s="43"/>
      <c r="D5" s="43"/>
      <c r="E5" s="43"/>
    </row>
    <row r="6" spans="2:15" ht="15" x14ac:dyDescent="0.25">
      <c r="B6" s="42"/>
      <c r="C6" s="43"/>
      <c r="D6" s="43"/>
      <c r="E6" s="43"/>
    </row>
    <row r="7" spans="2:15" ht="15" x14ac:dyDescent="0.25">
      <c r="B7" s="42"/>
      <c r="C7" s="43"/>
      <c r="D7" s="43"/>
      <c r="E7" s="43"/>
    </row>
    <row r="8" spans="2:15" ht="30.6" customHeight="1" x14ac:dyDescent="0.25">
      <c r="B8" s="42"/>
      <c r="C8" s="43"/>
      <c r="D8" s="43"/>
      <c r="E8" s="43"/>
    </row>
    <row r="9" spans="2:15" ht="15" x14ac:dyDescent="0.25">
      <c r="B9" s="43"/>
      <c r="C9" s="43"/>
      <c r="D9" s="43"/>
      <c r="E9" s="43"/>
    </row>
    <row r="10" spans="2:15" ht="31.5" customHeight="1" x14ac:dyDescent="0.3">
      <c r="B10" s="39" t="s">
        <v>62</v>
      </c>
      <c r="C10" s="40" t="s">
        <v>63</v>
      </c>
      <c r="D10" s="40" t="s">
        <v>57</v>
      </c>
      <c r="E10" s="41" t="s">
        <v>114</v>
      </c>
      <c r="G10" s="170"/>
      <c r="H10" s="98"/>
      <c r="I10" s="99"/>
      <c r="J10" s="99"/>
      <c r="K10" s="100"/>
      <c r="L10" s="101"/>
      <c r="M10" s="78"/>
      <c r="N10" s="54"/>
    </row>
    <row r="11" spans="2:15" ht="14.4" customHeight="1" x14ac:dyDescent="0.3">
      <c r="B11" s="29" t="s">
        <v>71</v>
      </c>
      <c r="C11" s="30"/>
      <c r="D11" s="31">
        <v>0.19895702431551934</v>
      </c>
      <c r="E11" s="46">
        <v>546</v>
      </c>
      <c r="G11" s="170"/>
      <c r="H11" s="102"/>
      <c r="I11" s="99"/>
      <c r="J11" s="99"/>
      <c r="K11" s="103"/>
      <c r="L11" s="104"/>
      <c r="M11" s="61"/>
      <c r="N11" s="61"/>
      <c r="O11" s="61"/>
    </row>
    <row r="12" spans="2:15" ht="14.4" customHeight="1" x14ac:dyDescent="0.3">
      <c r="B12" s="96"/>
      <c r="C12" s="97" t="s">
        <v>140</v>
      </c>
      <c r="D12" s="75">
        <v>0.19895702431551934</v>
      </c>
      <c r="E12" s="76" t="s">
        <v>99</v>
      </c>
      <c r="G12" s="170"/>
      <c r="H12" s="102"/>
      <c r="I12" s="99"/>
      <c r="J12" s="99"/>
      <c r="K12" s="103"/>
      <c r="L12" s="104"/>
      <c r="M12" s="61"/>
      <c r="N12" s="61"/>
      <c r="O12" s="61"/>
    </row>
    <row r="13" spans="2:15" x14ac:dyDescent="0.3">
      <c r="B13" s="34"/>
      <c r="C13" s="35" t="s">
        <v>58</v>
      </c>
      <c r="D13" s="33">
        <v>0.20444662762497279</v>
      </c>
      <c r="E13" s="44">
        <v>126</v>
      </c>
      <c r="G13" s="170"/>
      <c r="H13" s="105"/>
      <c r="I13" s="99"/>
      <c r="J13" s="99"/>
      <c r="K13" s="103"/>
      <c r="L13" s="104"/>
      <c r="M13" s="61"/>
      <c r="N13" s="61"/>
      <c r="O13" s="61"/>
    </row>
    <row r="14" spans="2:15" x14ac:dyDescent="0.3">
      <c r="B14" s="34"/>
      <c r="C14" s="36" t="s">
        <v>59</v>
      </c>
      <c r="D14" s="33">
        <v>0.19895702431551934</v>
      </c>
      <c r="E14" s="44" t="s">
        <v>99</v>
      </c>
      <c r="G14" s="170"/>
      <c r="H14" s="106"/>
      <c r="I14" s="99"/>
      <c r="J14" s="99"/>
      <c r="K14" s="103"/>
      <c r="L14" s="104"/>
      <c r="M14" s="61"/>
      <c r="N14" s="61"/>
      <c r="O14" s="61"/>
    </row>
    <row r="15" spans="2:15" x14ac:dyDescent="0.3">
      <c r="B15" s="34"/>
      <c r="C15" s="36" t="s">
        <v>60</v>
      </c>
      <c r="D15" s="33">
        <v>0.19509727030123894</v>
      </c>
      <c r="E15" s="44">
        <v>416</v>
      </c>
      <c r="G15" s="170"/>
      <c r="H15" s="106"/>
      <c r="I15" s="99"/>
      <c r="J15" s="99"/>
      <c r="K15" s="103"/>
      <c r="L15" s="104"/>
      <c r="M15" s="61"/>
      <c r="N15" s="61"/>
      <c r="O15" s="61"/>
    </row>
    <row r="16" spans="2:15" x14ac:dyDescent="0.3">
      <c r="B16" s="34"/>
      <c r="C16" s="36" t="s">
        <v>61</v>
      </c>
      <c r="D16" s="77">
        <v>0.19895702431551934</v>
      </c>
      <c r="E16" s="45" t="s">
        <v>99</v>
      </c>
      <c r="G16" s="170"/>
      <c r="H16" s="106"/>
      <c r="I16" s="99"/>
      <c r="J16" s="99"/>
      <c r="K16" s="103"/>
      <c r="L16" s="104"/>
      <c r="M16" s="61"/>
      <c r="N16" s="61"/>
      <c r="O16" s="61"/>
    </row>
    <row r="17" spans="2:15" ht="15" x14ac:dyDescent="0.25">
      <c r="B17" s="29" t="s">
        <v>68</v>
      </c>
      <c r="C17" s="30"/>
      <c r="D17" s="31">
        <v>0.14451600012132779</v>
      </c>
      <c r="E17" s="46">
        <v>12178</v>
      </c>
      <c r="G17" s="107"/>
      <c r="H17" s="107"/>
      <c r="I17" s="107"/>
      <c r="J17" s="107"/>
      <c r="K17" s="108"/>
      <c r="L17" s="109"/>
      <c r="M17" s="61"/>
      <c r="N17" s="61"/>
      <c r="O17" s="61"/>
    </row>
    <row r="18" spans="2:15" ht="15" x14ac:dyDescent="0.25">
      <c r="B18" s="96"/>
      <c r="C18" s="97" t="s">
        <v>140</v>
      </c>
      <c r="D18" s="75">
        <v>0.14451600012132779</v>
      </c>
      <c r="E18" s="76" t="s">
        <v>99</v>
      </c>
      <c r="G18" s="107"/>
      <c r="H18" s="107"/>
      <c r="I18" s="107"/>
      <c r="J18" s="107"/>
      <c r="K18" s="108"/>
      <c r="L18" s="109"/>
      <c r="M18" s="61"/>
      <c r="N18" s="61"/>
      <c r="O18" s="61"/>
    </row>
    <row r="19" spans="2:15" ht="14.4" customHeight="1" x14ac:dyDescent="0.3">
      <c r="B19" s="34"/>
      <c r="C19" s="35" t="s">
        <v>58</v>
      </c>
      <c r="D19" s="33">
        <v>0.17090420444880253</v>
      </c>
      <c r="E19" s="44">
        <v>2317</v>
      </c>
      <c r="G19" s="170"/>
      <c r="H19" s="98"/>
      <c r="I19" s="99"/>
      <c r="J19" s="99"/>
      <c r="K19" s="100"/>
      <c r="L19" s="101"/>
      <c r="M19" s="61"/>
      <c r="N19" s="61"/>
      <c r="O19" s="61"/>
    </row>
    <row r="20" spans="2:15" ht="14.4" customHeight="1" x14ac:dyDescent="0.3">
      <c r="B20" s="34"/>
      <c r="C20" s="36" t="s">
        <v>59</v>
      </c>
      <c r="D20" s="33">
        <v>0.15119764109007192</v>
      </c>
      <c r="E20" s="44" t="s">
        <v>100</v>
      </c>
      <c r="G20" s="170"/>
      <c r="H20" s="102"/>
      <c r="I20" s="99"/>
      <c r="J20" s="99"/>
      <c r="K20" s="103"/>
      <c r="L20" s="104"/>
      <c r="M20" s="61"/>
      <c r="N20" s="61"/>
      <c r="O20" s="61"/>
    </row>
    <row r="21" spans="2:15" x14ac:dyDescent="0.3">
      <c r="B21" s="34"/>
      <c r="C21" s="36" t="s">
        <v>60</v>
      </c>
      <c r="D21" s="33">
        <v>0.13371940378426614</v>
      </c>
      <c r="E21" s="44">
        <v>8515</v>
      </c>
      <c r="G21" s="170"/>
      <c r="H21" s="105"/>
      <c r="I21" s="99"/>
      <c r="J21" s="99"/>
      <c r="K21" s="103"/>
      <c r="L21" s="104"/>
      <c r="M21" s="61"/>
      <c r="N21" s="61"/>
      <c r="O21" s="61"/>
    </row>
    <row r="22" spans="2:15" x14ac:dyDescent="0.3">
      <c r="B22" s="34"/>
      <c r="C22" s="36" t="s">
        <v>61</v>
      </c>
      <c r="D22" s="77">
        <v>0.1684999430214103</v>
      </c>
      <c r="E22" s="45">
        <v>1275</v>
      </c>
      <c r="G22" s="170"/>
      <c r="H22" s="106"/>
      <c r="I22" s="99"/>
      <c r="J22" s="99"/>
      <c r="K22" s="103"/>
      <c r="L22" s="104"/>
      <c r="M22" s="61"/>
      <c r="N22" s="61"/>
      <c r="O22" s="61"/>
    </row>
    <row r="23" spans="2:15" x14ac:dyDescent="0.3">
      <c r="B23" s="29" t="s">
        <v>69</v>
      </c>
      <c r="C23" s="30"/>
      <c r="D23" s="31">
        <v>0.19643045423525829</v>
      </c>
      <c r="E23" s="46">
        <v>1569</v>
      </c>
      <c r="G23" s="170"/>
      <c r="H23" s="106"/>
      <c r="I23" s="99"/>
      <c r="J23" s="99"/>
      <c r="K23" s="103"/>
      <c r="L23" s="104"/>
      <c r="M23" s="61"/>
      <c r="N23" s="61"/>
      <c r="O23" s="61"/>
    </row>
    <row r="24" spans="2:15" x14ac:dyDescent="0.3">
      <c r="B24" s="96"/>
      <c r="C24" s="97" t="s">
        <v>140</v>
      </c>
      <c r="D24" s="75">
        <v>0.19643045423525829</v>
      </c>
      <c r="E24" s="76" t="s">
        <v>99</v>
      </c>
      <c r="G24" s="170"/>
      <c r="H24" s="106"/>
      <c r="I24" s="99"/>
      <c r="J24" s="99"/>
      <c r="K24" s="103"/>
      <c r="L24" s="104"/>
      <c r="M24" s="61"/>
      <c r="N24" s="61"/>
      <c r="O24" s="61"/>
    </row>
    <row r="25" spans="2:15" x14ac:dyDescent="0.3">
      <c r="B25" s="34"/>
      <c r="C25" s="35" t="s">
        <v>58</v>
      </c>
      <c r="D25" s="33">
        <v>0.23169978134482982</v>
      </c>
      <c r="E25" s="44">
        <v>405</v>
      </c>
      <c r="G25" s="170"/>
      <c r="H25" s="106"/>
      <c r="I25" s="99"/>
      <c r="J25" s="99"/>
      <c r="K25" s="103"/>
      <c r="L25" s="104"/>
      <c r="M25" s="61"/>
      <c r="N25" s="61"/>
      <c r="O25" s="61"/>
    </row>
    <row r="26" spans="2:15" ht="15" x14ac:dyDescent="0.25">
      <c r="B26" s="34"/>
      <c r="C26" s="36" t="s">
        <v>59</v>
      </c>
      <c r="D26" s="33">
        <v>0.19643045423525829</v>
      </c>
      <c r="E26" s="44" t="s">
        <v>99</v>
      </c>
      <c r="G26" s="107"/>
      <c r="H26" s="107"/>
      <c r="I26" s="107"/>
      <c r="J26" s="107"/>
      <c r="K26" s="108"/>
      <c r="L26" s="109"/>
      <c r="M26" s="61"/>
      <c r="N26" s="61"/>
      <c r="O26" s="61"/>
    </row>
    <row r="27" spans="2:15" ht="14.4" customHeight="1" x14ac:dyDescent="0.3">
      <c r="B27" s="34"/>
      <c r="C27" s="36" t="s">
        <v>60</v>
      </c>
      <c r="D27" s="33">
        <v>0.15641398615652105</v>
      </c>
      <c r="E27" s="44">
        <v>745</v>
      </c>
      <c r="G27" s="170"/>
      <c r="H27" s="98"/>
      <c r="I27" s="99"/>
      <c r="J27" s="99"/>
      <c r="K27" s="100"/>
      <c r="L27" s="101"/>
      <c r="M27" s="61"/>
      <c r="N27" s="61"/>
      <c r="O27" s="61"/>
    </row>
    <row r="28" spans="2:15" ht="14.4" customHeight="1" x14ac:dyDescent="0.3">
      <c r="B28" s="34"/>
      <c r="C28" s="36" t="s">
        <v>61</v>
      </c>
      <c r="D28" s="77">
        <v>0.23206454983316796</v>
      </c>
      <c r="E28" s="45">
        <v>414</v>
      </c>
      <c r="G28" s="170"/>
      <c r="H28" s="102"/>
      <c r="I28" s="99"/>
      <c r="J28" s="99"/>
      <c r="K28" s="103"/>
      <c r="L28" s="104"/>
      <c r="M28" s="61"/>
      <c r="N28" s="61"/>
      <c r="O28" s="61"/>
    </row>
    <row r="29" spans="2:15" x14ac:dyDescent="0.3">
      <c r="B29" s="29" t="s">
        <v>70</v>
      </c>
      <c r="C29" s="30"/>
      <c r="D29" s="31">
        <v>0.32369147187521002</v>
      </c>
      <c r="E29" s="46">
        <v>35</v>
      </c>
      <c r="G29" s="170"/>
      <c r="H29" s="105"/>
      <c r="I29" s="99"/>
      <c r="J29" s="99"/>
      <c r="K29" s="103"/>
      <c r="L29" s="104"/>
      <c r="M29" s="61"/>
      <c r="N29" s="61"/>
      <c r="O29" s="61"/>
    </row>
    <row r="30" spans="2:15" x14ac:dyDescent="0.3">
      <c r="B30" s="34"/>
      <c r="C30" s="35" t="s">
        <v>58</v>
      </c>
      <c r="D30" s="75">
        <v>0.32369147187521002</v>
      </c>
      <c r="E30" s="76">
        <v>7</v>
      </c>
      <c r="G30" s="170"/>
      <c r="H30" s="106"/>
      <c r="I30" s="99"/>
      <c r="J30" s="99"/>
      <c r="K30" s="103"/>
      <c r="L30" s="104"/>
      <c r="M30" s="61"/>
      <c r="N30" s="61"/>
      <c r="O30" s="61"/>
    </row>
    <row r="31" spans="2:15" x14ac:dyDescent="0.3">
      <c r="B31" s="34"/>
      <c r="C31" s="36" t="s">
        <v>59</v>
      </c>
      <c r="D31" s="33">
        <v>0.32369147187521002</v>
      </c>
      <c r="E31" s="44">
        <v>0</v>
      </c>
      <c r="G31" s="170"/>
      <c r="H31" s="106"/>
      <c r="I31" s="99"/>
      <c r="J31" s="99"/>
      <c r="K31" s="103"/>
      <c r="L31" s="104"/>
      <c r="M31" s="61"/>
      <c r="N31" s="61"/>
      <c r="O31" s="61"/>
    </row>
    <row r="32" spans="2:15" x14ac:dyDescent="0.3">
      <c r="B32" s="34"/>
      <c r="C32" s="36" t="s">
        <v>60</v>
      </c>
      <c r="D32" s="33">
        <v>0.32369147187521002</v>
      </c>
      <c r="E32" s="44">
        <v>6</v>
      </c>
      <c r="G32" s="170"/>
      <c r="H32" s="106"/>
      <c r="I32" s="99"/>
      <c r="J32" s="99"/>
      <c r="K32" s="54"/>
      <c r="L32" s="54"/>
      <c r="M32" s="61"/>
      <c r="N32" s="61"/>
      <c r="O32" s="61"/>
    </row>
    <row r="33" spans="2:15" ht="15" x14ac:dyDescent="0.25">
      <c r="B33" s="34"/>
      <c r="C33" s="36" t="s">
        <v>61</v>
      </c>
      <c r="D33" s="77">
        <v>0.35728003239182071</v>
      </c>
      <c r="E33" s="45">
        <v>22</v>
      </c>
      <c r="G33" s="107"/>
      <c r="H33" s="107"/>
      <c r="I33" s="107"/>
      <c r="J33" s="107"/>
      <c r="K33" s="108"/>
      <c r="L33" s="109"/>
      <c r="M33" s="61"/>
      <c r="N33" s="61"/>
      <c r="O33" s="61"/>
    </row>
    <row r="34" spans="2:15" ht="14.4" customHeight="1" x14ac:dyDescent="0.3">
      <c r="B34" s="29" t="s">
        <v>73</v>
      </c>
      <c r="C34" s="30"/>
      <c r="D34" s="31">
        <v>0.44412902680659272</v>
      </c>
      <c r="E34" s="46">
        <v>86</v>
      </c>
      <c r="G34" s="170"/>
      <c r="H34" s="98"/>
      <c r="I34" s="99"/>
      <c r="J34" s="99"/>
      <c r="K34" s="100"/>
      <c r="L34" s="101"/>
      <c r="M34" s="61"/>
      <c r="N34" s="61"/>
      <c r="O34" s="61"/>
    </row>
    <row r="35" spans="2:15" ht="14.4" customHeight="1" x14ac:dyDescent="0.3">
      <c r="B35" s="96"/>
      <c r="C35" s="97" t="s">
        <v>140</v>
      </c>
      <c r="D35" s="75">
        <v>0.44412902680659272</v>
      </c>
      <c r="E35" s="76" t="s">
        <v>99</v>
      </c>
      <c r="G35" s="170"/>
      <c r="H35" s="98"/>
      <c r="I35" s="99"/>
      <c r="J35" s="99"/>
      <c r="K35" s="100"/>
      <c r="L35" s="101"/>
      <c r="M35" s="61"/>
      <c r="N35" s="61"/>
      <c r="O35" s="61"/>
    </row>
    <row r="36" spans="2:15" ht="14.4" customHeight="1" x14ac:dyDescent="0.3">
      <c r="B36" s="34"/>
      <c r="C36" s="36" t="s">
        <v>58</v>
      </c>
      <c r="D36" s="33">
        <v>0.44412902680659272</v>
      </c>
      <c r="E36" s="44" t="s">
        <v>99</v>
      </c>
      <c r="G36" s="170"/>
      <c r="H36" s="102"/>
      <c r="I36" s="99"/>
      <c r="J36" s="99"/>
      <c r="K36" s="103"/>
      <c r="L36" s="104"/>
      <c r="M36" s="61"/>
      <c r="N36" s="61"/>
      <c r="O36" s="61"/>
    </row>
    <row r="37" spans="2:15" x14ac:dyDescent="0.3">
      <c r="B37" s="34"/>
      <c r="C37" s="36" t="s">
        <v>59</v>
      </c>
      <c r="D37" s="33">
        <v>0.44412902680659272</v>
      </c>
      <c r="E37" s="44">
        <v>0</v>
      </c>
      <c r="G37" s="170"/>
      <c r="H37" s="105"/>
      <c r="I37" s="99"/>
      <c r="J37" s="99"/>
      <c r="K37" s="103"/>
      <c r="L37" s="104"/>
      <c r="M37" s="61"/>
      <c r="N37" s="61"/>
      <c r="O37" s="61"/>
    </row>
    <row r="38" spans="2:15" x14ac:dyDescent="0.3">
      <c r="B38" s="34"/>
      <c r="C38" s="36" t="s">
        <v>60</v>
      </c>
      <c r="D38" s="33">
        <v>0.44412902680659272</v>
      </c>
      <c r="E38" s="44">
        <v>0</v>
      </c>
      <c r="G38" s="170"/>
      <c r="H38" s="106"/>
      <c r="I38" s="99"/>
      <c r="J38" s="99"/>
      <c r="K38" s="103"/>
      <c r="L38" s="104"/>
      <c r="M38" s="61"/>
      <c r="N38" s="61"/>
      <c r="O38" s="61"/>
    </row>
    <row r="39" spans="2:15" x14ac:dyDescent="0.3">
      <c r="B39" s="32"/>
      <c r="C39" s="36" t="s">
        <v>61</v>
      </c>
      <c r="D39" s="77">
        <v>0.44169240027886358</v>
      </c>
      <c r="E39" s="45">
        <v>82</v>
      </c>
      <c r="G39" s="170"/>
      <c r="H39" s="106"/>
      <c r="I39" s="99"/>
      <c r="J39" s="99"/>
      <c r="K39" s="103"/>
      <c r="L39" s="104"/>
      <c r="M39" s="61"/>
      <c r="N39" s="61"/>
      <c r="O39" s="61"/>
    </row>
    <row r="40" spans="2:15" x14ac:dyDescent="0.3">
      <c r="B40" s="29" t="s">
        <v>72</v>
      </c>
      <c r="C40" s="30"/>
      <c r="D40" s="31">
        <v>5.0174693278852094E-2</v>
      </c>
      <c r="E40" s="46">
        <v>218</v>
      </c>
      <c r="G40" s="170"/>
      <c r="H40" s="106"/>
      <c r="I40" s="99"/>
      <c r="J40" s="99"/>
      <c r="K40" s="54"/>
      <c r="L40" s="54"/>
      <c r="M40" s="61"/>
      <c r="N40" s="61"/>
      <c r="O40" s="61"/>
    </row>
    <row r="41" spans="2:15" x14ac:dyDescent="0.3">
      <c r="B41" s="34"/>
      <c r="C41" s="35" t="s">
        <v>58</v>
      </c>
      <c r="D41" s="75">
        <v>5.0174693278852094E-2</v>
      </c>
      <c r="E41" s="76" t="s">
        <v>99</v>
      </c>
      <c r="G41" s="107"/>
      <c r="H41" s="107"/>
      <c r="I41" s="107"/>
      <c r="J41" s="107"/>
      <c r="K41" s="108"/>
      <c r="L41" s="109"/>
      <c r="M41" s="61"/>
      <c r="N41" s="61"/>
      <c r="O41" s="61"/>
    </row>
    <row r="42" spans="2:15" ht="14.4" customHeight="1" x14ac:dyDescent="0.3">
      <c r="B42" s="34"/>
      <c r="C42" s="36" t="s">
        <v>59</v>
      </c>
      <c r="D42" s="33">
        <v>5.183957586154414E-2</v>
      </c>
      <c r="E42" s="44">
        <v>149</v>
      </c>
      <c r="G42" s="170"/>
      <c r="H42" s="98"/>
      <c r="I42" s="99"/>
      <c r="J42" s="99"/>
      <c r="K42" s="100"/>
      <c r="L42" s="101"/>
      <c r="M42" s="61"/>
      <c r="N42" s="61"/>
      <c r="O42" s="61"/>
    </row>
    <row r="43" spans="2:15" ht="14.4" customHeight="1" x14ac:dyDescent="0.3">
      <c r="B43" s="34"/>
      <c r="C43" s="36" t="s">
        <v>60</v>
      </c>
      <c r="D43" s="33">
        <v>4.455311011765635E-2</v>
      </c>
      <c r="E43" s="44">
        <v>65</v>
      </c>
      <c r="G43" s="170"/>
      <c r="H43" s="102"/>
      <c r="I43" s="99"/>
      <c r="J43" s="99"/>
      <c r="K43" s="103"/>
      <c r="L43" s="104"/>
      <c r="M43" s="61"/>
      <c r="N43" s="61"/>
      <c r="O43" s="61"/>
    </row>
    <row r="44" spans="2:15" x14ac:dyDescent="0.3">
      <c r="B44" s="34"/>
      <c r="C44" s="36" t="s">
        <v>61</v>
      </c>
      <c r="D44" s="77">
        <v>5.0174693278852094E-2</v>
      </c>
      <c r="E44" s="45" t="s">
        <v>99</v>
      </c>
      <c r="G44" s="170"/>
      <c r="H44" s="105"/>
      <c r="I44" s="99"/>
      <c r="J44" s="99"/>
      <c r="K44" s="103"/>
      <c r="L44" s="104"/>
      <c r="M44" s="61"/>
      <c r="N44" s="61"/>
      <c r="O44" s="61"/>
    </row>
    <row r="45" spans="2:15" x14ac:dyDescent="0.3">
      <c r="B45" s="29" t="s">
        <v>78</v>
      </c>
      <c r="C45" s="30"/>
      <c r="D45" s="31">
        <v>0.19851654536155847</v>
      </c>
      <c r="E45" s="46">
        <v>150</v>
      </c>
      <c r="G45" s="170"/>
      <c r="H45" s="106"/>
      <c r="I45" s="99"/>
      <c r="J45" s="99"/>
      <c r="K45" s="103"/>
      <c r="L45" s="104"/>
      <c r="M45" s="61"/>
      <c r="N45" s="61"/>
      <c r="O45" s="61"/>
    </row>
    <row r="46" spans="2:15" x14ac:dyDescent="0.3">
      <c r="B46" s="96"/>
      <c r="C46" s="97" t="s">
        <v>140</v>
      </c>
      <c r="D46" s="75">
        <v>0.19851654536155847</v>
      </c>
      <c r="E46" s="76" t="s">
        <v>99</v>
      </c>
      <c r="G46" s="170"/>
      <c r="H46" s="106"/>
      <c r="I46" s="99"/>
      <c r="J46" s="99"/>
      <c r="K46" s="103"/>
      <c r="L46" s="104"/>
      <c r="M46" s="61"/>
      <c r="N46" s="61"/>
      <c r="O46" s="61"/>
    </row>
    <row r="47" spans="2:15" x14ac:dyDescent="0.3">
      <c r="B47" s="34"/>
      <c r="C47" s="36" t="s">
        <v>58</v>
      </c>
      <c r="D47" s="33">
        <v>0.17463796743624557</v>
      </c>
      <c r="E47" s="44" t="s">
        <v>100</v>
      </c>
      <c r="G47" s="170"/>
      <c r="H47" s="106"/>
      <c r="I47" s="99"/>
      <c r="J47" s="99"/>
      <c r="K47" s="103"/>
      <c r="L47" s="104"/>
      <c r="M47" s="61"/>
      <c r="N47" s="61"/>
      <c r="O47" s="61"/>
    </row>
    <row r="48" spans="2:15" x14ac:dyDescent="0.3">
      <c r="B48" s="32"/>
      <c r="C48" s="36" t="s">
        <v>59</v>
      </c>
      <c r="D48" s="33">
        <v>0.19851654536155847</v>
      </c>
      <c r="E48" s="44">
        <v>0</v>
      </c>
      <c r="G48" s="170"/>
      <c r="H48" s="106"/>
      <c r="I48" s="99"/>
      <c r="J48" s="99"/>
      <c r="K48" s="54"/>
      <c r="L48" s="54"/>
      <c r="M48" s="61"/>
      <c r="N48" s="61"/>
      <c r="O48" s="61"/>
    </row>
    <row r="49" spans="1:15" x14ac:dyDescent="0.3">
      <c r="B49" s="32"/>
      <c r="C49" s="36" t="s">
        <v>60</v>
      </c>
      <c r="D49" s="33">
        <v>0.20314422594036446</v>
      </c>
      <c r="E49" s="44">
        <v>115</v>
      </c>
      <c r="G49" s="107"/>
      <c r="H49" s="107"/>
      <c r="I49" s="107"/>
      <c r="J49" s="107"/>
      <c r="K49" s="108"/>
      <c r="L49" s="109"/>
      <c r="M49" s="61"/>
      <c r="N49" s="61"/>
      <c r="O49" s="61"/>
    </row>
    <row r="50" spans="1:15" x14ac:dyDescent="0.3">
      <c r="B50" s="38"/>
      <c r="C50" s="37" t="s">
        <v>61</v>
      </c>
      <c r="D50" s="77">
        <v>0.19851654536155847</v>
      </c>
      <c r="E50" s="45">
        <v>0</v>
      </c>
      <c r="G50" s="170"/>
      <c r="H50" s="98"/>
      <c r="I50" s="99"/>
      <c r="J50" s="99"/>
      <c r="K50" s="100"/>
      <c r="L50" s="101"/>
      <c r="M50" s="61"/>
      <c r="N50" s="61"/>
      <c r="O50" s="61"/>
    </row>
    <row r="51" spans="1:15" x14ac:dyDescent="0.3">
      <c r="B51" s="29" t="s">
        <v>75</v>
      </c>
      <c r="C51" s="30"/>
      <c r="D51" s="31">
        <v>0.15340789993128662</v>
      </c>
      <c r="E51" s="46">
        <v>3</v>
      </c>
      <c r="G51" s="170"/>
      <c r="H51" s="102"/>
      <c r="I51" s="99"/>
      <c r="J51" s="99"/>
      <c r="K51" s="103"/>
      <c r="L51" s="104"/>
      <c r="M51" s="61"/>
      <c r="N51" s="61"/>
      <c r="O51" s="61"/>
    </row>
    <row r="52" spans="1:15" x14ac:dyDescent="0.3">
      <c r="B52" s="34"/>
      <c r="C52" s="35" t="s">
        <v>58</v>
      </c>
      <c r="D52" s="75">
        <v>0.15340789993128662</v>
      </c>
      <c r="E52" s="76">
        <v>0</v>
      </c>
      <c r="G52" s="170"/>
      <c r="H52" s="105"/>
      <c r="I52" s="99"/>
      <c r="J52" s="99"/>
      <c r="K52" s="103"/>
      <c r="L52" s="104"/>
      <c r="M52" s="61"/>
      <c r="N52" s="61"/>
      <c r="O52" s="61"/>
    </row>
    <row r="53" spans="1:15" x14ac:dyDescent="0.3">
      <c r="B53" s="34"/>
      <c r="C53" s="36" t="s">
        <v>59</v>
      </c>
      <c r="D53" s="33">
        <v>0.15340789993128662</v>
      </c>
      <c r="E53" s="44">
        <v>0</v>
      </c>
      <c r="G53" s="170"/>
      <c r="H53" s="106"/>
      <c r="I53" s="99"/>
      <c r="J53" s="99"/>
      <c r="K53" s="103"/>
      <c r="L53" s="104"/>
      <c r="M53" s="61"/>
      <c r="N53" s="61"/>
      <c r="O53" s="61"/>
    </row>
    <row r="54" spans="1:15" x14ac:dyDescent="0.3">
      <c r="B54" s="34"/>
      <c r="C54" s="36" t="s">
        <v>60</v>
      </c>
      <c r="D54" s="33">
        <v>0.15340789993128662</v>
      </c>
      <c r="E54" s="44" t="s">
        <v>99</v>
      </c>
      <c r="G54" s="170"/>
      <c r="H54" s="106"/>
      <c r="I54" s="99"/>
      <c r="J54" s="99"/>
      <c r="K54" s="103"/>
      <c r="L54" s="104"/>
      <c r="N54" s="61"/>
      <c r="O54" s="61"/>
    </row>
    <row r="55" spans="1:15" x14ac:dyDescent="0.3">
      <c r="B55" s="34"/>
      <c r="C55" s="36" t="s">
        <v>61</v>
      </c>
      <c r="D55" s="77">
        <v>0.15340789993128662</v>
      </c>
      <c r="E55" s="45" t="s">
        <v>99</v>
      </c>
      <c r="G55" s="170"/>
      <c r="H55" s="106"/>
      <c r="I55" s="99"/>
      <c r="J55" s="99"/>
      <c r="K55" s="54"/>
      <c r="L55" s="104"/>
      <c r="N55" s="61"/>
      <c r="O55" s="61"/>
    </row>
    <row r="56" spans="1:15" x14ac:dyDescent="0.3">
      <c r="B56" s="29" t="s">
        <v>76</v>
      </c>
      <c r="C56" s="30"/>
      <c r="D56" s="31">
        <v>0.15340789993128662</v>
      </c>
      <c r="E56" s="46">
        <v>0</v>
      </c>
      <c r="G56" s="107"/>
      <c r="H56" s="107"/>
      <c r="I56" s="107"/>
      <c r="J56" s="107"/>
      <c r="K56" s="108"/>
      <c r="L56" s="109"/>
      <c r="N56" s="61"/>
      <c r="O56" s="61"/>
    </row>
    <row r="57" spans="1:15" x14ac:dyDescent="0.3">
      <c r="B57" s="34"/>
      <c r="C57" s="35" t="s">
        <v>58</v>
      </c>
      <c r="D57" s="75">
        <v>0.15340789993128662</v>
      </c>
      <c r="E57" s="76">
        <v>0</v>
      </c>
      <c r="G57" s="170"/>
      <c r="H57" s="98"/>
      <c r="I57" s="99"/>
      <c r="J57" s="99"/>
      <c r="K57" s="100"/>
      <c r="L57" s="101"/>
      <c r="N57" s="61"/>
      <c r="O57" s="61"/>
    </row>
    <row r="58" spans="1:15" ht="14.4" customHeight="1" x14ac:dyDescent="0.3">
      <c r="B58" s="34"/>
      <c r="C58" s="36" t="s">
        <v>59</v>
      </c>
      <c r="D58" s="33">
        <v>0.15340789993128662</v>
      </c>
      <c r="E58" s="44">
        <v>0</v>
      </c>
      <c r="G58" s="170"/>
      <c r="H58" s="105"/>
      <c r="I58" s="99"/>
      <c r="J58" s="99"/>
      <c r="K58" s="103"/>
      <c r="L58" s="104"/>
      <c r="N58" s="61"/>
      <c r="O58" s="61"/>
    </row>
    <row r="59" spans="1:15" x14ac:dyDescent="0.3">
      <c r="B59" s="34"/>
      <c r="C59" s="36" t="s">
        <v>60</v>
      </c>
      <c r="D59" s="33">
        <v>0.15340789993128662</v>
      </c>
      <c r="E59" s="44">
        <v>0</v>
      </c>
      <c r="G59" s="170"/>
      <c r="H59" s="106"/>
      <c r="I59" s="99"/>
      <c r="J59" s="99"/>
      <c r="K59" s="103"/>
      <c r="L59" s="104"/>
      <c r="N59" s="61"/>
      <c r="O59" s="61"/>
    </row>
    <row r="60" spans="1:15" x14ac:dyDescent="0.3">
      <c r="B60" s="48"/>
      <c r="C60" s="37" t="s">
        <v>61</v>
      </c>
      <c r="D60" s="77">
        <v>0.15340789993128662</v>
      </c>
      <c r="E60" s="45">
        <v>0</v>
      </c>
      <c r="G60" s="170"/>
      <c r="H60" s="106"/>
      <c r="I60" s="99"/>
      <c r="J60" s="99"/>
      <c r="K60" s="103"/>
      <c r="L60" s="104"/>
      <c r="N60" s="61"/>
      <c r="O60" s="61"/>
    </row>
    <row r="61" spans="1:15" x14ac:dyDescent="0.3">
      <c r="G61" s="170"/>
      <c r="H61" s="106"/>
      <c r="I61" s="99"/>
      <c r="J61" s="99"/>
      <c r="K61" s="103"/>
      <c r="L61" s="104"/>
      <c r="N61" s="61"/>
      <c r="O61" s="61"/>
    </row>
    <row r="62" spans="1:15" x14ac:dyDescent="0.3">
      <c r="G62" s="170"/>
      <c r="H62" s="54"/>
      <c r="I62" s="54"/>
      <c r="J62" s="54"/>
      <c r="K62" s="54"/>
      <c r="L62" s="54"/>
      <c r="N62" s="61"/>
      <c r="O62" s="61"/>
    </row>
    <row r="63" spans="1:15" x14ac:dyDescent="0.3">
      <c r="A63" s="60" t="s">
        <v>90</v>
      </c>
      <c r="G63" s="107"/>
      <c r="H63" s="107"/>
      <c r="I63" s="107"/>
      <c r="J63" s="107"/>
      <c r="K63" s="108"/>
      <c r="L63" s="109"/>
      <c r="N63" s="61"/>
      <c r="O63" s="61"/>
    </row>
    <row r="64" spans="1:15" ht="14.4" customHeight="1" x14ac:dyDescent="0.3">
      <c r="A64" s="60" t="s">
        <v>91</v>
      </c>
      <c r="G64" s="170"/>
      <c r="H64" s="98"/>
      <c r="I64" s="99"/>
      <c r="J64" s="99"/>
      <c r="K64" s="100"/>
      <c r="L64" s="101"/>
      <c r="N64" s="61"/>
      <c r="O64" s="61"/>
    </row>
    <row r="65" spans="1:15" ht="14.4" customHeight="1" x14ac:dyDescent="0.3">
      <c r="A65" s="51" t="s">
        <v>65</v>
      </c>
      <c r="G65" s="170"/>
      <c r="H65" s="102"/>
      <c r="I65" s="99"/>
      <c r="J65" s="99"/>
      <c r="K65" s="103"/>
      <c r="L65" s="104"/>
      <c r="N65" s="61"/>
      <c r="O65" s="61"/>
    </row>
    <row r="66" spans="1:15" x14ac:dyDescent="0.3">
      <c r="G66" s="170"/>
      <c r="H66" s="105"/>
      <c r="I66" s="99"/>
      <c r="J66" s="99"/>
      <c r="K66" s="103"/>
      <c r="L66" s="104"/>
      <c r="N66" s="61"/>
      <c r="O66" s="61"/>
    </row>
    <row r="67" spans="1:15" x14ac:dyDescent="0.3">
      <c r="G67" s="170"/>
      <c r="H67" s="106"/>
      <c r="I67" s="99"/>
      <c r="J67" s="99"/>
      <c r="K67" s="103"/>
      <c r="L67" s="104"/>
      <c r="N67" s="61"/>
      <c r="O67" s="61"/>
    </row>
    <row r="68" spans="1:15" x14ac:dyDescent="0.3">
      <c r="G68" s="170"/>
      <c r="H68" s="106"/>
      <c r="I68" s="99"/>
      <c r="J68" s="99"/>
      <c r="K68" s="103"/>
      <c r="L68" s="104"/>
      <c r="N68" s="61"/>
      <c r="O68" s="61"/>
    </row>
    <row r="69" spans="1:15" x14ac:dyDescent="0.3">
      <c r="G69" s="170"/>
      <c r="H69" s="106"/>
      <c r="I69" s="99"/>
      <c r="J69" s="99"/>
      <c r="K69" s="54"/>
      <c r="L69" s="54"/>
      <c r="N69" s="61"/>
      <c r="O69" s="61"/>
    </row>
    <row r="70" spans="1:15" x14ac:dyDescent="0.3">
      <c r="G70" s="107"/>
      <c r="H70" s="107"/>
      <c r="I70" s="107"/>
      <c r="J70" s="107"/>
      <c r="K70" s="108"/>
      <c r="L70" s="109"/>
      <c r="N70" s="61"/>
      <c r="O70" s="61"/>
    </row>
    <row r="71" spans="1:15" x14ac:dyDescent="0.3">
      <c r="G71" s="170"/>
      <c r="H71" s="98"/>
      <c r="I71" s="99"/>
      <c r="J71" s="99"/>
      <c r="K71" s="110"/>
      <c r="L71" s="101"/>
      <c r="N71" s="61"/>
      <c r="O71" s="61"/>
    </row>
    <row r="72" spans="1:15" x14ac:dyDescent="0.3">
      <c r="G72" s="170"/>
      <c r="H72" s="102"/>
      <c r="I72" s="99"/>
      <c r="J72" s="99"/>
      <c r="K72" s="103"/>
      <c r="L72" s="104"/>
      <c r="N72" s="61"/>
      <c r="O72" s="61"/>
    </row>
    <row r="73" spans="1:15" x14ac:dyDescent="0.3">
      <c r="G73" s="170"/>
      <c r="H73" s="105"/>
      <c r="I73" s="99"/>
      <c r="J73" s="99"/>
      <c r="K73" s="103"/>
      <c r="L73" s="104"/>
      <c r="N73" s="61"/>
      <c r="O73" s="61"/>
    </row>
    <row r="74" spans="1:15" x14ac:dyDescent="0.3">
      <c r="G74" s="170"/>
      <c r="H74" s="106"/>
      <c r="I74" s="99"/>
      <c r="J74" s="99"/>
      <c r="K74" s="103"/>
      <c r="L74" s="104"/>
      <c r="N74" s="61"/>
      <c r="O74" s="61"/>
    </row>
    <row r="75" spans="1:15" x14ac:dyDescent="0.3">
      <c r="G75" s="170"/>
      <c r="H75" s="106"/>
      <c r="I75" s="99"/>
      <c r="J75" s="99"/>
      <c r="K75" s="103"/>
      <c r="L75" s="104"/>
      <c r="N75" s="61"/>
      <c r="O75" s="61"/>
    </row>
    <row r="76" spans="1:15" x14ac:dyDescent="0.3">
      <c r="G76" s="170"/>
      <c r="H76" s="106"/>
      <c r="I76" s="99"/>
      <c r="J76" s="99"/>
      <c r="K76" s="103"/>
      <c r="L76" s="104"/>
      <c r="N76" s="61"/>
      <c r="O76" s="61"/>
    </row>
    <row r="77" spans="1:15" x14ac:dyDescent="0.3">
      <c r="G77" s="107"/>
      <c r="H77" s="107"/>
      <c r="I77" s="107"/>
      <c r="J77" s="107"/>
      <c r="K77" s="108"/>
      <c r="L77" s="109"/>
      <c r="N77" s="61"/>
      <c r="O77" s="61"/>
    </row>
    <row r="78" spans="1:15" x14ac:dyDescent="0.3">
      <c r="G78" s="170"/>
      <c r="H78" s="98"/>
      <c r="I78" s="99"/>
      <c r="J78" s="99"/>
      <c r="K78" s="110"/>
      <c r="L78" s="101"/>
      <c r="N78" s="61"/>
      <c r="O78" s="61"/>
    </row>
    <row r="79" spans="1:15" ht="14.4" customHeight="1" x14ac:dyDescent="0.3">
      <c r="G79" s="170"/>
      <c r="H79" s="102"/>
      <c r="I79" s="99"/>
      <c r="J79" s="99"/>
      <c r="K79" s="103"/>
      <c r="L79" s="104"/>
      <c r="N79" s="61"/>
      <c r="O79" s="61"/>
    </row>
    <row r="80" spans="1:15" x14ac:dyDescent="0.3">
      <c r="G80" s="170"/>
      <c r="H80" s="105"/>
      <c r="I80" s="99"/>
      <c r="J80" s="99"/>
      <c r="K80" s="103"/>
      <c r="L80" s="104"/>
      <c r="N80" s="61"/>
      <c r="O80" s="61"/>
    </row>
    <row r="81" spans="7:15" x14ac:dyDescent="0.3">
      <c r="G81" s="170"/>
      <c r="H81" s="106"/>
      <c r="I81" s="99"/>
      <c r="J81" s="99"/>
      <c r="K81" s="103"/>
      <c r="L81" s="104"/>
      <c r="N81" s="61"/>
      <c r="O81" s="61"/>
    </row>
    <row r="82" spans="7:15" x14ac:dyDescent="0.3">
      <c r="G82" s="170"/>
      <c r="H82" s="106"/>
      <c r="I82" s="99"/>
      <c r="J82" s="99"/>
      <c r="K82" s="103"/>
      <c r="L82" s="104"/>
      <c r="N82" s="61"/>
      <c r="O82" s="61"/>
    </row>
    <row r="83" spans="7:15" x14ac:dyDescent="0.3">
      <c r="G83" s="170"/>
      <c r="H83" s="106"/>
      <c r="I83" s="99"/>
      <c r="J83" s="99"/>
      <c r="K83" s="103"/>
      <c r="L83" s="104"/>
    </row>
  </sheetData>
  <mergeCells count="10">
    <mergeCell ref="G57:G62"/>
    <mergeCell ref="G64:G69"/>
    <mergeCell ref="G71:G76"/>
    <mergeCell ref="G78:G83"/>
    <mergeCell ref="G10:G16"/>
    <mergeCell ref="G19:G25"/>
    <mergeCell ref="G27:G32"/>
    <mergeCell ref="G34:G40"/>
    <mergeCell ref="G42:G48"/>
    <mergeCell ref="G50:G55"/>
  </mergeCells>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pageSetUpPr fitToPage="1"/>
  </sheetPr>
  <dimension ref="A1:Y39"/>
  <sheetViews>
    <sheetView showRowColHeaders="0" zoomScale="80" zoomScaleNormal="80" workbookViewId="0">
      <selection activeCell="B4" sqref="B4"/>
    </sheetView>
  </sheetViews>
  <sheetFormatPr defaultColWidth="0" defaultRowHeight="14.4" zeroHeight="1" x14ac:dyDescent="0.3"/>
  <cols>
    <col min="1" max="1" width="4.5546875" style="21" customWidth="1"/>
    <col min="2" max="25" width="9.109375" style="21" customWidth="1"/>
    <col min="26" max="16384" width="9.109375" style="21" hidden="1"/>
  </cols>
  <sheetData>
    <row r="1" spans="1:24" ht="17.399999999999999" x14ac:dyDescent="0.3">
      <c r="A1" s="25"/>
    </row>
    <row r="2" spans="1:24" ht="9.75" customHeight="1" x14ac:dyDescent="0.3"/>
    <row r="3" spans="1:24" ht="30.75" customHeight="1" x14ac:dyDescent="0.3">
      <c r="B3" s="171" t="s">
        <v>161</v>
      </c>
      <c r="C3" s="171"/>
      <c r="D3" s="171"/>
      <c r="E3" s="171"/>
      <c r="F3" s="171"/>
      <c r="G3" s="171"/>
      <c r="H3" s="171"/>
      <c r="I3" s="171"/>
      <c r="J3" s="171"/>
      <c r="K3" s="171"/>
      <c r="L3" s="171"/>
      <c r="M3" s="171"/>
      <c r="N3" s="171"/>
      <c r="O3" s="171"/>
      <c r="P3" s="171"/>
      <c r="Q3" s="171"/>
      <c r="R3" s="171"/>
      <c r="S3" s="171"/>
      <c r="T3" s="171"/>
      <c r="U3" s="171"/>
      <c r="V3" s="171"/>
      <c r="W3" s="171"/>
      <c r="X3" s="171"/>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D39"/>
  <sheetViews>
    <sheetView topLeftCell="A10" zoomScale="80" zoomScaleNormal="80" workbookViewId="0">
      <selection activeCell="C33" sqref="C33"/>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5"/>
    <row r="2" spans="2:4" ht="17.399999999999999" x14ac:dyDescent="0.3">
      <c r="B2" s="25" t="s">
        <v>1</v>
      </c>
    </row>
    <row r="3" spans="2:4" ht="14.4" x14ac:dyDescent="0.25">
      <c r="B3" s="2" t="s">
        <v>56</v>
      </c>
    </row>
    <row r="4" spans="2:4" ht="14.4" x14ac:dyDescent="0.25">
      <c r="B4" s="2"/>
    </row>
    <row r="5" spans="2:4" ht="14.4" x14ac:dyDescent="0.25">
      <c r="B5" s="2"/>
    </row>
    <row r="6" spans="2:4" ht="41.4" x14ac:dyDescent="0.25">
      <c r="B6" s="8" t="s">
        <v>2</v>
      </c>
      <c r="C6" s="9" t="s">
        <v>3</v>
      </c>
    </row>
    <row r="7" spans="2:4" ht="151.80000000000001" x14ac:dyDescent="0.25">
      <c r="B7" s="8" t="s">
        <v>84</v>
      </c>
      <c r="C7" s="9" t="s">
        <v>149</v>
      </c>
      <c r="D7" s="3"/>
    </row>
    <row r="8" spans="2:4" ht="27.6" x14ac:dyDescent="0.25">
      <c r="B8" s="8" t="s">
        <v>4</v>
      </c>
      <c r="C8" s="9" t="s">
        <v>150</v>
      </c>
    </row>
    <row r="9" spans="2:4" x14ac:dyDescent="0.25">
      <c r="B9" s="172" t="s">
        <v>5</v>
      </c>
      <c r="C9" s="10" t="s">
        <v>6</v>
      </c>
    </row>
    <row r="10" spans="2:4" ht="27.6" x14ac:dyDescent="0.25">
      <c r="B10" s="173"/>
      <c r="C10" s="5" t="s">
        <v>7</v>
      </c>
    </row>
    <row r="11" spans="2:4" x14ac:dyDescent="0.25">
      <c r="B11" s="174"/>
      <c r="C11" s="7" t="s">
        <v>8</v>
      </c>
    </row>
    <row r="12" spans="2:4" ht="27.6" x14ac:dyDescent="0.25">
      <c r="B12" s="8" t="s">
        <v>9</v>
      </c>
      <c r="C12" s="9" t="s">
        <v>10</v>
      </c>
    </row>
    <row r="13" spans="2:4" ht="27.6" x14ac:dyDescent="0.25">
      <c r="B13" s="8" t="s">
        <v>11</v>
      </c>
      <c r="C13" s="9" t="s">
        <v>151</v>
      </c>
    </row>
    <row r="14" spans="2:4" ht="27.6" x14ac:dyDescent="0.25">
      <c r="B14" s="8" t="s">
        <v>12</v>
      </c>
      <c r="C14" s="9" t="s">
        <v>152</v>
      </c>
    </row>
    <row r="15" spans="2:4" x14ac:dyDescent="0.25">
      <c r="B15" s="172" t="s">
        <v>13</v>
      </c>
      <c r="C15" s="10" t="s">
        <v>153</v>
      </c>
    </row>
    <row r="16" spans="2:4" x14ac:dyDescent="0.25">
      <c r="B16" s="173"/>
      <c r="C16" s="6" t="s">
        <v>31</v>
      </c>
    </row>
    <row r="17" spans="2:3" x14ac:dyDescent="0.25">
      <c r="B17" s="173"/>
      <c r="C17" s="6" t="s">
        <v>32</v>
      </c>
    </row>
    <row r="18" spans="2:3" x14ac:dyDescent="0.25">
      <c r="B18" s="173"/>
      <c r="C18" s="6" t="s">
        <v>33</v>
      </c>
    </row>
    <row r="19" spans="2:3" x14ac:dyDescent="0.25">
      <c r="B19" s="174"/>
      <c r="C19" s="7" t="s">
        <v>34</v>
      </c>
    </row>
    <row r="20" spans="2:3" ht="27.6" x14ac:dyDescent="0.25">
      <c r="B20" s="8" t="s">
        <v>148</v>
      </c>
      <c r="C20" s="9" t="s">
        <v>35</v>
      </c>
    </row>
    <row r="21" spans="2:3" ht="27.6" x14ac:dyDescent="0.25">
      <c r="B21" s="8" t="s">
        <v>14</v>
      </c>
      <c r="C21" s="9" t="s">
        <v>36</v>
      </c>
    </row>
    <row r="22" spans="2:3" x14ac:dyDescent="0.25">
      <c r="B22" s="8" t="s">
        <v>15</v>
      </c>
      <c r="C22" s="9" t="s">
        <v>37</v>
      </c>
    </row>
    <row r="23" spans="2:3" x14ac:dyDescent="0.25">
      <c r="B23" s="172" t="s">
        <v>16</v>
      </c>
      <c r="C23" s="113" t="s">
        <v>154</v>
      </c>
    </row>
    <row r="24" spans="2:3" ht="27.6" x14ac:dyDescent="0.25">
      <c r="B24" s="174"/>
      <c r="C24" s="7" t="s">
        <v>38</v>
      </c>
    </row>
    <row r="25" spans="2:3" x14ac:dyDescent="0.25">
      <c r="B25" s="8" t="s">
        <v>17</v>
      </c>
      <c r="C25" s="9" t="s">
        <v>39</v>
      </c>
    </row>
    <row r="26" spans="2:3" ht="27.6" x14ac:dyDescent="0.25">
      <c r="B26" s="11" t="s">
        <v>18</v>
      </c>
      <c r="C26" s="5" t="s">
        <v>155</v>
      </c>
    </row>
    <row r="27" spans="2:3" x14ac:dyDescent="0.25">
      <c r="B27" s="8" t="s">
        <v>19</v>
      </c>
      <c r="C27" s="9" t="s">
        <v>20</v>
      </c>
    </row>
    <row r="28" spans="2:3" x14ac:dyDescent="0.25">
      <c r="B28" s="8" t="s">
        <v>21</v>
      </c>
      <c r="C28" s="9" t="s">
        <v>22</v>
      </c>
    </row>
    <row r="29" spans="2:3" ht="27.6" x14ac:dyDescent="0.25">
      <c r="B29" s="8" t="s">
        <v>23</v>
      </c>
      <c r="C29" s="9" t="s">
        <v>156</v>
      </c>
    </row>
    <row r="30" spans="2:3" x14ac:dyDescent="0.25">
      <c r="B30" s="172" t="s">
        <v>24</v>
      </c>
      <c r="C30" s="175" t="s">
        <v>25</v>
      </c>
    </row>
    <row r="31" spans="2:3" x14ac:dyDescent="0.25">
      <c r="B31" s="174"/>
      <c r="C31" s="176"/>
    </row>
    <row r="32" spans="2:3" x14ac:dyDescent="0.25">
      <c r="B32" s="8" t="s">
        <v>26</v>
      </c>
      <c r="C32" s="9" t="s">
        <v>27</v>
      </c>
    </row>
    <row r="33" spans="2:3" x14ac:dyDescent="0.25">
      <c r="B33" s="8" t="s">
        <v>28</v>
      </c>
      <c r="C33" s="9" t="s">
        <v>157</v>
      </c>
    </row>
    <row r="34" spans="2:3" ht="27.6" x14ac:dyDescent="0.25">
      <c r="B34" s="8" t="s">
        <v>29</v>
      </c>
      <c r="C34" s="9" t="s">
        <v>40</v>
      </c>
    </row>
    <row r="35" spans="2:3" x14ac:dyDescent="0.25">
      <c r="B35" s="4" t="s">
        <v>30</v>
      </c>
      <c r="C35" s="7" t="s">
        <v>41</v>
      </c>
    </row>
    <row r="36" spans="2:3" x14ac:dyDescent="0.25">
      <c r="B36" s="49"/>
      <c r="C36" s="3"/>
    </row>
    <row r="37" spans="2:3" x14ac:dyDescent="0.25">
      <c r="B37" s="49"/>
      <c r="C37" s="3"/>
    </row>
    <row r="38" spans="2:3" x14ac:dyDescent="0.25">
      <c r="B38" s="49"/>
      <c r="C38" s="3"/>
    </row>
    <row r="39" spans="2:3" x14ac:dyDescent="0.25"/>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c6981cf-ca77-4d25-a722-9ba9d442762a" ContentTypeId="0x01010020B27A3BB4AD4E469BDEA344273B4F2203" PreviousValue="false"/>
</file>

<file path=customXml/item2.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DECCCHC-200-7668</_dlc_DocId>
    <_dlc_DocIdUrl xmlns="f7e53c2a-c5c2-4bbb-ab47-6d506cb60401">
      <Url>https://edrms.decc.gsi.gov.uk/ch/lcl/HDOP/_layouts/15/DocIdRedir.aspx?ID=DECCCHC-200-7668</Url>
      <Description>DECCCHC-200-7668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BAA50F22E7F29C459B715B99584D907C" ma:contentTypeVersion="67" ma:contentTypeDescription="DECC Microsoft PowerPoint Presentation Content Type" ma:contentTypeScope="" ma:versionID="09a18ef15bb63356646eddf135f49391">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9ded87515c8e59ff79618646d6a2e86e"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description="."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6E1C3D3-6DF2-41A5-A194-CDD01B8AB2EB}">
  <ds:schemaRefs>
    <ds:schemaRef ds:uri="Microsoft.SharePoint.Taxonomy.ContentTypeSync"/>
  </ds:schemaRefs>
</ds:datastoreItem>
</file>

<file path=customXml/itemProps2.xml><?xml version="1.0" encoding="utf-8"?>
<ds:datastoreItem xmlns:ds="http://schemas.openxmlformats.org/officeDocument/2006/customXml" ds:itemID="{54DC4D4D-2B65-4DC7-8BFC-7919A029AE3D}">
  <ds:schemaRefs>
    <ds:schemaRef ds:uri="http://schemas.microsoft.com/sharepoint/v3"/>
    <ds:schemaRef ds:uri="http://schemas.microsoft.com/office/infopath/2007/PartnerControls"/>
    <ds:schemaRef ds:uri="http://schemas.openxmlformats.org/package/2006/metadata/core-properties"/>
    <ds:schemaRef ds:uri="f7e53c2a-c5c2-4bbb-ab47-6d506cb60401"/>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EB1EFF79-0457-42E5-AEB2-D27993947109}">
  <ds:schemaRefs>
    <ds:schemaRef ds:uri="http://schemas.microsoft.com/sharepoint/v3/contenttype/forms"/>
  </ds:schemaRefs>
</ds:datastoreItem>
</file>

<file path=customXml/itemProps4.xml><?xml version="1.0" encoding="utf-8"?>
<ds:datastoreItem xmlns:ds="http://schemas.openxmlformats.org/officeDocument/2006/customXml" ds:itemID="{B5C3D21F-1701-4210-BD8D-402C84CD6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FDADB95-3DBC-4DCD-8DE3-C26309A0D8C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Summary &amp; Table 1</vt:lpstr>
      <vt:lpstr>Table 2</vt:lpstr>
      <vt:lpstr>Table 3</vt:lpstr>
      <vt:lpstr>Graph interpretation</vt:lpstr>
      <vt:lpstr>Glossary</vt:lpstr>
      <vt:lpstr>Total</vt:lpstr>
      <vt:lpstr>Small commercial biomass</vt:lpstr>
      <vt:lpstr>Medium commercial biomass</vt:lpstr>
      <vt:lpstr>Large commercial biomass</vt:lpstr>
      <vt:lpstr>Ground source heat pumps</vt:lpstr>
      <vt:lpstr>Solar collectors</vt:lpstr>
      <vt:lpstr>Biogas</vt:lpstr>
      <vt:lpstr>Biomethane</vt:lpstr>
      <vt:lpstr>Solid Biomass CHP</vt:lpstr>
      <vt:lpstr>Geothermal</vt:lpstr>
      <vt:lpstr>Air source heat pumps</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Victoria (Heat &amp; Industry)</dc:creator>
  <cp:lastModifiedBy>Stewart Neal (Heat &amp; Business Energy)</cp:lastModifiedBy>
  <cp:lastPrinted>2016-11-23T11:09:28Z</cp:lastPrinted>
  <dcterms:created xsi:type="dcterms:W3CDTF">2013-06-26T10:22:08Z</dcterms:created>
  <dcterms:modified xsi:type="dcterms:W3CDTF">2016-11-25T11:38:36Z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0x01010020B27A3BB4AD4E469BDEA344273B4F220300BAA50F22E7F29C459B715B99584D907C</vt:lpwstr>
  </property>
  <property fmtid="{D5CDD505-2E9C-101B-9397-08002B2CF9AE}" pid="3" name="_dlc_DocIdItemGuid">
    <vt:lpwstr>a50b2b42-3f64-4588-986a-0f415b560870</vt:lpwstr>
  </property>
</Properties>
</file>