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75" windowHeight="10755" activeTab="0"/>
  </bookViews>
  <sheets>
    <sheet name="Notes" sheetId="1" r:id="rId1"/>
    <sheet name="By_type" sheetId="2" r:id="rId2"/>
    <sheet name="Duty" sheetId="3" r:id="rId3"/>
    <sheet name="By_age_and_gender" sheetId="4" r:id="rId4"/>
    <sheet name="By_ethnic_group" sheetId="5" r:id="rId5"/>
    <sheet name="SEND" sheetId="6" r:id="rId6"/>
    <sheet name="Time_series" sheetId="7" r:id="rId7"/>
  </sheets>
  <definedNames>
    <definedName name="_xlfn.AGGREGATE" hidden="1">#NAME?</definedName>
    <definedName name="_xlnm.Print_Area" localSheetId="4">'By_ethnic_group'!$A$1:$O$168</definedName>
    <definedName name="_xlnm.Print_Area" localSheetId="1">'By_type'!$A$1:$O$168</definedName>
    <definedName name="_xlnm.Print_Area" localSheetId="5">'SEND'!$A$1:$G$168</definedName>
    <definedName name="_xlnm.Print_Area" localSheetId="6">'Time_series'!$A$1:$T$168</definedName>
    <definedName name="_xlnm.Print_Titles" localSheetId="3">'By_age_and_gender'!$5:$6</definedName>
    <definedName name="_xlnm.Print_Titles" localSheetId="4">'By_ethnic_group'!$5:$6</definedName>
    <definedName name="_xlnm.Print_Titles" localSheetId="1">'By_type'!$5:$6</definedName>
    <definedName name="_xlnm.Print_Titles" localSheetId="2">'Duty'!$5:$6</definedName>
    <definedName name="_xlnm.Print_Titles" localSheetId="5">'SEND'!$5:$6</definedName>
    <definedName name="_xlnm.Print_Titles" localSheetId="6">'Time_series'!$3:$6</definedName>
  </definedNames>
  <calcPr fullCalcOnLoad="1"/>
</workbook>
</file>

<file path=xl/sharedStrings.xml><?xml version="1.0" encoding="utf-8"?>
<sst xmlns="http://schemas.openxmlformats.org/spreadsheetml/2006/main" count="2388" uniqueCount="431">
  <si>
    <t>Technical Notes</t>
  </si>
  <si>
    <t>Data Source</t>
  </si>
  <si>
    <t xml:space="preserve">All cohort figures have been rounded to the nearest 10.  Local authority totals may not, therefore, sum to regional and national totals. </t>
  </si>
  <si>
    <t>Only the young person's main activity is recorded.</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</si>
  <si>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</si>
  <si>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http://www.education.gov.uk/childrenandyoungpeople/youngpeople/participation/a0074374/national-client-caseload-information-system-nccis-management-information-required-from-ccis</t>
  </si>
  <si>
    <t>Definitions</t>
  </si>
  <si>
    <t>Number of 16/17 year olds know to the LA</t>
  </si>
  <si>
    <t>The number of 16 and 17 year olds known to the local authority and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local authority.</t>
  </si>
  <si>
    <t>Academic Age</t>
  </si>
  <si>
    <t>The age of the learner is measured at the beginning of the academic year, 31 August.</t>
  </si>
  <si>
    <t>Reference Dates</t>
  </si>
  <si>
    <t>Missing and additional data</t>
  </si>
  <si>
    <t>Table 1: By type of activity</t>
  </si>
  <si>
    <t>Full time education</t>
  </si>
  <si>
    <t>Full time education means undergoing more than 16 hours of guided learning per week.  This may be undertaken in school, sixth form or FE or HE institution, independent training provider or custodial institution.</t>
  </si>
  <si>
    <t>Apprenticeship</t>
  </si>
  <si>
    <t>Full time employees who are undertaking an apprenticeship that has been commissioned and delivered through the National Apprenticeship Service.</t>
  </si>
  <si>
    <t>Work based learning</t>
  </si>
  <si>
    <t>Government funded work based learning for 16-17 year olds such as Access to Apprenticeships, Work Pairings or locally branded programmes with non-employed status.</t>
  </si>
  <si>
    <t>Part time education</t>
  </si>
  <si>
    <t>Courses of less than 540 hours of learning per year as set out in individual learning agreements.</t>
  </si>
  <si>
    <t>Other training</t>
  </si>
  <si>
    <t>Full time training delivered by non government funded organisations (for example, private colleges or training centres).</t>
  </si>
  <si>
    <t>Change in year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</si>
  <si>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</si>
  <si>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The arrows used in table 1 identify areas where the proportion in education or training has risen by 1 percentage point or more (▲), has risen by less than 1 percentage point or stayed the same (►), or fallen (▼) since the same quarter of the previous year. </t>
  </si>
  <si>
    <t>Meeting the duty to participate</t>
  </si>
  <si>
    <t>https://www.gov.uk/government/publications/participation-of-young-people-education-employment-and-training</t>
  </si>
  <si>
    <t>Of those not meeting the duty</t>
  </si>
  <si>
    <t>Table 3: By age and gender</t>
  </si>
  <si>
    <t>Totals for each age group include a small number of young people whose gender is not known to the local authority, or who have refused to provide information on their gender.</t>
  </si>
  <si>
    <t>Table 4: By ethnic group</t>
  </si>
  <si>
    <t xml:space="preserve">Local authorities are required to report to DfE using the 2011 census level ethnic codes.  </t>
  </si>
  <si>
    <t>Totals include young people whose ethnic group is not known to the local authority, or who have refused to provide this information.</t>
  </si>
  <si>
    <t>Table 5: By special educational needs and disabilities</t>
  </si>
  <si>
    <t>Local authorities are required to identify young people with special educational needs and disabilities (SEND).  For the purposes of this data collection, a young person is deemed to have a SEND if he/she:
- had a statement of special educational need (SEN) at the time of completing compulsory education; or
- is still attending school and has been given a SEN since completing compulsory education; or
- has received a learning difficulty assessment (LDA); or
- has an education, health and care (EHC) plan.</t>
  </si>
  <si>
    <t>Table 6a: Education and training over time</t>
  </si>
  <si>
    <t>Table 6b : Current activity not known over time</t>
  </si>
  <si>
    <t>Number of 16/17 year olds known
 to the LA</t>
  </si>
  <si>
    <t>Proportion of 16 and 17 year olds recorded as participating in:</t>
  </si>
  <si>
    <t>Current activity 
not known 
to the LA</t>
  </si>
  <si>
    <t>Full time education and training</t>
  </si>
  <si>
    <t>Other</t>
  </si>
  <si>
    <t>Total</t>
  </si>
  <si>
    <t>ENGLAND</t>
  </si>
  <si>
    <t>SOUTH EAST</t>
  </si>
  <si>
    <t>LONDON</t>
  </si>
  <si>
    <t>City of London</t>
  </si>
  <si>
    <t>Tower Hamlets</t>
  </si>
  <si>
    <t>EAST OF ENGLAND</t>
  </si>
  <si>
    <t>Hertfordshire</t>
  </si>
  <si>
    <t>Norfolk</t>
  </si>
  <si>
    <t>Suffolk</t>
  </si>
  <si>
    <t>SOUTH WEST</t>
  </si>
  <si>
    <t>Bournemouth</t>
  </si>
  <si>
    <t>Dorset</t>
  </si>
  <si>
    <t>Gloucestershire</t>
  </si>
  <si>
    <t>Isles of Scilly</t>
  </si>
  <si>
    <t>Poole</t>
  </si>
  <si>
    <t>Somerset</t>
  </si>
  <si>
    <t>Swindon</t>
  </si>
  <si>
    <t>Wiltshire</t>
  </si>
  <si>
    <t>WEST MIDLANDS</t>
  </si>
  <si>
    <t>EAST MIDLANDS</t>
  </si>
  <si>
    <t>Northamptonshire</t>
  </si>
  <si>
    <t>YORKS &amp; THE HUMBER</t>
  </si>
  <si>
    <t>NORTH WEST</t>
  </si>
  <si>
    <t>Cheshire East</t>
  </si>
  <si>
    <t>Cumbria</t>
  </si>
  <si>
    <t>NORTH EAST</t>
  </si>
  <si>
    <t>County Durham</t>
  </si>
  <si>
    <t>Northumberland</t>
  </si>
  <si>
    <t>Table 2: Duty to participate</t>
  </si>
  <si>
    <t>Meeting the duty through:</t>
  </si>
  <si>
    <t>Working towards participation</t>
  </si>
  <si>
    <t>Temporary break from learning</t>
  </si>
  <si>
    <t>Number of 
16 year olds known to LA</t>
  </si>
  <si>
    <t>% 16 year olds recorded as participating in education or training</t>
  </si>
  <si>
    <t>Number of 
17 year olds known to LA</t>
  </si>
  <si>
    <t>% 17 year olds recorded as participating in education or training</t>
  </si>
  <si>
    <t>Female</t>
  </si>
  <si>
    <t>Male</t>
  </si>
  <si>
    <t>White</t>
  </si>
  <si>
    <t>Mixed race</t>
  </si>
  <si>
    <t>Black or black British</t>
  </si>
  <si>
    <t>Asian or Asian British</t>
  </si>
  <si>
    <t>Chinese</t>
  </si>
  <si>
    <t>Number of 16/17 year olds known to LA</t>
  </si>
  <si>
    <t>% 16-17 year olds recorded as participating in education or training</t>
  </si>
  <si>
    <t>Table 5: SEND</t>
  </si>
  <si>
    <t>16/17 year olds with SEND</t>
  </si>
  <si>
    <t>16/17 year olds without SEND</t>
  </si>
  <si>
    <t>Number known 
to LA</t>
  </si>
  <si>
    <t>% recorded as participating in education or training</t>
  </si>
  <si>
    <t>Surrey</t>
  </si>
  <si>
    <t>Central Bedfordshire</t>
  </si>
  <si>
    <t>Nottinghamshire</t>
  </si>
  <si>
    <t>Darlington</t>
  </si>
  <si>
    <t>Gateshead</t>
  </si>
  <si>
    <t>Hartlepool</t>
  </si>
  <si>
    <t>Middlesbrough</t>
  </si>
  <si>
    <t>North Tyneside</t>
  </si>
  <si>
    <t>South Tyneside</t>
  </si>
  <si>
    <t>Sunderland</t>
  </si>
  <si>
    <t>Proportion of 16-17 year olds recorded in education and training</t>
  </si>
  <si>
    <t xml:space="preserve">Table 6a: Education and training over time </t>
  </si>
  <si>
    <t>Table 6b: Current activity not known over time</t>
  </si>
  <si>
    <t>Cornwall</t>
  </si>
  <si>
    <t>.</t>
  </si>
  <si>
    <t>x</t>
  </si>
  <si>
    <t>Use of symbols within this document</t>
  </si>
  <si>
    <t>Symbol - Description</t>
  </si>
  <si>
    <t>The government's guidance on how young people can meet the duty to participate can be found here:</t>
  </si>
  <si>
    <t>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 employment, holding a public office or voluntary work may be regarded in the same way as full time employment in these statistics.</t>
  </si>
  <si>
    <t>- (dash) - Negligible count eg % below a certain level (usually 0.05%). Avoids showing very small numbers as zero.</t>
  </si>
  <si>
    <t>. (single dot) - Not applicable eg no young person of a particular type within an LA.</t>
  </si>
  <si>
    <t>.. (double dots) - Not available eg where data was not returned for some reason.</t>
  </si>
  <si>
    <t>x - Suppressed for reasons of confidentiality.</t>
  </si>
  <si>
    <t>Jun 2015</t>
  </si>
  <si>
    <t>Table 2: 16 and 17 year olds meeting the duty to participate</t>
  </si>
  <si>
    <t>The proportion of 16 and 17 year olds who are not meeting the duty to participate but who:
- are in employment with training that does not lead to a regulated qualification and which does not therefore meet the duty to participate;
- are in part time education that is not combined with full time employment;
- require a temporary break from learning such as new mothers or the very ill.</t>
  </si>
  <si>
    <t>Number of 16-17 year olds known
 to the LA</t>
  </si>
  <si>
    <t>Dec 2015</t>
  </si>
  <si>
    <t>Employment with study</t>
  </si>
  <si>
    <t>-</t>
  </si>
  <si>
    <t>N/A</t>
  </si>
  <si>
    <t>Mar 2016</t>
  </si>
  <si>
    <t>Employment with non-regulated qualifications</t>
  </si>
  <si>
    <t xml:space="preserve">Local authorities have a responsibility to track young people's participation in education or training.  They do this through the exchange of information with schools and colleges, other youth services and through direct contact with young people.  Information about a young person's activity is recorded on a client database, an extract from which is used to prepare these tables.  </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</si>
  <si>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those recorded in education and training underestimate actual participation in that local authority.  Tables 1 and 6 show the proportion of young people whose current activity is not known in each authority area.  </t>
  </si>
  <si>
    <t>Bracknell Forest</t>
  </si>
  <si>
    <t>Buckinghamshire</t>
  </si>
  <si>
    <t>East Sussex</t>
  </si>
  <si>
    <t>Brighton and Hove</t>
  </si>
  <si>
    <t>Hampshire</t>
  </si>
  <si>
    <t>Isle of Wight</t>
  </si>
  <si>
    <t>Kent</t>
  </si>
  <si>
    <t>Medway</t>
  </si>
  <si>
    <t>Milton Keynes</t>
  </si>
  <si>
    <t>Oxfordshire</t>
  </si>
  <si>
    <t>Portsmouth</t>
  </si>
  <si>
    <t>Reading</t>
  </si>
  <si>
    <t>Slough</t>
  </si>
  <si>
    <t>Southampton</t>
  </si>
  <si>
    <t>West Berkshire</t>
  </si>
  <si>
    <t>West Sussex</t>
  </si>
  <si>
    <t>Windsor and Maidenhead</t>
  </si>
  <si>
    <t>Wokingham</t>
  </si>
  <si>
    <t>Barking and Dagenham</t>
  </si>
  <si>
    <t>Barnet</t>
  </si>
  <si>
    <t>Bexley</t>
  </si>
  <si>
    <t>Camden</t>
  </si>
  <si>
    <t>Croydon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</si>
  <si>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</si>
  <si>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</si>
  <si>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</si>
  <si>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</si>
  <si>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</si>
  <si>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</si>
  <si>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</si>
  <si>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</si>
  <si>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</si>
  <si>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</si>
  <si>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</si>
  <si>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</si>
  <si>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</si>
  <si>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</si>
  <si>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</si>
  <si>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</si>
  <si>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</si>
  <si>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</si>
  <si>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</si>
  <si>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</si>
  <si>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</si>
  <si>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</si>
  <si>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Kirklees</t>
  </si>
  <si>
    <t>Leeds</t>
  </si>
  <si>
    <t>North East Lincolnshire</t>
  </si>
  <si>
    <t>North Lincolnshire</t>
  </si>
  <si>
    <t>North Yorkshire</t>
  </si>
  <si>
    <t>Rotherham</t>
  </si>
  <si>
    <t>Sheffield</t>
  </si>
  <si>
    <t>Wakefield</t>
  </si>
  <si>
    <t>York</t>
  </si>
  <si>
    <t>Derbyshire</t>
  </si>
  <si>
    <t>Lincolnshire</t>
  </si>
  <si>
    <t>Nottingham</t>
  </si>
  <si>
    <t>Rutland</t>
  </si>
  <si>
    <t>Birmingham</t>
  </si>
  <si>
    <t>Coventry</t>
  </si>
  <si>
    <t>Dudley</t>
  </si>
  <si>
    <t>Sandwell</t>
  </si>
  <si>
    <t>Shropshire</t>
  </si>
  <si>
    <t>Solihull</t>
  </si>
  <si>
    <t>Staffordshire</t>
  </si>
  <si>
    <t>Walsall</t>
  </si>
  <si>
    <t>Warwickshire</t>
  </si>
  <si>
    <t>Wolverhampton</t>
  </si>
  <si>
    <t>Worcestershire</t>
  </si>
  <si>
    <t>Devon</t>
  </si>
  <si>
    <t>North Somerset</t>
  </si>
  <si>
    <t>Plymouth</t>
  </si>
  <si>
    <t>South Gloucestershire</t>
  </si>
  <si>
    <t>Torbay</t>
  </si>
  <si>
    <t>Cambridgeshire</t>
  </si>
  <si>
    <t>Essex</t>
  </si>
  <si>
    <t>Luton</t>
  </si>
  <si>
    <t>Peterborough</t>
  </si>
  <si>
    <t>Thurrock</t>
  </si>
  <si>
    <t>Brent</t>
  </si>
  <si>
    <t>Bromley</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</si>
  <si>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</si>
  <si>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</si>
  <si>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</si>
  <si>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</si>
  <si>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</si>
  <si>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</si>
  <si>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</si>
  <si>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</si>
  <si>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</si>
  <si>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</si>
  <si>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</si>
  <si>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</si>
  <si>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</si>
  <si>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</si>
  <si>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</si>
  <si>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</si>
  <si>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</si>
  <si>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Waltham Forest</t>
  </si>
  <si>
    <t>Wandsworth</t>
  </si>
  <si>
    <t>Westminster</t>
  </si>
  <si>
    <t>Hammersmith and Fulham</t>
  </si>
  <si>
    <t>Kensington and Chelsea</t>
  </si>
  <si>
    <t>Cheshire West and Chester</t>
  </si>
  <si>
    <t>Redcar and Cleveland</t>
  </si>
  <si>
    <t>Bath and North East Somerset</t>
  </si>
  <si>
    <t>Bristol, City of</t>
  </si>
  <si>
    <t>Herefordshire, County of</t>
  </si>
  <si>
    <t>Stoke-on-Trent</t>
  </si>
  <si>
    <t>Telford and Wrekin</t>
  </si>
  <si>
    <t>Derby</t>
  </si>
  <si>
    <t>Leicester</t>
  </si>
  <si>
    <t>Leicestershire</t>
  </si>
  <si>
    <t>East Riding of Yorkshire</t>
  </si>
  <si>
    <t>Kingston upon Hull, City of</t>
  </si>
  <si>
    <t>Blackburn with Darwen</t>
  </si>
  <si>
    <t>Lancashire</t>
  </si>
  <si>
    <t>Newcastle upon Tyne</t>
  </si>
  <si>
    <t>Stockton-on-Tees</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</si>
  <si>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</si>
  <si>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</si>
  <si>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</si>
  <si>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</si>
  <si>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</si>
  <si>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</si>
  <si>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</si>
  <si>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</si>
  <si>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</si>
  <si>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</si>
  <si>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</si>
  <si>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</si>
  <si>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</si>
  <si>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</si>
  <si>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</si>
  <si>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</si>
  <si>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</si>
  <si>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</si>
  <si>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</si>
  <si>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</si>
  <si>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</si>
  <si>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</si>
  <si>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</si>
  <si>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</si>
  <si>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</si>
  <si>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</si>
  <si>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</si>
  <si>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</si>
  <si>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</si>
  <si>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</si>
  <si>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</si>
  <si>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</si>
  <si>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</si>
  <si>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</si>
  <si>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</si>
  <si>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</si>
  <si>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</si>
  <si>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</si>
  <si>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</si>
  <si>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</si>
  <si>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</si>
  <si>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</si>
  <si>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</si>
  <si>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</si>
  <si>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</si>
  <si>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</si>
  <si>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</si>
  <si>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</si>
  <si>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</si>
  <si>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</si>
  <si>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</si>
  <si>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</si>
  <si>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</si>
  <si>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</si>
  <si>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</si>
  <si>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</si>
  <si>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</si>
  <si>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</si>
  <si>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</si>
  <si>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</si>
  <si>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</si>
  <si>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</si>
  <si>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</si>
  <si>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</si>
  <si>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</si>
  <si>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</si>
  <si>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</si>
  <si>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</si>
  <si>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</si>
  <si>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</si>
  <si>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</si>
  <si>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</si>
  <si>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</si>
  <si>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</si>
  <si>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</si>
  <si>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</si>
  <si>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</si>
  <si>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</si>
  <si>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</si>
  <si>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</si>
  <si>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</si>
  <si>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</si>
  <si>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</si>
  <si>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</si>
  <si>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</si>
  <si>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</si>
  <si>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</si>
  <si>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</si>
  <si>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</si>
  <si>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</si>
  <si>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</si>
  <si>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</si>
  <si>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</si>
  <si>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</si>
  <si>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</si>
  <si>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</si>
  <si>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</si>
  <si>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</si>
  <si>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</si>
  <si>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</si>
  <si>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</si>
  <si>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</si>
  <si>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</si>
  <si>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</si>
  <si>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</si>
  <si>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</si>
  <si>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</si>
  <si>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</si>
  <si>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</si>
  <si>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</si>
  <si>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</si>
  <si>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</si>
  <si>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</si>
  <si>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</si>
  <si>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</si>
  <si>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</si>
  <si>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</si>
  <si>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</si>
  <si>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</si>
  <si>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</si>
  <si>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</si>
  <si>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</si>
  <si>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</si>
  <si>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</si>
  <si>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</si>
  <si>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</si>
  <si>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</si>
  <si>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</si>
  <si>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</si>
  <si>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</si>
  <si>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</si>
  <si>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</si>
  <si>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</si>
  <si>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</si>
  <si>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</si>
  <si>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</si>
  <si>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</si>
  <si>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</si>
  <si>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</si>
  <si>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</si>
  <si>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</si>
  <si>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</si>
  <si>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</si>
  <si>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</si>
  <si>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</si>
  <si>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</si>
  <si>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</si>
  <si>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</si>
  <si>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</si>
  <si>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</si>
  <si>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</si>
  <si>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</si>
  <si>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E08000020</t>
  </si>
  <si>
    <t>E06000001</t>
  </si>
  <si>
    <t>E06000002</t>
  </si>
  <si>
    <t>E08000021</t>
  </si>
  <si>
    <t>E08000022</t>
  </si>
  <si>
    <t>E06000048</t>
  </si>
  <si>
    <t>E06000003</t>
  </si>
  <si>
    <t>E08000023</t>
  </si>
  <si>
    <t>E06000004</t>
  </si>
  <si>
    <t>E08000024</t>
  </si>
  <si>
    <t>ONS Geography code</t>
  </si>
  <si>
    <t>Kingston upon Thames</t>
  </si>
  <si>
    <t>Richmond upon Thames</t>
  </si>
  <si>
    <t>Bedford</t>
  </si>
  <si>
    <t>Southend-on -Sea</t>
  </si>
  <si>
    <t>Change 
in year in percentage points</t>
  </si>
  <si>
    <t>Change in Year in percentage points</t>
  </si>
  <si>
    <t>Employment combined with study</t>
  </si>
  <si>
    <t>Southend-on-Sea</t>
  </si>
  <si>
    <t>The proportion of 16 and 17  year olds who are meeting the duty to participate.  This can be through:
- full time education or training; (including work based learning, students on gap years and other training);
- an apprenticeship or traineeship; 
- combining full time employment or voluntary work with part time education or training leading to a regulated qualification;
- undertaking a re-engagement programme, or activities such as those offered by the Youth Contract, to prepare the young person to re-engage in education or training. 
- have an agreed start date.</t>
  </si>
  <si>
    <t>(1) Includes work based learning, students on gap years and other training</t>
  </si>
  <si>
    <t>Full time education and training (1)</t>
  </si>
  <si>
    <t>Proportion of 16-17 year olds recorded in education and training, June 2016</t>
  </si>
  <si>
    <t>There is further information about the data that local authorities are required to collect, and detailed definitions, in the NCCIS Management Information Requirement 2016 to 2017 that can be found here:</t>
  </si>
  <si>
    <t>The young person's known activity on the last working day of June 2016.</t>
  </si>
  <si>
    <t>Proportion of 16-17 year olds recorded in education and training at the end of June 2015, December 2015, March 2016 and June 2016.</t>
  </si>
  <si>
    <t>Proportion of 16-17 year olds whose current activity was not known at the end of June 2015, December 2015, March 2016 and June 2016.</t>
  </si>
  <si>
    <t>Proportion of 16-17 year olds meeting the duty to participate, June 2016</t>
  </si>
  <si>
    <t>Jun 2016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</si>
</sst>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 &quot;#,##0&quot; &quot;;&quot;-&quot;#,##0&quot; &quot;;&quot; -&quot;00&quot; &quot;;&quot; &quot;@&quot; &quot;"/>
    <numFmt numFmtId="166" formatCode="&quot; &quot;#,##0.00000&quot; &quot;;&quot;-&quot;#,##0.00000&quot; &quot;;&quot; -&quot;00&quot; &quot;;&quot; &quot;@&quot; &quot;"/>
    <numFmt numFmtId="167" formatCode="&quot; &quot;#,##0.00&quot; &quot;;&quot;-&quot;#,##0.00&quot; &quot;;&quot; -&quot;00&quot; &quot;;&quot; &quot;@&quot; &quot;"/>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0.000000000000000%"/>
    <numFmt numFmtId="181" formatCode="0.0000000000000000%"/>
    <numFmt numFmtId="182" formatCode="0.00000000000000000%"/>
    <numFmt numFmtId="183" formatCode="0.000000000000000000%"/>
    <numFmt numFmtId="184" formatCode="0.0000000000000000000%"/>
    <numFmt numFmtId="185" formatCode="_-* #,##0_-;\-* #,##0_-;_-* &quot;-&quot;??_-;_-@_-"/>
    <numFmt numFmtId="186" formatCode="_-* #,##0.00000_-;\-* #,##0.00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809]dd\ mmmm\ yyyy"/>
    <numFmt numFmtId="192" formatCode="0.0"/>
    <numFmt numFmtId="193" formatCode="0.000000000"/>
    <numFmt numFmtId="194" formatCode="0.00000000"/>
    <numFmt numFmtId="195" formatCode="0.0000000"/>
    <numFmt numFmtId="196" formatCode="0.000000"/>
    <numFmt numFmtId="197" formatCode="0.00000"/>
    <numFmt numFmtId="198" formatCode="0.0000"/>
    <numFmt numFmtId="199" formatCode="0.000"/>
  </numFmts>
  <fonts count="69">
    <font>
      <sz val="10"/>
      <color rgb="FF000000"/>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i/>
      <sz val="10"/>
      <name val="Arial"/>
      <family val="2"/>
    </font>
    <font>
      <sz val="10"/>
      <color indexed="8"/>
      <name val="Arial"/>
      <family val="2"/>
    </font>
    <font>
      <b/>
      <sz val="10"/>
      <color indexed="8"/>
      <name val="Arial"/>
      <family val="2"/>
    </font>
    <font>
      <b/>
      <sz val="10"/>
      <color indexed="10"/>
      <name val="Arial"/>
      <family val="2"/>
    </font>
    <font>
      <b/>
      <sz val="12"/>
      <name val="Arial"/>
      <family val="2"/>
    </font>
    <font>
      <sz val="10"/>
      <name val="Arial Narrow"/>
      <family val="2"/>
    </font>
    <font>
      <b/>
      <sz val="11"/>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b/>
      <sz val="11"/>
      <color indexed="8"/>
      <name val="Arial"/>
      <family val="2"/>
    </font>
    <font>
      <u val="single"/>
      <sz val="10"/>
      <color indexed="8"/>
      <name val="Arial"/>
      <family val="2"/>
    </font>
    <font>
      <sz val="8"/>
      <color indexed="8"/>
      <name val="Arial"/>
      <family val="2"/>
    </font>
    <font>
      <sz val="10"/>
      <color indexed="8"/>
      <name val="Wingdings"/>
      <family val="0"/>
    </font>
    <font>
      <sz val="8"/>
      <color indexed="8"/>
      <name val="Wingdings"/>
      <family val="0"/>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Arial"/>
      <family val="2"/>
    </font>
    <font>
      <b/>
      <sz val="11"/>
      <color rgb="FF000000"/>
      <name val="Arial"/>
      <family val="2"/>
    </font>
    <font>
      <b/>
      <sz val="10"/>
      <color rgb="FF000000"/>
      <name val="Arial"/>
      <family val="2"/>
    </font>
    <font>
      <u val="single"/>
      <sz val="10"/>
      <color rgb="FF000000"/>
      <name val="Arial"/>
      <family val="2"/>
    </font>
    <font>
      <sz val="8"/>
      <color rgb="FF000000"/>
      <name val="Arial"/>
      <family val="2"/>
    </font>
    <font>
      <sz val="10"/>
      <color rgb="FF000000"/>
      <name val="Wingdings"/>
      <family val="0"/>
    </font>
    <font>
      <sz val="8"/>
      <color rgb="FF000000"/>
      <name val="Wingdings"/>
      <family val="0"/>
    </font>
    <font>
      <sz val="10"/>
      <color rgb="FFFF0000"/>
      <name val="Arial"/>
      <family val="2"/>
    </font>
    <font>
      <sz val="10"/>
      <color theme="1"/>
      <name val="Arial"/>
      <family val="2"/>
    </font>
    <font>
      <u val="single"/>
      <sz val="10"/>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8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7" fontId="0" fillId="0" borderId="0" applyFont="0" applyFill="0" applyBorder="0" applyAlignment="0" applyProtection="0"/>
    <xf numFmtId="41" fontId="3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39"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3">
    <xf numFmtId="0" fontId="0" fillId="0" borderId="0" xfId="0" applyAlignment="1">
      <alignment/>
    </xf>
    <xf numFmtId="0" fontId="58" fillId="0" borderId="0" xfId="70" applyFont="1" applyFill="1" applyAlignment="1">
      <alignment/>
    </xf>
    <xf numFmtId="0" fontId="0" fillId="0" borderId="0" xfId="70" applyFont="1" applyFill="1" applyAlignment="1">
      <alignment/>
    </xf>
    <xf numFmtId="0" fontId="59" fillId="0" borderId="0" xfId="70" applyFont="1" applyFill="1" applyAlignment="1">
      <alignment/>
    </xf>
    <xf numFmtId="0" fontId="0" fillId="0" borderId="0" xfId="0" applyAlignment="1">
      <alignment wrapText="1"/>
    </xf>
    <xf numFmtId="0" fontId="60" fillId="0" borderId="0" xfId="70" applyFont="1" applyFill="1" applyAlignment="1">
      <alignment/>
    </xf>
    <xf numFmtId="0" fontId="0" fillId="0" borderId="0" xfId="70" applyFont="1" applyFill="1" applyAlignment="1">
      <alignment wrapText="1"/>
    </xf>
    <xf numFmtId="0" fontId="50" fillId="0" borderId="0" xfId="58" applyFont="1" applyAlignment="1">
      <alignment wrapText="1"/>
    </xf>
    <xf numFmtId="0" fontId="61" fillId="0" borderId="0" xfId="70" applyFont="1" applyFill="1" applyAlignment="1">
      <alignment/>
    </xf>
    <xf numFmtId="0" fontId="0" fillId="0" borderId="0" xfId="71" applyFont="1" applyFill="1" applyAlignment="1">
      <alignment/>
    </xf>
    <xf numFmtId="0" fontId="0" fillId="0" borderId="0" xfId="70" applyFont="1" applyFill="1" applyAlignment="1">
      <alignment vertical="center" wrapText="1"/>
    </xf>
    <xf numFmtId="0" fontId="61" fillId="0" borderId="0" xfId="70" applyFont="1" applyFill="1" applyAlignment="1">
      <alignment wrapText="1"/>
    </xf>
    <xf numFmtId="166" fontId="62" fillId="0" borderId="0" xfId="48" applyNumberFormat="1" applyFont="1" applyAlignment="1">
      <alignment horizontal="center"/>
    </xf>
    <xf numFmtId="0" fontId="63" fillId="0" borderId="0" xfId="70" applyFont="1" applyFill="1" applyAlignment="1">
      <alignment/>
    </xf>
    <xf numFmtId="0" fontId="0" fillId="0" borderId="0" xfId="71" applyFont="1" applyFill="1" applyAlignment="1">
      <alignment wrapText="1"/>
    </xf>
    <xf numFmtId="166" fontId="64" fillId="0" borderId="0" xfId="48" applyNumberFormat="1" applyFont="1" applyAlignment="1">
      <alignment horizontal="center"/>
    </xf>
    <xf numFmtId="0" fontId="50" fillId="0" borderId="0" xfId="60" applyFont="1" applyAlignment="1">
      <alignment wrapText="1"/>
    </xf>
    <xf numFmtId="0" fontId="0" fillId="0" borderId="0" xfId="70" applyFont="1" applyFill="1" applyAlignment="1">
      <alignment vertical="top" wrapText="1"/>
    </xf>
    <xf numFmtId="0" fontId="60" fillId="0" borderId="0" xfId="70" applyFont="1" applyFill="1" applyAlignment="1">
      <alignment wrapText="1"/>
    </xf>
    <xf numFmtId="0" fontId="65" fillId="0" borderId="0" xfId="70" applyFont="1" applyFill="1" applyAlignment="1">
      <alignment/>
    </xf>
    <xf numFmtId="0" fontId="65" fillId="0" borderId="0" xfId="70" applyFont="1" applyFill="1" applyAlignment="1">
      <alignment wrapText="1"/>
    </xf>
    <xf numFmtId="0" fontId="0" fillId="0" borderId="0" xfId="0" applyFill="1" applyAlignment="1">
      <alignment horizontal="right"/>
    </xf>
    <xf numFmtId="0" fontId="0" fillId="0" borderId="0" xfId="0" applyAlignment="1">
      <alignment horizontal="center"/>
    </xf>
    <xf numFmtId="0" fontId="0" fillId="0" borderId="0" xfId="0" applyFill="1" applyAlignment="1">
      <alignment/>
    </xf>
    <xf numFmtId="164" fontId="0" fillId="0" borderId="0" xfId="0" applyNumberFormat="1" applyAlignment="1">
      <alignment/>
    </xf>
    <xf numFmtId="166" fontId="62" fillId="0" borderId="0" xfId="42" applyNumberFormat="1" applyFont="1" applyAlignment="1">
      <alignment horizontal="center"/>
    </xf>
    <xf numFmtId="0" fontId="65" fillId="0" borderId="0" xfId="0" applyFont="1" applyAlignment="1">
      <alignment/>
    </xf>
    <xf numFmtId="0" fontId="65" fillId="0" borderId="0" xfId="0" applyFont="1" applyAlignment="1">
      <alignment wrapText="1"/>
    </xf>
    <xf numFmtId="164" fontId="65" fillId="0" borderId="0" xfId="0" applyNumberFormat="1" applyFont="1" applyAlignment="1">
      <alignment/>
    </xf>
    <xf numFmtId="164" fontId="65" fillId="0" borderId="0" xfId="74" applyNumberFormat="1" applyFont="1" applyAlignment="1">
      <alignment/>
    </xf>
    <xf numFmtId="0" fontId="0" fillId="0" borderId="0" xfId="0" applyAlignment="1">
      <alignment/>
    </xf>
    <xf numFmtId="1" fontId="0" fillId="0" borderId="0" xfId="0" applyNumberFormat="1" applyAlignment="1">
      <alignment/>
    </xf>
    <xf numFmtId="0" fontId="0" fillId="0" borderId="0" xfId="0" applyAlignment="1">
      <alignment horizontal="right"/>
    </xf>
    <xf numFmtId="9" fontId="62" fillId="0" borderId="0" xfId="74" applyFont="1" applyAlignment="1">
      <alignment horizontal="center"/>
    </xf>
    <xf numFmtId="0" fontId="0" fillId="0" borderId="0" xfId="70" applyFont="1" applyFill="1" applyAlignment="1">
      <alignment/>
    </xf>
    <xf numFmtId="0" fontId="0" fillId="0" borderId="0" xfId="70" applyFont="1" applyFill="1" applyAlignment="1">
      <alignment wrapText="1"/>
    </xf>
    <xf numFmtId="0" fontId="0" fillId="0" borderId="0" xfId="71" applyFont="1" applyFill="1" applyAlignment="1">
      <alignment horizontal="left" wrapText="1" readingOrder="1"/>
    </xf>
    <xf numFmtId="166" fontId="2" fillId="33" borderId="0" xfId="42" applyNumberFormat="1" applyFont="1" applyFill="1" applyAlignment="1">
      <alignment horizontal="center"/>
    </xf>
    <xf numFmtId="0" fontId="0" fillId="0" borderId="0" xfId="70" applyFont="1" applyFill="1" applyAlignment="1" quotePrefix="1">
      <alignment wrapText="1"/>
    </xf>
    <xf numFmtId="0" fontId="0" fillId="0" borderId="0" xfId="70" applyFont="1" applyFill="1" applyAlignment="1">
      <alignment/>
    </xf>
    <xf numFmtId="17" fontId="4" fillId="0" borderId="10" xfId="0" applyNumberFormat="1" applyFont="1" applyBorder="1" applyAlignment="1" quotePrefix="1">
      <alignment horizontal="center" wrapText="1"/>
    </xf>
    <xf numFmtId="164" fontId="5" fillId="0" borderId="0" xfId="74" applyNumberFormat="1" applyFont="1" applyAlignment="1">
      <alignment/>
    </xf>
    <xf numFmtId="164" fontId="5" fillId="34" borderId="0" xfId="74" applyNumberFormat="1" applyFont="1" applyFill="1" applyAlignment="1">
      <alignment/>
    </xf>
    <xf numFmtId="164" fontId="5" fillId="0" borderId="0" xfId="74" applyNumberFormat="1" applyFont="1" applyFill="1" applyAlignment="1">
      <alignment/>
    </xf>
    <xf numFmtId="0" fontId="0" fillId="0" borderId="0" xfId="70" applyFont="1" applyFill="1" applyAlignment="1">
      <alignment wrapText="1"/>
    </xf>
    <xf numFmtId="0" fontId="10" fillId="0" borderId="0" xfId="0" applyFont="1" applyAlignment="1">
      <alignment/>
    </xf>
    <xf numFmtId="185" fontId="0" fillId="0" borderId="0" xfId="0" applyNumberFormat="1" applyAlignment="1">
      <alignment/>
    </xf>
    <xf numFmtId="0" fontId="0" fillId="0" borderId="10" xfId="0" applyBorder="1" applyAlignment="1">
      <alignment/>
    </xf>
    <xf numFmtId="0" fontId="11" fillId="0" borderId="10" xfId="0" applyFont="1" applyBorder="1" applyAlignment="1">
      <alignment horizontal="center" wrapText="1"/>
    </xf>
    <xf numFmtId="0" fontId="11" fillId="0" borderId="10"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applyAlignment="1">
      <alignment/>
    </xf>
    <xf numFmtId="185" fontId="5" fillId="0" borderId="0" xfId="42" applyNumberFormat="1" applyFont="1" applyAlignment="1">
      <alignment/>
    </xf>
    <xf numFmtId="164" fontId="5" fillId="0" borderId="0" xfId="74" applyNumberFormat="1" applyFont="1" applyFill="1" applyAlignment="1">
      <alignment horizontal="right"/>
    </xf>
    <xf numFmtId="9" fontId="3" fillId="0" borderId="0" xfId="74" applyFont="1" applyAlignment="1">
      <alignment horizontal="center"/>
    </xf>
    <xf numFmtId="0" fontId="5" fillId="0" borderId="0" xfId="0" applyFont="1" applyAlignment="1">
      <alignment horizontal="center"/>
    </xf>
    <xf numFmtId="0" fontId="5" fillId="34" borderId="0" xfId="0" applyFont="1" applyFill="1" applyAlignment="1">
      <alignment/>
    </xf>
    <xf numFmtId="0" fontId="0" fillId="34" borderId="0" xfId="0" applyFill="1" applyAlignment="1">
      <alignment/>
    </xf>
    <xf numFmtId="185" fontId="5" fillId="34" borderId="0" xfId="42" applyNumberFormat="1" applyFont="1" applyFill="1" applyBorder="1" applyAlignment="1">
      <alignment/>
    </xf>
    <xf numFmtId="0" fontId="5" fillId="34" borderId="0" xfId="0" applyFont="1" applyFill="1" applyAlignment="1">
      <alignment horizontal="center"/>
    </xf>
    <xf numFmtId="185" fontId="0" fillId="0" borderId="0" xfId="42" applyNumberFormat="1" applyFont="1" applyAlignment="1">
      <alignment/>
    </xf>
    <xf numFmtId="164" fontId="0" fillId="0" borderId="0" xfId="74" applyNumberFormat="1" applyFont="1" applyAlignment="1">
      <alignment/>
    </xf>
    <xf numFmtId="164" fontId="0" fillId="0" borderId="0" xfId="74" applyNumberFormat="1" applyFont="1" applyFill="1" applyAlignment="1">
      <alignment horizontal="right"/>
    </xf>
    <xf numFmtId="186" fontId="2" fillId="0" borderId="0" xfId="42" applyNumberFormat="1" applyFont="1" applyAlignment="1">
      <alignment horizontal="center"/>
    </xf>
    <xf numFmtId="164" fontId="0" fillId="0" borderId="0" xfId="74" applyNumberFormat="1" applyFont="1" applyFill="1" applyAlignment="1">
      <alignment/>
    </xf>
    <xf numFmtId="164" fontId="7" fillId="0" borderId="0" xfId="74" applyNumberFormat="1" applyFont="1" applyBorder="1" applyAlignment="1">
      <alignment/>
    </xf>
    <xf numFmtId="185" fontId="4" fillId="0" borderId="0" xfId="42" applyNumberFormat="1" applyFont="1" applyAlignment="1">
      <alignment/>
    </xf>
    <xf numFmtId="164" fontId="4" fillId="0" borderId="0" xfId="74" applyNumberFormat="1" applyFont="1" applyAlignment="1">
      <alignment/>
    </xf>
    <xf numFmtId="0" fontId="4" fillId="0" borderId="0" xfId="0" applyFont="1" applyAlignment="1">
      <alignment horizontal="center"/>
    </xf>
    <xf numFmtId="164" fontId="4" fillId="0" borderId="0" xfId="74" applyNumberFormat="1" applyFont="1" applyFill="1" applyAlignment="1">
      <alignment/>
    </xf>
    <xf numFmtId="0" fontId="4" fillId="0" borderId="0" xfId="0" applyFont="1" applyAlignment="1">
      <alignment/>
    </xf>
    <xf numFmtId="185" fontId="4" fillId="0" borderId="0" xfId="42" applyNumberFormat="1" applyFont="1" applyFill="1" applyBorder="1" applyAlignment="1">
      <alignment/>
    </xf>
    <xf numFmtId="0" fontId="6" fillId="0" borderId="0" xfId="0" applyFont="1" applyAlignment="1">
      <alignment/>
    </xf>
    <xf numFmtId="164" fontId="5" fillId="0" borderId="0" xfId="0" applyNumberFormat="1" applyFont="1" applyAlignment="1">
      <alignment/>
    </xf>
    <xf numFmtId="164" fontId="5" fillId="34" borderId="0" xfId="0" applyNumberFormat="1" applyFont="1" applyFill="1" applyAlignment="1">
      <alignment/>
    </xf>
    <xf numFmtId="0" fontId="7" fillId="0" borderId="0" xfId="65" applyFont="1">
      <alignment vertical="top"/>
    </xf>
    <xf numFmtId="0" fontId="12"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center"/>
    </xf>
    <xf numFmtId="0" fontId="4" fillId="0" borderId="0" xfId="0" applyFont="1" applyFill="1" applyBorder="1" applyAlignment="1">
      <alignment horizontal="center" wrapText="1"/>
    </xf>
    <xf numFmtId="0" fontId="11" fillId="0" borderId="10" xfId="0" applyFont="1" applyBorder="1" applyAlignment="1">
      <alignment horizontal="center" vertical="center" wrapText="1"/>
    </xf>
    <xf numFmtId="185" fontId="5" fillId="0" borderId="0" xfId="42" applyNumberFormat="1" applyFont="1" applyAlignment="1">
      <alignment/>
    </xf>
    <xf numFmtId="164" fontId="5" fillId="0" borderId="0" xfId="74" applyNumberFormat="1" applyFont="1" applyBorder="1" applyAlignment="1">
      <alignment/>
    </xf>
    <xf numFmtId="164" fontId="5" fillId="0" borderId="0" xfId="74" applyNumberFormat="1" applyFont="1" applyFill="1" applyBorder="1" applyAlignment="1">
      <alignment/>
    </xf>
    <xf numFmtId="185" fontId="5" fillId="34" borderId="0" xfId="42" applyNumberFormat="1" applyFont="1" applyFill="1" applyAlignment="1">
      <alignment/>
    </xf>
    <xf numFmtId="164" fontId="5" fillId="34" borderId="0" xfId="74" applyNumberFormat="1" applyFont="1" applyFill="1" applyBorder="1" applyAlignment="1">
      <alignment/>
    </xf>
    <xf numFmtId="185" fontId="5" fillId="34" borderId="0" xfId="42" applyNumberFormat="1" applyFont="1" applyFill="1" applyBorder="1" applyAlignment="1">
      <alignment/>
    </xf>
    <xf numFmtId="185" fontId="0" fillId="0" borderId="0" xfId="42" applyNumberFormat="1" applyFont="1" applyAlignment="1">
      <alignment/>
    </xf>
    <xf numFmtId="164" fontId="0" fillId="0" borderId="0" xfId="74" applyNumberFormat="1" applyFont="1" applyBorder="1" applyAlignment="1">
      <alignment/>
    </xf>
    <xf numFmtId="185" fontId="0" fillId="0" borderId="0" xfId="42" applyNumberFormat="1" applyFont="1" applyBorder="1" applyAlignment="1">
      <alignment/>
    </xf>
    <xf numFmtId="164" fontId="0" fillId="0" borderId="0" xfId="74" applyNumberFormat="1" applyFont="1" applyFill="1" applyBorder="1" applyAlignment="1">
      <alignment/>
    </xf>
    <xf numFmtId="185" fontId="2" fillId="0" borderId="11" xfId="42" applyNumberFormat="1" applyFont="1" applyBorder="1" applyAlignment="1">
      <alignment horizontal="center" wrapText="1"/>
    </xf>
    <xf numFmtId="0" fontId="13" fillId="0" borderId="11" xfId="0" applyFont="1" applyBorder="1" applyAlignment="1">
      <alignment horizontal="center" wrapText="1"/>
    </xf>
    <xf numFmtId="164" fontId="5" fillId="0" borderId="0" xfId="74" applyNumberFormat="1" applyFont="1" applyBorder="1" applyAlignment="1">
      <alignment horizontal="right"/>
    </xf>
    <xf numFmtId="185" fontId="5" fillId="0" borderId="0" xfId="42" applyNumberFormat="1" applyFont="1" applyBorder="1" applyAlignment="1">
      <alignment horizontal="right"/>
    </xf>
    <xf numFmtId="185" fontId="5" fillId="0" borderId="0" xfId="42" applyNumberFormat="1" applyFont="1" applyFill="1" applyAlignment="1">
      <alignment horizontal="right"/>
    </xf>
    <xf numFmtId="164" fontId="5" fillId="34" borderId="0" xfId="74" applyNumberFormat="1" applyFont="1" applyFill="1" applyBorder="1" applyAlignment="1">
      <alignment horizontal="right"/>
    </xf>
    <xf numFmtId="185" fontId="5" fillId="34" borderId="0" xfId="42" applyNumberFormat="1" applyFont="1" applyFill="1" applyBorder="1" applyAlignment="1">
      <alignment horizontal="right"/>
    </xf>
    <xf numFmtId="164" fontId="0" fillId="0" borderId="0" xfId="74" applyNumberFormat="1" applyFont="1" applyBorder="1" applyAlignment="1">
      <alignment horizontal="right"/>
    </xf>
    <xf numFmtId="185" fontId="0" fillId="0" borderId="0" xfId="42" applyNumberFormat="1" applyFont="1" applyBorder="1" applyAlignment="1">
      <alignment horizontal="right"/>
    </xf>
    <xf numFmtId="164" fontId="7" fillId="0" borderId="0" xfId="74" applyNumberFormat="1" applyFont="1" applyAlignment="1">
      <alignment horizontal="right"/>
    </xf>
    <xf numFmtId="185" fontId="7" fillId="0" borderId="0" xfId="42" applyNumberFormat="1" applyFont="1" applyAlignment="1">
      <alignment horizontal="right"/>
    </xf>
    <xf numFmtId="185" fontId="4" fillId="0" borderId="0" xfId="42" applyNumberFormat="1" applyFont="1" applyAlignment="1">
      <alignment horizontal="right"/>
    </xf>
    <xf numFmtId="185" fontId="4" fillId="0" borderId="0" xfId="42" applyNumberFormat="1" applyFont="1" applyBorder="1" applyAlignment="1">
      <alignment horizontal="right"/>
    </xf>
    <xf numFmtId="164" fontId="7" fillId="0" borderId="0" xfId="74" applyNumberFormat="1" applyFont="1" applyFill="1" applyAlignment="1">
      <alignment horizontal="right"/>
    </xf>
    <xf numFmtId="185" fontId="7" fillId="0" borderId="0" xfId="42" applyNumberFormat="1" applyFont="1" applyFill="1" applyAlignment="1">
      <alignment horizontal="right"/>
    </xf>
    <xf numFmtId="164" fontId="4" fillId="0" borderId="0" xfId="74" applyNumberFormat="1" applyFont="1" applyBorder="1" applyAlignment="1">
      <alignment horizontal="right"/>
    </xf>
    <xf numFmtId="164" fontId="0" fillId="0" borderId="0" xfId="74" applyNumberFormat="1" applyFont="1" applyAlignment="1">
      <alignment horizontal="right"/>
    </xf>
    <xf numFmtId="185" fontId="0" fillId="0" borderId="0" xfId="42" applyNumberFormat="1" applyFont="1" applyAlignment="1">
      <alignment horizontal="right"/>
    </xf>
    <xf numFmtId="0" fontId="9" fillId="0" borderId="0" xfId="0" applyFont="1" applyAlignment="1">
      <alignment/>
    </xf>
    <xf numFmtId="0" fontId="0" fillId="0" borderId="10" xfId="0" applyFill="1" applyBorder="1" applyAlignment="1">
      <alignment vertical="top" wrapText="1"/>
    </xf>
    <xf numFmtId="0" fontId="0" fillId="0" borderId="10" xfId="0" applyFill="1" applyBorder="1" applyAlignment="1">
      <alignment horizontal="center" wrapText="1"/>
    </xf>
    <xf numFmtId="164" fontId="7" fillId="0" borderId="10" xfId="77" applyNumberFormat="1" applyFont="1" applyFill="1" applyBorder="1" applyAlignment="1">
      <alignment horizontal="center" wrapText="1"/>
    </xf>
    <xf numFmtId="164" fontId="8" fillId="0" borderId="0" xfId="77" applyNumberFormat="1" applyFont="1" applyFill="1" applyBorder="1" applyAlignment="1">
      <alignment/>
    </xf>
    <xf numFmtId="185" fontId="8" fillId="0" borderId="0" xfId="46" applyNumberFormat="1" applyFont="1" applyFill="1" applyBorder="1" applyAlignment="1">
      <alignment/>
    </xf>
    <xf numFmtId="164" fontId="0" fillId="0" borderId="0" xfId="77" applyNumberFormat="1" applyAlignment="1">
      <alignment/>
    </xf>
    <xf numFmtId="164" fontId="8" fillId="35" borderId="0" xfId="77" applyNumberFormat="1" applyFont="1" applyFill="1" applyBorder="1" applyAlignment="1">
      <alignment/>
    </xf>
    <xf numFmtId="185" fontId="8" fillId="35" borderId="0" xfId="46" applyNumberFormat="1" applyFont="1" applyFill="1" applyBorder="1" applyAlignment="1">
      <alignment/>
    </xf>
    <xf numFmtId="0" fontId="0" fillId="35" borderId="0" xfId="0" applyFill="1" applyBorder="1" applyAlignment="1">
      <alignment/>
    </xf>
    <xf numFmtId="164" fontId="7" fillId="0" borderId="0" xfId="77" applyNumberFormat="1" applyFont="1" applyFill="1" applyBorder="1" applyAlignment="1">
      <alignment/>
    </xf>
    <xf numFmtId="185" fontId="7" fillId="0" borderId="0" xfId="46" applyNumberFormat="1" applyFont="1" applyFill="1" applyBorder="1" applyAlignment="1">
      <alignment/>
    </xf>
    <xf numFmtId="0" fontId="4" fillId="0" borderId="0" xfId="0" applyFont="1" applyFill="1" applyBorder="1" applyAlignment="1">
      <alignment/>
    </xf>
    <xf numFmtId="164" fontId="4" fillId="0" borderId="0" xfId="77" applyNumberFormat="1" applyFont="1" applyAlignment="1">
      <alignment/>
    </xf>
    <xf numFmtId="185" fontId="7" fillId="0" borderId="0" xfId="46" applyNumberFormat="1" applyFont="1" applyFill="1" applyBorder="1" applyAlignment="1">
      <alignment horizontal="right"/>
    </xf>
    <xf numFmtId="164" fontId="7" fillId="0" borderId="0" xfId="77" applyNumberFormat="1" applyFont="1" applyFill="1" applyBorder="1" applyAlignment="1">
      <alignment horizontal="right"/>
    </xf>
    <xf numFmtId="0" fontId="0" fillId="0" borderId="0" xfId="0" applyFill="1" applyBorder="1" applyAlignment="1">
      <alignment horizontal="right"/>
    </xf>
    <xf numFmtId="0" fontId="7" fillId="0" borderId="0" xfId="0" applyFont="1" applyFill="1" applyBorder="1" applyAlignment="1">
      <alignment/>
    </xf>
    <xf numFmtId="164" fontId="0" fillId="0" borderId="0" xfId="77" applyNumberFormat="1" applyFill="1" applyBorder="1" applyAlignment="1">
      <alignment/>
    </xf>
    <xf numFmtId="185" fontId="0" fillId="0" borderId="0" xfId="46" applyNumberFormat="1" applyFill="1" applyBorder="1" applyAlignment="1">
      <alignment/>
    </xf>
    <xf numFmtId="185" fontId="0" fillId="0" borderId="0" xfId="46" applyNumberFormat="1" applyFill="1" applyAlignment="1">
      <alignment/>
    </xf>
    <xf numFmtId="0" fontId="4" fillId="0" borderId="0" xfId="0" applyFont="1" applyFill="1" applyBorder="1" applyAlignment="1">
      <alignment vertical="center" wrapText="1"/>
    </xf>
    <xf numFmtId="9" fontId="2" fillId="0" borderId="0" xfId="74" applyFont="1" applyAlignment="1">
      <alignment horizontal="center"/>
    </xf>
    <xf numFmtId="0" fontId="66" fillId="0" borderId="0" xfId="70" applyFont="1" applyFill="1" applyAlignment="1">
      <alignment wrapText="1"/>
    </xf>
    <xf numFmtId="0" fontId="67" fillId="36" borderId="0" xfId="70" applyFont="1" applyFill="1" applyAlignment="1">
      <alignment wrapText="1"/>
    </xf>
    <xf numFmtId="0" fontId="0" fillId="0" borderId="0" xfId="71" applyFont="1" applyFill="1" applyAlignment="1">
      <alignment horizontal="left" wrapText="1" readingOrder="1"/>
    </xf>
    <xf numFmtId="186" fontId="3" fillId="34" borderId="0" xfId="42" applyNumberFormat="1" applyFont="1" applyFill="1" applyAlignment="1">
      <alignment horizontal="center"/>
    </xf>
    <xf numFmtId="185" fontId="4" fillId="0" borderId="0" xfId="42" applyNumberFormat="1" applyFont="1" applyAlignment="1">
      <alignment/>
    </xf>
    <xf numFmtId="164" fontId="4" fillId="0" borderId="0" xfId="74" applyNumberFormat="1" applyFont="1" applyBorder="1" applyAlignment="1">
      <alignment/>
    </xf>
    <xf numFmtId="185" fontId="4" fillId="0" borderId="0" xfId="42" applyNumberFormat="1" applyFont="1" applyBorder="1" applyAlignment="1">
      <alignment/>
    </xf>
    <xf numFmtId="164" fontId="4" fillId="0" borderId="0" xfId="0" applyNumberFormat="1" applyFont="1" applyAlignment="1">
      <alignment/>
    </xf>
    <xf numFmtId="0" fontId="0" fillId="0" borderId="0" xfId="70" applyFont="1" applyFill="1" applyAlignment="1">
      <alignment wrapText="1"/>
    </xf>
    <xf numFmtId="192" fontId="5" fillId="0" borderId="0" xfId="74" applyNumberFormat="1" applyFont="1" applyAlignment="1">
      <alignment horizontal="right"/>
    </xf>
    <xf numFmtId="0" fontId="60" fillId="34" borderId="0" xfId="0" applyFont="1" applyFill="1" applyAlignment="1">
      <alignment/>
    </xf>
    <xf numFmtId="0" fontId="60" fillId="0" borderId="0" xfId="0" applyFont="1" applyAlignment="1">
      <alignment/>
    </xf>
    <xf numFmtId="192" fontId="5" fillId="34" borderId="0" xfId="74" applyNumberFormat="1" applyFont="1" applyFill="1" applyAlignment="1">
      <alignment horizontal="right"/>
    </xf>
    <xf numFmtId="192" fontId="4" fillId="0" borderId="0" xfId="74" applyNumberFormat="1" applyFont="1" applyAlignment="1">
      <alignment horizontal="right"/>
    </xf>
    <xf numFmtId="0" fontId="0" fillId="0" borderId="10" xfId="0" applyFont="1" applyBorder="1" applyAlignment="1">
      <alignment horizontal="center" wrapText="1"/>
    </xf>
    <xf numFmtId="192" fontId="5" fillId="0" borderId="0" xfId="74" applyNumberFormat="1" applyFont="1" applyFill="1" applyAlignment="1">
      <alignment horizontal="right"/>
    </xf>
    <xf numFmtId="192" fontId="0" fillId="0" borderId="0" xfId="74" applyNumberFormat="1" applyFont="1" applyFill="1" applyAlignment="1">
      <alignment horizontal="right"/>
    </xf>
    <xf numFmtId="192" fontId="4" fillId="0" borderId="0" xfId="74" applyNumberFormat="1" applyFont="1" applyFill="1" applyAlignment="1">
      <alignment horizontal="right"/>
    </xf>
    <xf numFmtId="192" fontId="6" fillId="0" borderId="0" xfId="74" applyNumberFormat="1" applyFont="1" applyFill="1" applyAlignment="1">
      <alignment horizontal="right"/>
    </xf>
    <xf numFmtId="192" fontId="5" fillId="0" borderId="0" xfId="0" applyNumberFormat="1" applyFont="1" applyAlignment="1">
      <alignment horizontal="right"/>
    </xf>
    <xf numFmtId="192" fontId="5" fillId="34" borderId="0" xfId="0" applyNumberFormat="1" applyFont="1" applyFill="1" applyAlignment="1">
      <alignment horizontal="right"/>
    </xf>
    <xf numFmtId="192" fontId="4" fillId="0" borderId="0" xfId="0" applyNumberFormat="1" applyFont="1" applyAlignment="1">
      <alignment horizontal="right"/>
    </xf>
    <xf numFmtId="186" fontId="68" fillId="34" borderId="0" xfId="42" applyNumberFormat="1" applyFont="1" applyFill="1" applyAlignment="1">
      <alignment horizontal="center"/>
    </xf>
    <xf numFmtId="0" fontId="0" fillId="0" borderId="0" xfId="70" applyFont="1" applyFill="1" applyAlignment="1">
      <alignment wrapText="1"/>
    </xf>
    <xf numFmtId="0" fontId="0" fillId="0" borderId="0" xfId="70" applyFont="1" applyFill="1" applyAlignment="1">
      <alignment wrapText="1"/>
    </xf>
    <xf numFmtId="0" fontId="0" fillId="0" borderId="0" xfId="70" applyFont="1" applyFill="1" applyAlignment="1">
      <alignment/>
    </xf>
    <xf numFmtId="0" fontId="60" fillId="0" borderId="0" xfId="70" applyFont="1" applyFill="1" applyAlignment="1">
      <alignment horizontal="left"/>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11" fillId="0" borderId="10" xfId="0" applyFont="1" applyBorder="1" applyAlignment="1">
      <alignment horizontal="center" wrapText="1"/>
    </xf>
    <xf numFmtId="0" fontId="7" fillId="0" borderId="10" xfId="0" applyFont="1" applyFill="1" applyBorder="1" applyAlignment="1">
      <alignment horizontal="center" wrapText="1"/>
    </xf>
    <xf numFmtId="185" fontId="4" fillId="0" borderId="10" xfId="46" applyNumberFormat="1" applyFont="1" applyFill="1" applyBorder="1" applyAlignment="1">
      <alignment horizontal="center"/>
    </xf>
    <xf numFmtId="0" fontId="4" fillId="0" borderId="10" xfId="0" applyFont="1" applyFill="1" applyBorder="1" applyAlignment="1">
      <alignment horizont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2" xfId="64"/>
    <cellStyle name="Normal 2 2" xfId="65"/>
    <cellStyle name="Normal 3" xfId="66"/>
    <cellStyle name="Normal 3 2" xfId="67"/>
    <cellStyle name="Normal 4" xfId="68"/>
    <cellStyle name="Normal 4 2" xfId="69"/>
    <cellStyle name="Normal 5" xfId="70"/>
    <cellStyle name="Normal 6" xfId="71"/>
    <cellStyle name="Note" xfId="72"/>
    <cellStyle name="Output" xfId="73"/>
    <cellStyle name="Percent" xfId="74"/>
    <cellStyle name="Percent 2" xfId="75"/>
    <cellStyle name="Percent 2 2" xfId="76"/>
    <cellStyle name="Percent 3" xfId="77"/>
    <cellStyle name="Percent 3 2" xfId="78"/>
    <cellStyle name="Title" xfId="79"/>
    <cellStyle name="Total" xfId="80"/>
    <cellStyle name="Warning Text" xfId="8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v.uk/childrenandyoungpeople/youngpeople/participation/a0074374/national-client-caseload-information-system-nccis-management-information-required-from-ccis" TargetMode="External" /><Relationship Id="rId2" Type="http://schemas.openxmlformats.org/officeDocument/2006/relationships/hyperlink" Target="https://www.gov.uk/government/publications/participation-of-young-people-education-employment-and-trainin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80"/>
  <sheetViews>
    <sheetView tabSelected="1" zoomScalePageLayoutView="0" workbookViewId="0" topLeftCell="A1">
      <selection activeCell="D6" sqref="D6"/>
    </sheetView>
  </sheetViews>
  <sheetFormatPr defaultColWidth="9.140625" defaultRowHeight="12.75"/>
  <cols>
    <col min="1" max="1" width="1.7109375" style="2" customWidth="1"/>
    <col min="2" max="2" width="86.7109375" style="2" customWidth="1"/>
    <col min="3" max="3" width="9.140625" style="2" customWidth="1"/>
    <col min="4" max="16384" width="9.140625" style="2" customWidth="1"/>
  </cols>
  <sheetData>
    <row r="1" ht="15.75">
      <c r="A1" s="1" t="s">
        <v>424</v>
      </c>
    </row>
    <row r="3" ht="15">
      <c r="A3" s="3" t="s">
        <v>0</v>
      </c>
    </row>
    <row r="5" ht="12.75">
      <c r="A5" s="5" t="s">
        <v>1</v>
      </c>
    </row>
    <row r="6" spans="1:2" ht="53.25" customHeight="1">
      <c r="A6" s="5"/>
      <c r="B6" s="141" t="s">
        <v>129</v>
      </c>
    </row>
    <row r="7" spans="1:2" ht="31.5" customHeight="1">
      <c r="A7" s="5"/>
      <c r="B7" s="6" t="s">
        <v>2</v>
      </c>
    </row>
    <row r="8" spans="1:2" ht="20.25" customHeight="1">
      <c r="A8" s="5"/>
      <c r="B8" s="6" t="s">
        <v>3</v>
      </c>
    </row>
    <row r="9" ht="45.75" customHeight="1">
      <c r="B9" s="6" t="s">
        <v>4</v>
      </c>
    </row>
    <row r="10" ht="83.25" customHeight="1">
      <c r="B10" s="141" t="s">
        <v>130</v>
      </c>
    </row>
    <row r="11" ht="42" customHeight="1">
      <c r="B11" s="157" t="s">
        <v>425</v>
      </c>
    </row>
    <row r="12" ht="26.25" customHeight="1">
      <c r="B12" s="7" t="s">
        <v>5</v>
      </c>
    </row>
    <row r="13" ht="12.75" customHeight="1"/>
    <row r="14" ht="12.75">
      <c r="A14" s="5" t="s">
        <v>6</v>
      </c>
    </row>
    <row r="15" ht="15.75" customHeight="1">
      <c r="B15" s="8" t="s">
        <v>7</v>
      </c>
    </row>
    <row r="16" ht="54.75" customHeight="1">
      <c r="B16" s="6" t="s">
        <v>8</v>
      </c>
    </row>
    <row r="17" ht="12" customHeight="1"/>
    <row r="18" ht="12.75">
      <c r="B18" s="8" t="s">
        <v>9</v>
      </c>
    </row>
    <row r="19" ht="12.75">
      <c r="B19" s="2" t="s">
        <v>10</v>
      </c>
    </row>
    <row r="21" ht="12.75">
      <c r="B21" s="8" t="s">
        <v>11</v>
      </c>
    </row>
    <row r="22" ht="12.75">
      <c r="B22" s="158" t="s">
        <v>426</v>
      </c>
    </row>
    <row r="24" ht="12.75">
      <c r="B24" s="8" t="s">
        <v>12</v>
      </c>
    </row>
    <row r="25" s="9" customFormat="1" ht="15" customHeight="1">
      <c r="B25" s="135" t="s">
        <v>126</v>
      </c>
    </row>
    <row r="26" s="9" customFormat="1" ht="14.25" customHeight="1">
      <c r="B26" s="36"/>
    </row>
    <row r="27" spans="1:2" ht="17.25" customHeight="1">
      <c r="A27" s="5" t="s">
        <v>13</v>
      </c>
      <c r="B27" s="5"/>
    </row>
    <row r="28" spans="1:2" ht="15" customHeight="1">
      <c r="A28" s="2"/>
      <c r="B28" s="8" t="s">
        <v>14</v>
      </c>
    </row>
    <row r="29" spans="1:2" ht="37.5" customHeight="1">
      <c r="A29" s="2"/>
      <c r="B29" s="10" t="s">
        <v>15</v>
      </c>
    </row>
    <row r="30" ht="13.5" customHeight="1">
      <c r="B30" s="6"/>
    </row>
    <row r="31" spans="1:2" ht="12.75">
      <c r="A31" s="2"/>
      <c r="B31" s="11" t="s">
        <v>16</v>
      </c>
    </row>
    <row r="32" spans="1:2" ht="29.25" customHeight="1">
      <c r="A32" s="2"/>
      <c r="B32" s="6" t="s">
        <v>17</v>
      </c>
    </row>
    <row r="33" ht="13.5" customHeight="1">
      <c r="B33" s="6"/>
    </row>
    <row r="34" spans="1:2" ht="12.75">
      <c r="A34" s="2"/>
      <c r="B34" s="11" t="s">
        <v>18</v>
      </c>
    </row>
    <row r="35" spans="1:2" ht="29.25" customHeight="1">
      <c r="A35" s="2"/>
      <c r="B35" s="6" t="s">
        <v>19</v>
      </c>
    </row>
    <row r="36" ht="13.5" customHeight="1">
      <c r="B36" s="6"/>
    </row>
    <row r="37" spans="1:2" ht="12.75">
      <c r="A37" s="2"/>
      <c r="B37" s="11" t="s">
        <v>20</v>
      </c>
    </row>
    <row r="38" spans="1:2" ht="14.25" customHeight="1">
      <c r="A38" s="2"/>
      <c r="B38" s="6" t="s">
        <v>21</v>
      </c>
    </row>
    <row r="39" spans="1:5" ht="14.25" customHeight="1">
      <c r="A39" s="39"/>
      <c r="B39" s="35"/>
      <c r="C39" s="39"/>
      <c r="D39" s="39"/>
      <c r="E39" s="39"/>
    </row>
    <row r="40" spans="1:5" ht="14.25" customHeight="1">
      <c r="A40" s="39"/>
      <c r="B40" s="134" t="s">
        <v>124</v>
      </c>
      <c r="C40" s="39"/>
      <c r="D40" s="39"/>
      <c r="E40" s="39"/>
    </row>
    <row r="41" spans="1:5" ht="63.75">
      <c r="A41" s="39"/>
      <c r="B41" s="133" t="s">
        <v>114</v>
      </c>
      <c r="C41" s="39"/>
      <c r="D41" s="39"/>
      <c r="E41" s="39"/>
    </row>
    <row r="42" ht="13.5" customHeight="1">
      <c r="B42" s="6"/>
    </row>
    <row r="43" spans="1:2" ht="12.75">
      <c r="A43" s="2"/>
      <c r="B43" s="11" t="s">
        <v>22</v>
      </c>
    </row>
    <row r="44" spans="1:2" ht="31.5" customHeight="1">
      <c r="A44" s="2"/>
      <c r="B44" s="10" t="s">
        <v>23</v>
      </c>
    </row>
    <row r="45" ht="13.5" customHeight="1">
      <c r="B45" s="10"/>
    </row>
    <row r="46" spans="1:2" ht="12.75">
      <c r="A46" s="5"/>
      <c r="B46" s="11" t="s">
        <v>24</v>
      </c>
    </row>
    <row r="47" spans="1:5" ht="51.75" customHeight="1">
      <c r="A47" s="2"/>
      <c r="B47" s="4" t="s">
        <v>25</v>
      </c>
      <c r="D47" s="12"/>
      <c r="E47" s="13"/>
    </row>
    <row r="48" spans="1:4" ht="45" customHeight="1">
      <c r="A48" s="2"/>
      <c r="B48" s="14" t="s">
        <v>26</v>
      </c>
      <c r="D48" s="15"/>
    </row>
    <row r="49" spans="2:4" ht="15" customHeight="1">
      <c r="B49" s="6"/>
      <c r="D49" s="15"/>
    </row>
    <row r="50" spans="1:2" ht="19.5" customHeight="1">
      <c r="A50" s="5" t="s">
        <v>120</v>
      </c>
      <c r="B50" s="6"/>
    </row>
    <row r="51" spans="1:2" ht="16.5" customHeight="1">
      <c r="A51" s="5"/>
      <c r="B51" s="11" t="s">
        <v>27</v>
      </c>
    </row>
    <row r="52" spans="1:2" ht="101.25" customHeight="1">
      <c r="A52" s="2"/>
      <c r="B52" s="156" t="s">
        <v>421</v>
      </c>
    </row>
    <row r="53" spans="1:2" ht="16.5" customHeight="1">
      <c r="A53" s="2"/>
      <c r="B53" s="35" t="s">
        <v>113</v>
      </c>
    </row>
    <row r="54" spans="1:2" ht="27" customHeight="1">
      <c r="A54" s="2"/>
      <c r="B54" s="7" t="s">
        <v>28</v>
      </c>
    </row>
    <row r="55" ht="13.5" customHeight="1">
      <c r="B55" s="16"/>
    </row>
    <row r="56" spans="1:2" ht="15.75" customHeight="1">
      <c r="A56" s="2"/>
      <c r="B56" s="11" t="s">
        <v>29</v>
      </c>
    </row>
    <row r="57" spans="1:2" ht="66.75" customHeight="1">
      <c r="A57" s="2"/>
      <c r="B57" s="44" t="s">
        <v>121</v>
      </c>
    </row>
    <row r="58" ht="13.5" customHeight="1">
      <c r="B58" s="17"/>
    </row>
    <row r="59" spans="1:2" ht="17.25" customHeight="1">
      <c r="A59" s="5" t="s">
        <v>30</v>
      </c>
      <c r="B59" s="18"/>
    </row>
    <row r="60" spans="1:2" ht="32.25" customHeight="1">
      <c r="A60" s="2"/>
      <c r="B60" s="6" t="s">
        <v>31</v>
      </c>
    </row>
    <row r="61" ht="13.5" customHeight="1">
      <c r="B61" s="6"/>
    </row>
    <row r="62" spans="1:2" ht="12.75">
      <c r="A62" s="5" t="s">
        <v>32</v>
      </c>
      <c r="B62" s="18"/>
    </row>
    <row r="63" spans="1:2" ht="15.75" customHeight="1">
      <c r="A63" s="2"/>
      <c r="B63" s="6" t="s">
        <v>33</v>
      </c>
    </row>
    <row r="64" spans="1:2" ht="30.75" customHeight="1">
      <c r="A64" s="2"/>
      <c r="B64" s="6" t="s">
        <v>34</v>
      </c>
    </row>
    <row r="65" s="19" customFormat="1" ht="13.5" customHeight="1"/>
    <row r="66" spans="1:2" s="19" customFormat="1" ht="12.75">
      <c r="A66" s="5" t="s">
        <v>35</v>
      </c>
      <c r="B66" s="18"/>
    </row>
    <row r="67" spans="1:2" s="19" customFormat="1" ht="83.25" customHeight="1">
      <c r="A67" s="2"/>
      <c r="B67" s="6" t="s">
        <v>36</v>
      </c>
    </row>
    <row r="68" s="19" customFormat="1" ht="13.5" customHeight="1">
      <c r="B68" s="20"/>
    </row>
    <row r="69" spans="1:2" s="19" customFormat="1" ht="12.75">
      <c r="A69" s="5" t="s">
        <v>37</v>
      </c>
      <c r="B69" s="18"/>
    </row>
    <row r="70" spans="1:2" s="19" customFormat="1" ht="30" customHeight="1">
      <c r="A70" s="2"/>
      <c r="B70" s="4" t="s">
        <v>427</v>
      </c>
    </row>
    <row r="71" spans="1:4" ht="13.5" customHeight="1">
      <c r="A71" s="19"/>
      <c r="B71" s="20"/>
      <c r="C71" s="19"/>
      <c r="D71" s="19"/>
    </row>
    <row r="72" spans="1:2" ht="12.75">
      <c r="A72" s="5" t="s">
        <v>38</v>
      </c>
      <c r="B72" s="6"/>
    </row>
    <row r="73" spans="1:2" ht="27.75" customHeight="1">
      <c r="A73" s="2"/>
      <c r="B73" s="4" t="s">
        <v>428</v>
      </c>
    </row>
    <row r="75" spans="1:2" ht="12.75">
      <c r="A75" s="159" t="s">
        <v>111</v>
      </c>
      <c r="B75" s="159"/>
    </row>
    <row r="76" ht="12.75">
      <c r="B76" s="34" t="s">
        <v>112</v>
      </c>
    </row>
    <row r="77" ht="12.75">
      <c r="B77" s="39" t="s">
        <v>118</v>
      </c>
    </row>
    <row r="78" ht="12.75">
      <c r="B78" s="39" t="s">
        <v>117</v>
      </c>
    </row>
    <row r="79" ht="12.75">
      <c r="B79" s="39" t="s">
        <v>116</v>
      </c>
    </row>
    <row r="80" ht="25.5">
      <c r="B80" s="38" t="s">
        <v>115</v>
      </c>
    </row>
  </sheetData>
  <sheetProtection/>
  <mergeCells count="1">
    <mergeCell ref="A75:B75"/>
  </mergeCells>
  <hyperlinks>
    <hyperlink ref="B12" r:id="rId1" display="http://www.education.gov.uk/childrenandyoungpeople/youngpeople/participation/a0074374/national-client-caseload-information-system-nccis-management-information-required-from-ccis"/>
    <hyperlink ref="B54" r:id="rId2" display="https://www.gov.uk/government/publications/participation-of-young-people-education-employment-and-training"/>
  </hyperlinks>
  <printOptions/>
  <pageMargins left="0.78740157480315" right="0.5905511811023618" top="0.5905511811023618" bottom="0.5905511811023618" header="0" footer="0"/>
  <pageSetup fitToHeight="0" fitToWidth="0" horizontalDpi="600" verticalDpi="600" orientation="portrait" paperSize="9" r:id="rId3"/>
  <rowBreaks count="1" manualBreakCount="1">
    <brk id="65" max="255" man="1"/>
  </rowBreaks>
</worksheet>
</file>

<file path=xl/worksheets/sheet2.xml><?xml version="1.0" encoding="utf-8"?>
<worksheet xmlns="http://schemas.openxmlformats.org/spreadsheetml/2006/main" xmlns:r="http://schemas.openxmlformats.org/officeDocument/2006/relationships">
  <dimension ref="A1:X189"/>
  <sheetViews>
    <sheetView zoomScalePageLayoutView="0" workbookViewId="0" topLeftCell="A1">
      <selection activeCell="B30" sqref="B30"/>
    </sheetView>
  </sheetViews>
  <sheetFormatPr defaultColWidth="9.140625" defaultRowHeight="12.75"/>
  <cols>
    <col min="1" max="1" width="10.8515625" style="0" customWidth="1"/>
    <col min="2" max="2" width="1.7109375" style="0" customWidth="1"/>
    <col min="3" max="3" width="27.00390625" style="0" bestFit="1" customWidth="1"/>
    <col min="4" max="4" width="12.7109375" style="0" customWidth="1"/>
    <col min="5" max="5" width="11.7109375" style="0" customWidth="1"/>
    <col min="6" max="10" width="10.7109375" style="0" customWidth="1"/>
    <col min="11" max="11" width="11.7109375" style="0" customWidth="1"/>
    <col min="12" max="12" width="10.7109375" style="21" customWidth="1"/>
    <col min="13" max="13" width="5.7109375" style="0" customWidth="1"/>
    <col min="14" max="14" width="0.85546875" style="22" customWidth="1"/>
    <col min="15" max="15" width="10.7109375" style="23" customWidth="1"/>
  </cols>
  <sheetData>
    <row r="1" ht="15.75">
      <c r="A1" s="45" t="s">
        <v>424</v>
      </c>
    </row>
    <row r="2" ht="12.75">
      <c r="E2" s="46"/>
    </row>
    <row r="3" spans="1:4" ht="15.75">
      <c r="A3" s="45" t="s">
        <v>13</v>
      </c>
      <c r="D3" s="46"/>
    </row>
    <row r="4" spans="2:4" ht="15.75">
      <c r="B4" s="45"/>
      <c r="D4" s="46"/>
    </row>
    <row r="5" spans="4:15" ht="16.5" customHeight="1">
      <c r="D5" s="160" t="s">
        <v>39</v>
      </c>
      <c r="E5" s="162" t="s">
        <v>40</v>
      </c>
      <c r="F5" s="163"/>
      <c r="G5" s="163"/>
      <c r="H5" s="163"/>
      <c r="I5" s="163"/>
      <c r="J5" s="163"/>
      <c r="K5" s="163"/>
      <c r="L5" s="160" t="s">
        <v>417</v>
      </c>
      <c r="M5" s="160"/>
      <c r="O5" s="164" t="s">
        <v>41</v>
      </c>
    </row>
    <row r="6" spans="1:15" ht="42" customHeight="1">
      <c r="A6" s="147" t="s">
        <v>412</v>
      </c>
      <c r="B6" s="47"/>
      <c r="C6" s="47"/>
      <c r="D6" s="161"/>
      <c r="E6" s="48" t="s">
        <v>42</v>
      </c>
      <c r="F6" s="48" t="s">
        <v>16</v>
      </c>
      <c r="G6" s="48" t="s">
        <v>18</v>
      </c>
      <c r="H6" s="48" t="s">
        <v>20</v>
      </c>
      <c r="I6" s="48" t="s">
        <v>419</v>
      </c>
      <c r="J6" s="49" t="s">
        <v>43</v>
      </c>
      <c r="K6" s="48" t="s">
        <v>44</v>
      </c>
      <c r="L6" s="161"/>
      <c r="M6" s="161"/>
      <c r="N6" s="50"/>
      <c r="O6" s="165"/>
    </row>
    <row r="7" spans="1:24" ht="13.5" customHeight="1">
      <c r="A7" s="144" t="s">
        <v>250</v>
      </c>
      <c r="B7" s="51" t="s">
        <v>45</v>
      </c>
      <c r="D7" s="52">
        <v>1171230</v>
      </c>
      <c r="E7" s="41">
        <v>0.8247285543646887</v>
      </c>
      <c r="F7" s="41">
        <v>0.06344275969942684</v>
      </c>
      <c r="G7" s="41">
        <v>0.010731462421097838</v>
      </c>
      <c r="H7" s="41">
        <v>0.0014147532207621225</v>
      </c>
      <c r="I7" s="41">
        <v>0.008292998209573021</v>
      </c>
      <c r="J7" s="41">
        <v>0.001744321563076051</v>
      </c>
      <c r="K7" s="41">
        <v>0.9103548494786246</v>
      </c>
      <c r="L7" s="148">
        <f>Time_series!I7</f>
        <v>1.571487293627949</v>
      </c>
      <c r="M7" s="54" t="str">
        <f>IF(L7&gt;=0.01,"▲",IF(L7&lt;0,"▼",IF(L7&lt;0.01,"►")))</f>
        <v>▲</v>
      </c>
      <c r="N7" s="55"/>
      <c r="O7" s="43">
        <v>0.03387467352669717</v>
      </c>
      <c r="P7" s="24"/>
      <c r="Q7" s="24"/>
      <c r="R7" s="24"/>
      <c r="S7" s="24"/>
      <c r="T7" s="24"/>
      <c r="U7" s="24"/>
      <c r="V7" s="24"/>
      <c r="W7" s="24"/>
      <c r="X7" s="24"/>
    </row>
    <row r="8" spans="1:15" ht="13.5" customHeight="1">
      <c r="A8" s="143" t="s">
        <v>251</v>
      </c>
      <c r="B8" s="56" t="s">
        <v>46</v>
      </c>
      <c r="C8" s="57"/>
      <c r="D8" s="58">
        <v>187060</v>
      </c>
      <c r="E8" s="42">
        <v>0.8276702662247407</v>
      </c>
      <c r="F8" s="42">
        <v>0.05410563455575751</v>
      </c>
      <c r="G8" s="42">
        <v>0.003763498342777718</v>
      </c>
      <c r="H8" s="42">
        <v>0.0023254570725970277</v>
      </c>
      <c r="I8" s="42">
        <v>0.006677002031433765</v>
      </c>
      <c r="J8" s="42">
        <v>0.002908157810328237</v>
      </c>
      <c r="K8" s="42">
        <v>0.897450016037635</v>
      </c>
      <c r="L8" s="145">
        <f>Time_series!I8</f>
        <v>1.4130855192452385</v>
      </c>
      <c r="M8" s="155" t="str">
        <f aca="true" t="shared" si="0" ref="M8:M71">IF(L8&gt;=0.01,"▲",IF(L8&lt;0,"▼",IF(L8&lt;0.01,"►")))</f>
        <v>▲</v>
      </c>
      <c r="N8" s="59"/>
      <c r="O8" s="42">
        <v>0.04200791189992516</v>
      </c>
    </row>
    <row r="9" spans="1:15" ht="13.5" customHeight="1">
      <c r="A9" t="s">
        <v>252</v>
      </c>
      <c r="C9" t="s">
        <v>131</v>
      </c>
      <c r="D9" s="60">
        <v>2480</v>
      </c>
      <c r="E9" s="61">
        <v>0.8401127668143374</v>
      </c>
      <c r="F9" s="61">
        <v>0.056786145791381394</v>
      </c>
      <c r="G9" s="61">
        <v>0.00684655658477648</v>
      </c>
      <c r="H9" s="61">
        <v>0.0008054772452678212</v>
      </c>
      <c r="I9" s="61">
        <v>0.016512283527990335</v>
      </c>
      <c r="J9" s="61">
        <v>0.0004027386226339106</v>
      </c>
      <c r="K9" s="61">
        <v>0.9214659685863874</v>
      </c>
      <c r="L9" s="149">
        <f>Time_series!I9</f>
        <v>1.1461950908605134</v>
      </c>
      <c r="M9" s="63" t="str">
        <f t="shared" si="0"/>
        <v>▲</v>
      </c>
      <c r="O9" s="64">
        <v>0.023358840112766815</v>
      </c>
    </row>
    <row r="10" spans="1:15" ht="13.5" customHeight="1">
      <c r="A10" t="s">
        <v>253</v>
      </c>
      <c r="C10" t="s">
        <v>134</v>
      </c>
      <c r="D10" s="60">
        <v>4900</v>
      </c>
      <c r="E10" s="61">
        <v>0.8392565359477124</v>
      </c>
      <c r="F10" s="61">
        <v>0.051470588235294115</v>
      </c>
      <c r="G10" s="61">
        <v>0.003880718954248366</v>
      </c>
      <c r="H10" s="61">
        <v>0.0002042483660130719</v>
      </c>
      <c r="I10" s="61">
        <v>0.003472222222222222</v>
      </c>
      <c r="J10" s="61">
        <v>0.0006127450980392157</v>
      </c>
      <c r="K10" s="61">
        <v>0.8988970588235294</v>
      </c>
      <c r="L10" s="149">
        <f>Time_series!I10</f>
        <v>0.16074725182512184</v>
      </c>
      <c r="M10" s="63" t="str">
        <f t="shared" si="0"/>
        <v>▲</v>
      </c>
      <c r="O10" s="64">
        <v>0.011437908496732025</v>
      </c>
    </row>
    <row r="11" spans="1:15" ht="13.5" customHeight="1">
      <c r="A11" t="s">
        <v>254</v>
      </c>
      <c r="C11" t="s">
        <v>132</v>
      </c>
      <c r="D11" s="60">
        <v>12050</v>
      </c>
      <c r="E11" s="61">
        <v>0.891479299759396</v>
      </c>
      <c r="F11" s="61">
        <v>0.03459719571890815</v>
      </c>
      <c r="G11" s="61">
        <v>0.004978013772504771</v>
      </c>
      <c r="H11" s="61">
        <v>0.0004148344810420642</v>
      </c>
      <c r="I11" s="61">
        <v>0.01924831992035178</v>
      </c>
      <c r="J11" s="61">
        <v>8.296689620841284E-05</v>
      </c>
      <c r="K11" s="61">
        <v>0.9508006305484111</v>
      </c>
      <c r="L11" s="149">
        <f>Time_series!I11</f>
        <v>0.695742645808306</v>
      </c>
      <c r="M11" s="63" t="str">
        <f t="shared" si="0"/>
        <v>▲</v>
      </c>
      <c r="O11" s="64">
        <v>0.018501617854476064</v>
      </c>
    </row>
    <row r="12" spans="1:15" ht="13.5" customHeight="1">
      <c r="A12" t="s">
        <v>255</v>
      </c>
      <c r="C12" t="s">
        <v>133</v>
      </c>
      <c r="D12" s="60">
        <v>11380</v>
      </c>
      <c r="E12" s="61">
        <v>0.8408052039381153</v>
      </c>
      <c r="F12" s="61">
        <v>0.0635548523206751</v>
      </c>
      <c r="G12" s="61">
        <v>0.0020218002812939524</v>
      </c>
      <c r="H12" s="61">
        <v>0.0011427566807313643</v>
      </c>
      <c r="I12" s="61">
        <v>0.004746835443037975</v>
      </c>
      <c r="J12" s="61">
        <v>0.0015822784810126582</v>
      </c>
      <c r="K12" s="61">
        <v>0.9138537271448663</v>
      </c>
      <c r="L12" s="149">
        <f>Time_series!I12</f>
        <v>1.9620448898367226</v>
      </c>
      <c r="M12" s="63" t="str">
        <f t="shared" si="0"/>
        <v>▲</v>
      </c>
      <c r="O12" s="64">
        <v>0.02338255977496484</v>
      </c>
    </row>
    <row r="13" spans="1:15" ht="13.5" customHeight="1">
      <c r="A13" t="s">
        <v>256</v>
      </c>
      <c r="C13" t="s">
        <v>135</v>
      </c>
      <c r="D13" s="60">
        <v>27240</v>
      </c>
      <c r="E13" s="61">
        <v>0.818932609014829</v>
      </c>
      <c r="F13" s="61">
        <v>0.04984583761562179</v>
      </c>
      <c r="G13" s="61">
        <v>0.001541623843782117</v>
      </c>
      <c r="H13" s="61">
        <v>0.0055425047716928496</v>
      </c>
      <c r="I13" s="61">
        <v>0.012039348113346058</v>
      </c>
      <c r="J13" s="61">
        <v>0.0033401849948612537</v>
      </c>
      <c r="K13" s="61">
        <v>0.891242108354133</v>
      </c>
      <c r="L13" s="149">
        <f>Time_series!I13</f>
        <v>2.493021737574308</v>
      </c>
      <c r="M13" s="63" t="str">
        <f t="shared" si="0"/>
        <v>▲</v>
      </c>
      <c r="O13" s="64">
        <v>0.03802672147995889</v>
      </c>
    </row>
    <row r="14" spans="1:15" ht="13.5" customHeight="1">
      <c r="A14" t="s">
        <v>257</v>
      </c>
      <c r="C14" t="s">
        <v>136</v>
      </c>
      <c r="D14" s="60">
        <v>2910</v>
      </c>
      <c r="E14" s="61">
        <v>0.845360824742268</v>
      </c>
      <c r="F14" s="61">
        <v>0.052920962199312714</v>
      </c>
      <c r="G14" s="61">
        <v>0.01718213058419244</v>
      </c>
      <c r="H14" s="61">
        <v>0</v>
      </c>
      <c r="I14" s="61">
        <v>0.028178694158075602</v>
      </c>
      <c r="J14" s="61">
        <v>0.0013745704467353953</v>
      </c>
      <c r="K14" s="61">
        <v>0.9450171821305842</v>
      </c>
      <c r="L14" s="149">
        <f>Time_series!I14</f>
        <v>7.745865370249049</v>
      </c>
      <c r="M14" s="63" t="str">
        <f t="shared" si="0"/>
        <v>▲</v>
      </c>
      <c r="O14" s="64">
        <v>0.010996563573883162</v>
      </c>
    </row>
    <row r="15" spans="1:15" ht="13.5" customHeight="1">
      <c r="A15" t="s">
        <v>258</v>
      </c>
      <c r="C15" t="s">
        <v>137</v>
      </c>
      <c r="D15" s="60">
        <v>34720</v>
      </c>
      <c r="E15" s="61">
        <v>0.7896131578189359</v>
      </c>
      <c r="F15" s="61">
        <v>0.06141083618976294</v>
      </c>
      <c r="G15" s="61">
        <v>0.0029956505458420945</v>
      </c>
      <c r="H15" s="61">
        <v>0.006509779070772244</v>
      </c>
      <c r="I15" s="61">
        <v>0.0017570642624650747</v>
      </c>
      <c r="J15" s="61">
        <v>0.009217386294898752</v>
      </c>
      <c r="K15" s="61">
        <v>0.871503874182677</v>
      </c>
      <c r="L15" s="149">
        <f>Time_series!I15</f>
        <v>1.1598187324764253</v>
      </c>
      <c r="M15" s="63" t="str">
        <f t="shared" si="0"/>
        <v>▲</v>
      </c>
      <c r="O15" s="64">
        <v>0.047123887432669875</v>
      </c>
    </row>
    <row r="16" spans="1:15" ht="13.5" customHeight="1">
      <c r="A16" t="s">
        <v>259</v>
      </c>
      <c r="C16" t="s">
        <v>138</v>
      </c>
      <c r="D16" s="60">
        <v>6920</v>
      </c>
      <c r="E16" s="61">
        <v>0.7983824378971692</v>
      </c>
      <c r="F16" s="61">
        <v>0.057770075101097634</v>
      </c>
      <c r="G16" s="61">
        <v>0.00996533795493934</v>
      </c>
      <c r="H16" s="61">
        <v>0</v>
      </c>
      <c r="I16" s="61">
        <v>0.012853841709994223</v>
      </c>
      <c r="J16" s="61">
        <v>0.005632582322357019</v>
      </c>
      <c r="K16" s="61">
        <v>0.8846042749855575</v>
      </c>
      <c r="L16" s="149">
        <f>Time_series!I16</f>
        <v>2.0265408357051484</v>
      </c>
      <c r="M16" s="63" t="str">
        <f t="shared" si="0"/>
        <v>▲</v>
      </c>
      <c r="O16" s="64">
        <v>0.03827267475447718</v>
      </c>
    </row>
    <row r="17" spans="1:15" ht="13.5" customHeight="1">
      <c r="A17" t="s">
        <v>260</v>
      </c>
      <c r="C17" t="s">
        <v>139</v>
      </c>
      <c r="D17" s="60">
        <v>6330</v>
      </c>
      <c r="E17" s="61">
        <v>0.8588811630847029</v>
      </c>
      <c r="F17" s="61">
        <v>0.02402022756005057</v>
      </c>
      <c r="G17" s="61">
        <v>0.00679519595448799</v>
      </c>
      <c r="H17" s="61">
        <v>0</v>
      </c>
      <c r="I17" s="61">
        <v>0.007427307206068268</v>
      </c>
      <c r="J17" s="61">
        <v>0</v>
      </c>
      <c r="K17" s="61">
        <v>0.8971238938053098</v>
      </c>
      <c r="L17" s="149">
        <f>Time_series!I17</f>
        <v>-1.30143550426165</v>
      </c>
      <c r="M17" s="63" t="str">
        <f t="shared" si="0"/>
        <v>▼</v>
      </c>
      <c r="O17" s="64">
        <v>0.026864728192161822</v>
      </c>
    </row>
    <row r="18" spans="1:15" ht="13.5" customHeight="1">
      <c r="A18" t="s">
        <v>261</v>
      </c>
      <c r="C18" t="s">
        <v>140</v>
      </c>
      <c r="D18" s="60">
        <v>12770</v>
      </c>
      <c r="E18" s="61">
        <v>0.8388536528071412</v>
      </c>
      <c r="F18" s="61">
        <v>0.07258632840028188</v>
      </c>
      <c r="G18" s="61">
        <v>0.002349072116513977</v>
      </c>
      <c r="H18" s="61">
        <v>0.00039151201941899614</v>
      </c>
      <c r="I18" s="61">
        <v>0.010414219716545298</v>
      </c>
      <c r="J18" s="61">
        <v>0.001644350481559784</v>
      </c>
      <c r="K18" s="61">
        <v>0.9262391355414611</v>
      </c>
      <c r="L18" s="149">
        <f>Time_series!I18</f>
        <v>2.4553299713510834</v>
      </c>
      <c r="M18" s="63" t="str">
        <f t="shared" si="0"/>
        <v>▲</v>
      </c>
      <c r="O18" s="64">
        <v>0.028423772609819122</v>
      </c>
    </row>
    <row r="19" spans="1:15" ht="13.5" customHeight="1">
      <c r="A19" t="s">
        <v>262</v>
      </c>
      <c r="C19" t="s">
        <v>141</v>
      </c>
      <c r="D19" s="60">
        <v>3980</v>
      </c>
      <c r="E19" s="61">
        <v>0.7767722473604827</v>
      </c>
      <c r="F19" s="61">
        <v>0.09879336349924585</v>
      </c>
      <c r="G19" s="61">
        <v>0.01558572146807441</v>
      </c>
      <c r="H19" s="61">
        <v>0.0030165912518853697</v>
      </c>
      <c r="I19" s="61">
        <v>0.0015082956259426848</v>
      </c>
      <c r="J19" s="61">
        <v>0.00025138260432378077</v>
      </c>
      <c r="K19" s="61">
        <v>0.8959276018099548</v>
      </c>
      <c r="L19" s="149">
        <f>Time_series!I19</f>
        <v>1.4545839046429254</v>
      </c>
      <c r="M19" s="63" t="str">
        <f t="shared" si="0"/>
        <v>▲</v>
      </c>
      <c r="O19" s="64">
        <v>0.008798391151332328</v>
      </c>
    </row>
    <row r="20" spans="1:15" ht="13.5" customHeight="1">
      <c r="A20" t="s">
        <v>263</v>
      </c>
      <c r="C20" t="s">
        <v>142</v>
      </c>
      <c r="D20" s="60">
        <v>3170</v>
      </c>
      <c r="E20" s="61">
        <v>0.8106658251814453</v>
      </c>
      <c r="F20" s="61">
        <v>0.05616913852950457</v>
      </c>
      <c r="G20" s="61">
        <v>0.005364468286525718</v>
      </c>
      <c r="H20" s="61">
        <v>0.0018933417481855476</v>
      </c>
      <c r="I20" s="61">
        <v>0.011044493531082361</v>
      </c>
      <c r="J20" s="61">
        <v>0.0003155569580309246</v>
      </c>
      <c r="K20" s="61">
        <v>0.8854528242347743</v>
      </c>
      <c r="L20" s="149">
        <f>Time_series!I20</f>
        <v>0.4923279514076895</v>
      </c>
      <c r="M20" s="63" t="str">
        <f t="shared" si="0"/>
        <v>▲</v>
      </c>
      <c r="O20" s="64">
        <v>0.03313348059324708</v>
      </c>
    </row>
    <row r="21" spans="1:15" ht="13.5" customHeight="1">
      <c r="A21" t="s">
        <v>264</v>
      </c>
      <c r="C21" t="s">
        <v>143</v>
      </c>
      <c r="D21" s="60">
        <v>3420</v>
      </c>
      <c r="E21" s="61">
        <v>0.8805141688577272</v>
      </c>
      <c r="F21" s="61">
        <v>0.04674262342974</v>
      </c>
      <c r="G21" s="61">
        <v>0.0023371311714869996</v>
      </c>
      <c r="H21" s="61">
        <v>0</v>
      </c>
      <c r="I21" s="61">
        <v>0.0032135553607946245</v>
      </c>
      <c r="J21" s="61">
        <v>0.008472100496640374</v>
      </c>
      <c r="K21" s="61">
        <v>0.9412795793163892</v>
      </c>
      <c r="L21" s="149">
        <f>Time_series!I21</f>
        <v>0.6356139975988717</v>
      </c>
      <c r="M21" s="63" t="str">
        <f t="shared" si="0"/>
        <v>▲</v>
      </c>
      <c r="O21" s="64">
        <v>0.0023371311714869996</v>
      </c>
    </row>
    <row r="22" spans="1:15" ht="13.5" customHeight="1">
      <c r="A22" t="s">
        <v>265</v>
      </c>
      <c r="C22" t="s">
        <v>144</v>
      </c>
      <c r="D22" s="60">
        <v>4430</v>
      </c>
      <c r="E22" s="61">
        <v>0.7879539815023686</v>
      </c>
      <c r="F22" s="61">
        <v>0.08955560568463794</v>
      </c>
      <c r="G22" s="61">
        <v>0.011955786149334537</v>
      </c>
      <c r="H22" s="61">
        <v>0</v>
      </c>
      <c r="I22" s="61">
        <v>0.0022558087074216106</v>
      </c>
      <c r="J22" s="61">
        <v>0.0006767426122264832</v>
      </c>
      <c r="K22" s="61">
        <v>0.8923979246559892</v>
      </c>
      <c r="L22" s="149">
        <f>Time_series!I22</f>
        <v>3.877126379778839</v>
      </c>
      <c r="M22" s="63" t="str">
        <f t="shared" si="0"/>
        <v>▲</v>
      </c>
      <c r="O22" s="64">
        <v>0.024362734040153395</v>
      </c>
    </row>
    <row r="23" spans="1:15" ht="13.5" customHeight="1">
      <c r="A23" t="s">
        <v>266</v>
      </c>
      <c r="C23" t="s">
        <v>95</v>
      </c>
      <c r="D23" s="60">
        <v>22230</v>
      </c>
      <c r="E23" s="61">
        <v>0.8660160115138976</v>
      </c>
      <c r="F23" s="61">
        <v>0.04771970855446613</v>
      </c>
      <c r="G23" s="61">
        <v>0.004137806962309976</v>
      </c>
      <c r="H23" s="61">
        <v>0.00044976162633804086</v>
      </c>
      <c r="I23" s="61">
        <v>0.0006296662768732571</v>
      </c>
      <c r="J23" s="61">
        <v>0</v>
      </c>
      <c r="K23" s="61">
        <v>0.9189529549338851</v>
      </c>
      <c r="L23" s="149">
        <f>Time_series!I23</f>
        <v>1.4311769286459164</v>
      </c>
      <c r="M23" s="63" t="str">
        <f t="shared" si="0"/>
        <v>▲</v>
      </c>
      <c r="O23" s="64">
        <v>0.02981919582621211</v>
      </c>
    </row>
    <row r="24" spans="1:15" ht="13.5" customHeight="1">
      <c r="A24" t="s">
        <v>267</v>
      </c>
      <c r="C24" t="s">
        <v>145</v>
      </c>
      <c r="D24" s="60">
        <v>3380</v>
      </c>
      <c r="E24" s="61">
        <v>0.8518518518518519</v>
      </c>
      <c r="F24" s="61">
        <v>0.05985185185185185</v>
      </c>
      <c r="G24" s="61">
        <v>0.002074074074074074</v>
      </c>
      <c r="H24" s="61">
        <v>0.0005925925925925926</v>
      </c>
      <c r="I24" s="61">
        <v>0.007407407407407408</v>
      </c>
      <c r="J24" s="61">
        <v>0.0002962962962962963</v>
      </c>
      <c r="K24" s="61">
        <v>0.922074074074074</v>
      </c>
      <c r="L24" s="149">
        <f>Time_series!I24</f>
        <v>0.06265895197933302</v>
      </c>
      <c r="M24" s="63" t="str">
        <f t="shared" si="0"/>
        <v>▲</v>
      </c>
      <c r="O24" s="64">
        <v>0.04562962962962963</v>
      </c>
    </row>
    <row r="25" spans="1:15" ht="13.5" customHeight="1">
      <c r="A25" t="s">
        <v>268</v>
      </c>
      <c r="C25" t="s">
        <v>146</v>
      </c>
      <c r="D25" s="60">
        <v>18540</v>
      </c>
      <c r="E25" s="61">
        <v>0.825087671971945</v>
      </c>
      <c r="F25" s="61">
        <v>0.04968977609927165</v>
      </c>
      <c r="G25" s="61">
        <v>0</v>
      </c>
      <c r="H25" s="61">
        <v>5.395198273536552E-05</v>
      </c>
      <c r="I25" s="61">
        <v>0.00205017534394389</v>
      </c>
      <c r="J25" s="61">
        <v>0.0005395198273536552</v>
      </c>
      <c r="K25" s="61">
        <v>0.8774210952252496</v>
      </c>
      <c r="L25" s="149">
        <f>Time_series!I25</f>
        <v>2.356453230238087</v>
      </c>
      <c r="M25" s="63" t="str">
        <f t="shared" si="0"/>
        <v>▲</v>
      </c>
      <c r="O25" s="64">
        <v>0.09484758564877259</v>
      </c>
    </row>
    <row r="26" spans="1:15" ht="13.5" customHeight="1">
      <c r="A26" t="s">
        <v>269</v>
      </c>
      <c r="C26" t="s">
        <v>147</v>
      </c>
      <c r="D26" s="60">
        <v>2790</v>
      </c>
      <c r="E26" s="61">
        <v>0.6610594130279169</v>
      </c>
      <c r="F26" s="61">
        <v>0.009305654974946313</v>
      </c>
      <c r="G26" s="61">
        <v>0</v>
      </c>
      <c r="H26" s="61">
        <v>0</v>
      </c>
      <c r="I26" s="61">
        <v>0</v>
      </c>
      <c r="J26" s="61">
        <v>0</v>
      </c>
      <c r="K26" s="61">
        <v>0.6703650680028633</v>
      </c>
      <c r="L26" s="149">
        <f>Time_series!I26</f>
        <v>-21.929010441092977</v>
      </c>
      <c r="M26" s="63" t="str">
        <f t="shared" si="0"/>
        <v>▼</v>
      </c>
      <c r="O26" s="64">
        <v>0.29957050823192555</v>
      </c>
    </row>
    <row r="27" spans="1:15" ht="13.5" customHeight="1">
      <c r="A27" t="s">
        <v>270</v>
      </c>
      <c r="C27" t="s">
        <v>148</v>
      </c>
      <c r="D27" s="60">
        <v>3420</v>
      </c>
      <c r="E27" s="61">
        <v>0.8846941761779339</v>
      </c>
      <c r="F27" s="61">
        <v>0.03716710564822944</v>
      </c>
      <c r="G27" s="61">
        <v>0.002341235001463272</v>
      </c>
      <c r="H27" s="61">
        <v>0.000292654375182909</v>
      </c>
      <c r="I27" s="61">
        <v>0.007609013754755633</v>
      </c>
      <c r="J27" s="61">
        <v>0.000292654375182909</v>
      </c>
      <c r="K27" s="61">
        <v>0.932396839332748</v>
      </c>
      <c r="L27" s="149">
        <f>Time_series!I27</f>
        <v>3.8966182398441407</v>
      </c>
      <c r="M27" s="63" t="str">
        <f t="shared" si="0"/>
        <v>▲</v>
      </c>
      <c r="O27" s="64">
        <v>0.024875621890547265</v>
      </c>
    </row>
    <row r="28" spans="1:15" ht="13.5" customHeight="1">
      <c r="A28" s="143" t="s">
        <v>271</v>
      </c>
      <c r="B28" s="56" t="s">
        <v>47</v>
      </c>
      <c r="C28" s="57"/>
      <c r="D28" s="58">
        <v>170260</v>
      </c>
      <c r="E28" s="42">
        <v>0.8868488596784898</v>
      </c>
      <c r="F28" s="42">
        <v>0.03469420118760242</v>
      </c>
      <c r="G28" s="42">
        <v>0.005397658860911905</v>
      </c>
      <c r="H28" s="42">
        <v>0.0003289106596420747</v>
      </c>
      <c r="I28" s="42">
        <v>0.0031422714805091068</v>
      </c>
      <c r="J28" s="42">
        <v>0.0011335670948378646</v>
      </c>
      <c r="K28" s="42">
        <v>0.9315454689619932</v>
      </c>
      <c r="L28" s="145">
        <f>Time_series!I28</f>
        <v>0.0900345358086474</v>
      </c>
      <c r="M28" s="155" t="str">
        <f t="shared" si="0"/>
        <v>▲</v>
      </c>
      <c r="N28" s="59"/>
      <c r="O28" s="42">
        <v>0.03652670343417969</v>
      </c>
    </row>
    <row r="29" spans="1:18" ht="13.5" customHeight="1">
      <c r="A29" t="s">
        <v>272</v>
      </c>
      <c r="C29" s="65" t="s">
        <v>149</v>
      </c>
      <c r="D29" s="60">
        <v>5340</v>
      </c>
      <c r="E29" s="61">
        <v>0.8471051152332771</v>
      </c>
      <c r="F29" s="61">
        <v>0.04965336331272251</v>
      </c>
      <c r="G29" s="61">
        <v>0.00468427955780401</v>
      </c>
      <c r="H29" s="61">
        <v>0.00018737118231216038</v>
      </c>
      <c r="I29" s="61">
        <v>0.002061083005433764</v>
      </c>
      <c r="J29" s="61">
        <v>0.00018737118231216038</v>
      </c>
      <c r="K29" s="61">
        <v>0.9038785834738617</v>
      </c>
      <c r="L29" s="149">
        <f>Time_series!I29</f>
        <v>0.5589256586543079</v>
      </c>
      <c r="M29" s="63" t="str">
        <f t="shared" si="0"/>
        <v>▲</v>
      </c>
      <c r="O29" s="64">
        <v>0.03541315345699832</v>
      </c>
      <c r="R29" s="62"/>
    </row>
    <row r="30" spans="1:18" ht="13.5" customHeight="1">
      <c r="A30" t="s">
        <v>273</v>
      </c>
      <c r="C30" s="65" t="s">
        <v>150</v>
      </c>
      <c r="D30" s="60">
        <v>7310</v>
      </c>
      <c r="E30" s="61">
        <v>0.9503623683850677</v>
      </c>
      <c r="F30" s="61">
        <v>0.011349651305893615</v>
      </c>
      <c r="G30" s="61">
        <v>0.005059483112265828</v>
      </c>
      <c r="H30" s="61">
        <v>0.0005469711472719814</v>
      </c>
      <c r="I30" s="61">
        <v>0.0019143990154519349</v>
      </c>
      <c r="J30" s="61">
        <v>0.0015041706549979489</v>
      </c>
      <c r="K30" s="61">
        <v>0.970737043620949</v>
      </c>
      <c r="L30" s="149">
        <f>Time_series!I30</f>
        <v>-0.5990741992591198</v>
      </c>
      <c r="M30" s="63" t="str">
        <f t="shared" si="0"/>
        <v>▼</v>
      </c>
      <c r="O30" s="64">
        <v>0.0008204567209079721</v>
      </c>
      <c r="R30" s="53"/>
    </row>
    <row r="31" spans="1:18" ht="13.5" customHeight="1">
      <c r="A31" t="s">
        <v>274</v>
      </c>
      <c r="C31" s="65" t="s">
        <v>151</v>
      </c>
      <c r="D31" s="60">
        <v>5970</v>
      </c>
      <c r="E31" s="61">
        <v>0.8388609715242881</v>
      </c>
      <c r="F31" s="61">
        <v>0.09849246231155778</v>
      </c>
      <c r="G31" s="61">
        <v>0.005360134003350084</v>
      </c>
      <c r="H31" s="61">
        <v>0.00033500837520938025</v>
      </c>
      <c r="I31" s="61">
        <v>0.004857621440536013</v>
      </c>
      <c r="J31" s="61">
        <v>0.0006700167504187605</v>
      </c>
      <c r="K31" s="61">
        <v>0.9485762144053601</v>
      </c>
      <c r="L31" s="149">
        <f>Time_series!I31</f>
        <v>0.565940271026788</v>
      </c>
      <c r="M31" s="63" t="str">
        <f t="shared" si="0"/>
        <v>▲</v>
      </c>
      <c r="O31" s="64">
        <v>0.020100502512562814</v>
      </c>
      <c r="R31" s="62"/>
    </row>
    <row r="32" spans="1:18" ht="13.5" customHeight="1">
      <c r="A32" t="s">
        <v>275</v>
      </c>
      <c r="C32" s="65" t="s">
        <v>210</v>
      </c>
      <c r="D32" s="60">
        <v>7440</v>
      </c>
      <c r="E32" s="61">
        <v>0.941231845077999</v>
      </c>
      <c r="F32" s="61">
        <v>0.005244755244755245</v>
      </c>
      <c r="G32" s="61">
        <v>0.004975793437331899</v>
      </c>
      <c r="H32" s="61">
        <v>0</v>
      </c>
      <c r="I32" s="61">
        <v>0.0016137708445400753</v>
      </c>
      <c r="J32" s="61">
        <v>0.0006724045185583647</v>
      </c>
      <c r="K32" s="61">
        <v>0.9537385691231846</v>
      </c>
      <c r="L32" s="149">
        <f>Time_series!I32</f>
        <v>0.3292446954344497</v>
      </c>
      <c r="M32" s="63" t="str">
        <f t="shared" si="0"/>
        <v>▲</v>
      </c>
      <c r="O32" s="64">
        <v>0.023130715438407747</v>
      </c>
      <c r="R32" s="62"/>
    </row>
    <row r="33" spans="1:18" ht="13.5" customHeight="1">
      <c r="A33" t="s">
        <v>276</v>
      </c>
      <c r="C33" s="65" t="s">
        <v>211</v>
      </c>
      <c r="D33" s="60">
        <v>6870</v>
      </c>
      <c r="E33" s="61">
        <v>0.8570180547466512</v>
      </c>
      <c r="F33" s="61">
        <v>0.06129877693651718</v>
      </c>
      <c r="G33" s="61">
        <v>0.0013104251601630751</v>
      </c>
      <c r="H33" s="61">
        <v>0.000728013977868375</v>
      </c>
      <c r="I33" s="61">
        <v>0.0052417006406523005</v>
      </c>
      <c r="J33" s="61">
        <v>0.00043680838672102506</v>
      </c>
      <c r="K33" s="61">
        <v>0.926033779848573</v>
      </c>
      <c r="L33" s="149">
        <f>Time_series!I33</f>
        <v>1.563445714503131</v>
      </c>
      <c r="M33" s="63" t="str">
        <f t="shared" si="0"/>
        <v>▲</v>
      </c>
      <c r="O33" s="64">
        <v>0.033051834595224226</v>
      </c>
      <c r="R33" s="62"/>
    </row>
    <row r="34" spans="1:18" ht="13.5" customHeight="1">
      <c r="A34" t="s">
        <v>277</v>
      </c>
      <c r="C34" s="65" t="s">
        <v>152</v>
      </c>
      <c r="D34" s="60">
        <v>2970</v>
      </c>
      <c r="E34" s="61">
        <v>0.8852624495289367</v>
      </c>
      <c r="F34" s="61">
        <v>0.04576043068640646</v>
      </c>
      <c r="G34" s="61">
        <v>0.0050471063257065945</v>
      </c>
      <c r="H34" s="61">
        <v>0.001009421265141319</v>
      </c>
      <c r="I34" s="61">
        <v>0.0033647375504710633</v>
      </c>
      <c r="J34" s="61">
        <v>0.0016823687752355316</v>
      </c>
      <c r="K34" s="61">
        <v>0.9421265141318977</v>
      </c>
      <c r="L34" s="149">
        <f>Time_series!I34</f>
        <v>1.8205778109250836</v>
      </c>
      <c r="M34" s="63" t="str">
        <f t="shared" si="0"/>
        <v>▲</v>
      </c>
      <c r="O34" s="64">
        <v>0.009757738896366084</v>
      </c>
      <c r="R34" s="62"/>
    </row>
    <row r="35" spans="1:18" ht="13.5" customHeight="1">
      <c r="A35" t="s">
        <v>278</v>
      </c>
      <c r="C35" s="65" t="s">
        <v>48</v>
      </c>
      <c r="D35" s="60">
        <v>40</v>
      </c>
      <c r="E35" s="61">
        <v>0.9523809523809523</v>
      </c>
      <c r="F35" s="61">
        <v>0.023809523809523808</v>
      </c>
      <c r="G35" s="61">
        <v>0</v>
      </c>
      <c r="H35" s="61">
        <v>0</v>
      </c>
      <c r="I35" s="61">
        <v>0</v>
      </c>
      <c r="J35" s="61">
        <v>0</v>
      </c>
      <c r="K35" s="61">
        <v>0.9761904761904762</v>
      </c>
      <c r="L35" s="149">
        <f>Time_series!I35</f>
        <v>-2.3809523809523836</v>
      </c>
      <c r="M35" s="63" t="str">
        <f t="shared" si="0"/>
        <v>▼</v>
      </c>
      <c r="O35" s="64">
        <v>0.023809523809523808</v>
      </c>
      <c r="R35" s="62"/>
    </row>
    <row r="36" spans="1:18" ht="13.5" customHeight="1">
      <c r="A36" t="s">
        <v>279</v>
      </c>
      <c r="C36" s="65" t="s">
        <v>153</v>
      </c>
      <c r="D36" s="60">
        <v>8980</v>
      </c>
      <c r="E36" s="61">
        <v>0.8800534580688273</v>
      </c>
      <c r="F36" s="61">
        <v>0.04688718120057913</v>
      </c>
      <c r="G36" s="61">
        <v>0.003341129301703976</v>
      </c>
      <c r="H36" s="61">
        <v>0</v>
      </c>
      <c r="I36" s="61">
        <v>0.0020046775810223854</v>
      </c>
      <c r="J36" s="61">
        <v>0.00044548390689386344</v>
      </c>
      <c r="K36" s="61">
        <v>0.9327319300590267</v>
      </c>
      <c r="L36" s="149">
        <f>Time_series!I36</f>
        <v>0.13921913134798958</v>
      </c>
      <c r="M36" s="63" t="str">
        <f t="shared" si="0"/>
        <v>▲</v>
      </c>
      <c r="O36" s="64">
        <v>0.03485911571444482</v>
      </c>
      <c r="R36" s="62"/>
    </row>
    <row r="37" spans="1:18" ht="13.5" customHeight="1">
      <c r="A37" t="s">
        <v>280</v>
      </c>
      <c r="C37" s="65" t="s">
        <v>212</v>
      </c>
      <c r="D37" s="60">
        <v>7200</v>
      </c>
      <c r="E37" s="61">
        <v>0.9108333333333334</v>
      </c>
      <c r="F37" s="61">
        <v>0.026111111111111113</v>
      </c>
      <c r="G37" s="61">
        <v>0.005555555555555556</v>
      </c>
      <c r="H37" s="61">
        <v>0.0004166666666666667</v>
      </c>
      <c r="I37" s="61">
        <v>0.0038888888888888888</v>
      </c>
      <c r="J37" s="61">
        <v>0.00125</v>
      </c>
      <c r="K37" s="61">
        <v>0.9480555555555555</v>
      </c>
      <c r="L37" s="149">
        <f>Time_series!I37</f>
        <v>0.5194421160473084</v>
      </c>
      <c r="M37" s="63" t="str">
        <f t="shared" si="0"/>
        <v>▲</v>
      </c>
      <c r="O37" s="64">
        <v>0.02388888888888889</v>
      </c>
      <c r="R37" s="62"/>
    </row>
    <row r="38" spans="1:18" ht="13.5" customHeight="1">
      <c r="A38" t="s">
        <v>281</v>
      </c>
      <c r="C38" s="65" t="s">
        <v>213</v>
      </c>
      <c r="D38" s="60">
        <v>8120</v>
      </c>
      <c r="E38" s="61">
        <v>0.8727989163896072</v>
      </c>
      <c r="F38" s="61">
        <v>0.012067479374461274</v>
      </c>
      <c r="G38" s="61">
        <v>0.0012313754463735994</v>
      </c>
      <c r="H38" s="61">
        <v>0.0003694126339120798</v>
      </c>
      <c r="I38" s="61">
        <v>0.0009851003570988794</v>
      </c>
      <c r="J38" s="61">
        <v>0.0004925501785494397</v>
      </c>
      <c r="K38" s="61">
        <v>0.8879448343800025</v>
      </c>
      <c r="L38" s="149">
        <f>Time_series!I38</f>
        <v>-3.2020742212080178</v>
      </c>
      <c r="M38" s="63" t="str">
        <f t="shared" si="0"/>
        <v>▼</v>
      </c>
      <c r="O38" s="64">
        <v>0.09087550794237163</v>
      </c>
      <c r="R38" s="62"/>
    </row>
    <row r="39" spans="1:18" ht="13.5" customHeight="1">
      <c r="A39" t="s">
        <v>282</v>
      </c>
      <c r="C39" s="65" t="s">
        <v>214</v>
      </c>
      <c r="D39" s="60">
        <v>5720</v>
      </c>
      <c r="E39" s="61">
        <v>0.8306508047585724</v>
      </c>
      <c r="F39" s="61">
        <v>0.06018194541637509</v>
      </c>
      <c r="G39" s="61">
        <v>0.01172148355493352</v>
      </c>
      <c r="H39" s="61">
        <v>0</v>
      </c>
      <c r="I39" s="61">
        <v>0.007172848145556333</v>
      </c>
      <c r="J39" s="61">
        <v>0.002099370188943317</v>
      </c>
      <c r="K39" s="61">
        <v>0.9118264520643807</v>
      </c>
      <c r="L39" s="149">
        <f>Time_series!I39</f>
        <v>-1.169343276556345</v>
      </c>
      <c r="M39" s="63" t="str">
        <f t="shared" si="0"/>
        <v>▼</v>
      </c>
      <c r="O39" s="64">
        <v>0.025017494751574526</v>
      </c>
      <c r="R39" s="62"/>
    </row>
    <row r="40" spans="1:18" ht="13.5" customHeight="1">
      <c r="A40" t="s">
        <v>283</v>
      </c>
      <c r="C40" s="65" t="s">
        <v>215</v>
      </c>
      <c r="D40" s="60">
        <v>5030</v>
      </c>
      <c r="E40" s="61">
        <v>0.8863275039745628</v>
      </c>
      <c r="F40" s="61">
        <v>0.04292527821939587</v>
      </c>
      <c r="G40" s="61">
        <v>0.014308426073131956</v>
      </c>
      <c r="H40" s="61">
        <v>0</v>
      </c>
      <c r="I40" s="61">
        <v>0.00397456279809221</v>
      </c>
      <c r="J40" s="61">
        <v>0.0013910969793322733</v>
      </c>
      <c r="K40" s="61">
        <v>0.9489268680445151</v>
      </c>
      <c r="L40" s="149">
        <f>Time_series!I40</f>
        <v>2.323214392047157</v>
      </c>
      <c r="M40" s="63" t="str">
        <f t="shared" si="0"/>
        <v>▲</v>
      </c>
      <c r="O40" s="64">
        <v>0.033783783783783786</v>
      </c>
      <c r="R40" s="62"/>
    </row>
    <row r="41" spans="1:18" ht="13.5" customHeight="1">
      <c r="A41" t="s">
        <v>284</v>
      </c>
      <c r="C41" s="65" t="s">
        <v>232</v>
      </c>
      <c r="D41" s="60">
        <v>2330</v>
      </c>
      <c r="E41" s="61">
        <v>0.9510939510939511</v>
      </c>
      <c r="F41" s="61">
        <v>0.003861003861003861</v>
      </c>
      <c r="G41" s="61">
        <v>0.003003003003003003</v>
      </c>
      <c r="H41" s="61">
        <v>0</v>
      </c>
      <c r="I41" s="61">
        <v>0.001716001716001716</v>
      </c>
      <c r="J41" s="61">
        <v>0.001716001716001716</v>
      </c>
      <c r="K41" s="61">
        <v>0.9613899613899614</v>
      </c>
      <c r="L41" s="149">
        <f>Time_series!I41</f>
        <v>0.21197025863974872</v>
      </c>
      <c r="M41" s="63" t="str">
        <f t="shared" si="0"/>
        <v>▲</v>
      </c>
      <c r="O41" s="64">
        <v>0.02059202059202059</v>
      </c>
      <c r="R41" s="62"/>
    </row>
    <row r="42" spans="1:18" ht="13.5" customHeight="1">
      <c r="A42" t="s">
        <v>285</v>
      </c>
      <c r="C42" s="65" t="s">
        <v>216</v>
      </c>
      <c r="D42" s="60">
        <v>5290</v>
      </c>
      <c r="E42" s="61">
        <v>0.8873771730914588</v>
      </c>
      <c r="F42" s="61">
        <v>0.020786092214663644</v>
      </c>
      <c r="G42" s="61">
        <v>0.003779289493575208</v>
      </c>
      <c r="H42" s="61">
        <v>0.0007558578987150416</v>
      </c>
      <c r="I42" s="61">
        <v>0.0022675736961451248</v>
      </c>
      <c r="J42" s="61">
        <v>0.0011337868480725624</v>
      </c>
      <c r="K42" s="61">
        <v>0.9160997732426304</v>
      </c>
      <c r="L42" s="149">
        <f>Time_series!I42</f>
        <v>0.15115801688819763</v>
      </c>
      <c r="M42" s="63" t="str">
        <f t="shared" si="0"/>
        <v>▲</v>
      </c>
      <c r="O42" s="64">
        <v>0.0572562358276644</v>
      </c>
      <c r="R42" s="62"/>
    </row>
    <row r="43" spans="1:18" ht="13.5" customHeight="1">
      <c r="A43" t="s">
        <v>286</v>
      </c>
      <c r="C43" s="65" t="s">
        <v>217</v>
      </c>
      <c r="D43" s="60">
        <v>5320</v>
      </c>
      <c r="E43" s="61">
        <v>0.9558602554470323</v>
      </c>
      <c r="F43" s="61">
        <v>0.01145755071374906</v>
      </c>
      <c r="G43" s="61">
        <v>0.0011269722013523666</v>
      </c>
      <c r="H43" s="61">
        <v>0.00018782870022539445</v>
      </c>
      <c r="I43" s="61">
        <v>0.0007513148009015778</v>
      </c>
      <c r="J43" s="61">
        <v>0.00018782870022539445</v>
      </c>
      <c r="K43" s="61">
        <v>0.9695717505634861</v>
      </c>
      <c r="L43" s="149">
        <f>Time_series!I43</f>
        <v>0.04144162510205662</v>
      </c>
      <c r="M43" s="63" t="str">
        <f t="shared" si="0"/>
        <v>▲</v>
      </c>
      <c r="O43" s="64">
        <v>0.011081893313298272</v>
      </c>
      <c r="R43" s="62"/>
    </row>
    <row r="44" spans="1:18" ht="13.5" customHeight="1">
      <c r="A44" t="s">
        <v>287</v>
      </c>
      <c r="C44" s="65" t="s">
        <v>218</v>
      </c>
      <c r="D44" s="60">
        <v>5960</v>
      </c>
      <c r="E44" s="61">
        <v>0.840489768534049</v>
      </c>
      <c r="F44" s="61">
        <v>0.08101308285810131</v>
      </c>
      <c r="G44" s="61">
        <v>0.0035223079503522306</v>
      </c>
      <c r="H44" s="61">
        <v>0</v>
      </c>
      <c r="I44" s="61">
        <v>0.013082858101308286</v>
      </c>
      <c r="J44" s="61">
        <v>0.0011741026501174102</v>
      </c>
      <c r="K44" s="61">
        <v>0.9392821200939282</v>
      </c>
      <c r="L44" s="149">
        <f>Time_series!I44</f>
        <v>1.2891346688229444</v>
      </c>
      <c r="M44" s="63" t="str">
        <f t="shared" si="0"/>
        <v>▲</v>
      </c>
      <c r="O44" s="64">
        <v>0.016101979201610196</v>
      </c>
      <c r="R44" s="62"/>
    </row>
    <row r="45" spans="1:18" ht="13.5" customHeight="1">
      <c r="A45" t="s">
        <v>288</v>
      </c>
      <c r="C45" s="65" t="s">
        <v>219</v>
      </c>
      <c r="D45" s="60">
        <v>6700</v>
      </c>
      <c r="E45" s="61">
        <v>0.8631343283582089</v>
      </c>
      <c r="F45" s="61">
        <v>0.019402985074626865</v>
      </c>
      <c r="G45" s="61">
        <v>0.0014925373134328358</v>
      </c>
      <c r="H45" s="61">
        <v>0</v>
      </c>
      <c r="I45" s="61">
        <v>0.0008955223880597015</v>
      </c>
      <c r="J45" s="61">
        <v>0.00044776119402985075</v>
      </c>
      <c r="K45" s="61">
        <v>0.8853731343283582</v>
      </c>
      <c r="L45" s="149">
        <f>Time_series!I45</f>
        <v>-4.306239911229747</v>
      </c>
      <c r="M45" s="63" t="str">
        <f t="shared" si="0"/>
        <v>▼</v>
      </c>
      <c r="O45" s="64">
        <v>0.08835820895522388</v>
      </c>
      <c r="R45" s="62"/>
    </row>
    <row r="46" spans="1:18" ht="13.5" customHeight="1">
      <c r="A46" t="s">
        <v>289</v>
      </c>
      <c r="C46" s="65" t="s">
        <v>220</v>
      </c>
      <c r="D46" s="60">
        <v>5350</v>
      </c>
      <c r="E46" s="61">
        <v>0.9200448346721465</v>
      </c>
      <c r="F46" s="61">
        <v>0.008406501027461237</v>
      </c>
      <c r="G46" s="61">
        <v>0.0022417336073229962</v>
      </c>
      <c r="H46" s="61">
        <v>0.00018681113394358303</v>
      </c>
      <c r="I46" s="61">
        <v>0.0028021670091537454</v>
      </c>
      <c r="J46" s="61">
        <v>0.00037362226788716606</v>
      </c>
      <c r="K46" s="61">
        <v>0.9340556697179152</v>
      </c>
      <c r="L46" s="149">
        <f>Time_series!I46</f>
        <v>-0.4998621000123271</v>
      </c>
      <c r="M46" s="63" t="str">
        <f t="shared" si="0"/>
        <v>▼</v>
      </c>
      <c r="O46" s="64">
        <v>0.04371380534279843</v>
      </c>
      <c r="R46" s="62"/>
    </row>
    <row r="47" spans="1:18" ht="13.5" customHeight="1">
      <c r="A47" t="s">
        <v>290</v>
      </c>
      <c r="C47" s="65" t="s">
        <v>221</v>
      </c>
      <c r="D47" s="60">
        <v>3350</v>
      </c>
      <c r="E47" s="61">
        <v>0.8537749925395405</v>
      </c>
      <c r="F47" s="61">
        <v>0.0471501044464339</v>
      </c>
      <c r="G47" s="61">
        <v>0.014025663980901224</v>
      </c>
      <c r="H47" s="61">
        <v>0.0002984183825723665</v>
      </c>
      <c r="I47" s="61">
        <v>0.0020889286780065653</v>
      </c>
      <c r="J47" s="61">
        <v>0.003282602208296031</v>
      </c>
      <c r="K47" s="61">
        <v>0.9206207102357505</v>
      </c>
      <c r="L47" s="149">
        <f>Time_series!I47</f>
        <v>2.1409492006127406</v>
      </c>
      <c r="M47" s="63" t="str">
        <f t="shared" si="0"/>
        <v>▲</v>
      </c>
      <c r="O47" s="64">
        <v>0.04595643091614444</v>
      </c>
      <c r="R47" s="62"/>
    </row>
    <row r="48" spans="1:18" ht="13.5" customHeight="1">
      <c r="A48" t="s">
        <v>291</v>
      </c>
      <c r="C48" s="65" t="s">
        <v>233</v>
      </c>
      <c r="D48" s="60">
        <v>1380</v>
      </c>
      <c r="E48" s="61">
        <v>0.88</v>
      </c>
      <c r="F48" s="61">
        <v>0.04290909090909091</v>
      </c>
      <c r="G48" s="61">
        <v>0.0014545454545454545</v>
      </c>
      <c r="H48" s="61">
        <v>0.0014545454545454545</v>
      </c>
      <c r="I48" s="61">
        <v>0.002181818181818182</v>
      </c>
      <c r="J48" s="61">
        <v>0.002909090909090909</v>
      </c>
      <c r="K48" s="61">
        <v>0.9309090909090909</v>
      </c>
      <c r="L48" s="149">
        <f>Time_series!I48</f>
        <v>1.20706694645637</v>
      </c>
      <c r="M48" s="63" t="str">
        <f t="shared" si="0"/>
        <v>▲</v>
      </c>
      <c r="O48" s="64">
        <v>0.02909090909090909</v>
      </c>
      <c r="R48" s="62"/>
    </row>
    <row r="49" spans="1:18" ht="13.5" customHeight="1">
      <c r="A49" t="s">
        <v>292</v>
      </c>
      <c r="C49" s="65" t="s">
        <v>413</v>
      </c>
      <c r="D49" s="60">
        <v>3220</v>
      </c>
      <c r="E49" s="61">
        <v>0.8827179646292275</v>
      </c>
      <c r="F49" s="61">
        <v>0.042817251008377286</v>
      </c>
      <c r="G49" s="61">
        <v>0.003723239218119764</v>
      </c>
      <c r="H49" s="61">
        <v>0.0006205398696866273</v>
      </c>
      <c r="I49" s="61">
        <v>0.001861619609059882</v>
      </c>
      <c r="J49" s="61">
        <v>0.0012410797393732546</v>
      </c>
      <c r="K49" s="61">
        <v>0.9329816940738442</v>
      </c>
      <c r="L49" s="149">
        <f>Time_series!I49</f>
        <v>2.8190349406147175</v>
      </c>
      <c r="M49" s="63" t="str">
        <f t="shared" si="0"/>
        <v>▲</v>
      </c>
      <c r="O49" s="64">
        <v>0.025752404591995036</v>
      </c>
      <c r="R49" s="62"/>
    </row>
    <row r="50" spans="1:18" ht="13.5" customHeight="1">
      <c r="A50" t="s">
        <v>293</v>
      </c>
      <c r="C50" s="65" t="s">
        <v>222</v>
      </c>
      <c r="D50" s="60">
        <v>5370</v>
      </c>
      <c r="E50" s="61">
        <v>0.8920528568769774</v>
      </c>
      <c r="F50" s="61">
        <v>0.03685092127303183</v>
      </c>
      <c r="G50" s="61">
        <v>0.006700167504187605</v>
      </c>
      <c r="H50" s="61">
        <v>0.00018611576400521124</v>
      </c>
      <c r="I50" s="61">
        <v>0.0018611576400521124</v>
      </c>
      <c r="J50" s="61">
        <v>0.0018611576400521124</v>
      </c>
      <c r="K50" s="61">
        <v>0.9395123766983063</v>
      </c>
      <c r="L50" s="149">
        <f>Time_series!I50</f>
        <v>3.4293862960522836</v>
      </c>
      <c r="M50" s="63" t="str">
        <f t="shared" si="0"/>
        <v>▲</v>
      </c>
      <c r="O50" s="64">
        <v>0.04038712078913084</v>
      </c>
      <c r="R50" s="53"/>
    </row>
    <row r="51" spans="1:18" ht="13.5" customHeight="1">
      <c r="A51" t="s">
        <v>294</v>
      </c>
      <c r="C51" s="65" t="s">
        <v>223</v>
      </c>
      <c r="D51" s="60">
        <v>5800</v>
      </c>
      <c r="E51" s="61">
        <v>0.8911881358854975</v>
      </c>
      <c r="F51" s="61">
        <v>0.025349198137609934</v>
      </c>
      <c r="G51" s="61">
        <v>0.005173305742369374</v>
      </c>
      <c r="H51" s="61">
        <v>0.0005173305742369374</v>
      </c>
      <c r="I51" s="61">
        <v>0.002586652871184687</v>
      </c>
      <c r="J51" s="61">
        <v>0.0012071046732195206</v>
      </c>
      <c r="K51" s="61">
        <v>0.926021727884118</v>
      </c>
      <c r="L51" s="149">
        <f>Time_series!I51</f>
        <v>-0.9536765176027417</v>
      </c>
      <c r="M51" s="63" t="str">
        <f t="shared" si="0"/>
        <v>▼</v>
      </c>
      <c r="O51" s="64">
        <v>0.029832729780996724</v>
      </c>
      <c r="R51" s="62"/>
    </row>
    <row r="52" spans="1:18" ht="13.5" customHeight="1">
      <c r="A52" t="s">
        <v>295</v>
      </c>
      <c r="C52" s="65" t="s">
        <v>224</v>
      </c>
      <c r="D52" s="60">
        <v>3960</v>
      </c>
      <c r="E52" s="61">
        <v>0.8989643849456933</v>
      </c>
      <c r="F52" s="61">
        <v>0.03233139681737813</v>
      </c>
      <c r="G52" s="61">
        <v>0.0022733013387218996</v>
      </c>
      <c r="H52" s="61">
        <v>0.00025258903763576663</v>
      </c>
      <c r="I52" s="61">
        <v>0.012882040919424097</v>
      </c>
      <c r="J52" s="61">
        <v>0.0007577671129072998</v>
      </c>
      <c r="K52" s="61">
        <v>0.9474614801717606</v>
      </c>
      <c r="L52" s="149">
        <f>Time_series!I52</f>
        <v>1.2299385408668262</v>
      </c>
      <c r="M52" s="63" t="str">
        <f t="shared" si="0"/>
        <v>▲</v>
      </c>
      <c r="O52" s="64">
        <v>0.017428643596867896</v>
      </c>
      <c r="R52" s="62"/>
    </row>
    <row r="53" spans="1:18" ht="13.5" customHeight="1">
      <c r="A53" t="s">
        <v>296</v>
      </c>
      <c r="C53" s="65" t="s">
        <v>225</v>
      </c>
      <c r="D53" s="60">
        <v>7690</v>
      </c>
      <c r="E53" s="61">
        <v>0.9047990635973469</v>
      </c>
      <c r="F53" s="61">
        <v>0.022499674860189882</v>
      </c>
      <c r="G53" s="61">
        <v>0.016126934581870204</v>
      </c>
      <c r="H53" s="61">
        <v>0.00026011184809468074</v>
      </c>
      <c r="I53" s="61">
        <v>0.0033814540252308494</v>
      </c>
      <c r="J53" s="61">
        <v>0.0024710625568994666</v>
      </c>
      <c r="K53" s="61">
        <v>0.9495383014696319</v>
      </c>
      <c r="L53" s="149">
        <f>Time_series!I53</f>
        <v>-0.5249641981955211</v>
      </c>
      <c r="M53" s="63" t="str">
        <f t="shared" si="0"/>
        <v>▼</v>
      </c>
      <c r="O53" s="64">
        <v>0.01833788529067499</v>
      </c>
      <c r="R53" s="62"/>
    </row>
    <row r="54" spans="1:18" ht="13.5" customHeight="1">
      <c r="A54" t="s">
        <v>297</v>
      </c>
      <c r="C54" s="65" t="s">
        <v>226</v>
      </c>
      <c r="D54" s="60">
        <v>7090</v>
      </c>
      <c r="E54" s="61">
        <v>0.9179588384550325</v>
      </c>
      <c r="F54" s="61">
        <v>0.020016915703411332</v>
      </c>
      <c r="G54" s="61">
        <v>0.004087961657738935</v>
      </c>
      <c r="H54" s="61">
        <v>0</v>
      </c>
      <c r="I54" s="61">
        <v>0.001268677755850014</v>
      </c>
      <c r="J54" s="61">
        <v>0.000281928390188892</v>
      </c>
      <c r="K54" s="61">
        <v>0.9436143219622216</v>
      </c>
      <c r="L54" s="149">
        <f>Time_series!I54</f>
        <v>-0.6168256239489689</v>
      </c>
      <c r="M54" s="63" t="str">
        <f t="shared" si="0"/>
        <v>▼</v>
      </c>
      <c r="O54" s="64">
        <v>0.023400056385678037</v>
      </c>
      <c r="R54" s="62"/>
    </row>
    <row r="55" spans="1:18" ht="13.5" customHeight="1">
      <c r="A55" t="s">
        <v>298</v>
      </c>
      <c r="C55" s="65" t="s">
        <v>414</v>
      </c>
      <c r="D55" s="60">
        <v>2880</v>
      </c>
      <c r="E55" s="61">
        <v>0.8696105702364395</v>
      </c>
      <c r="F55" s="61">
        <v>0.05006954102920723</v>
      </c>
      <c r="G55" s="61">
        <v>0.0027816411682892906</v>
      </c>
      <c r="H55" s="61">
        <v>0.0003477051460361613</v>
      </c>
      <c r="I55" s="61">
        <v>0.0034770514603616135</v>
      </c>
      <c r="J55" s="61">
        <v>0.0003477051460361613</v>
      </c>
      <c r="K55" s="61">
        <v>0.9266342141863699</v>
      </c>
      <c r="L55" s="149">
        <f>Time_series!I55</f>
        <v>1.3288693162603948</v>
      </c>
      <c r="M55" s="63" t="str">
        <f t="shared" si="0"/>
        <v>▲</v>
      </c>
      <c r="O55" s="64">
        <v>0.02851182197496523</v>
      </c>
      <c r="R55" s="62"/>
    </row>
    <row r="56" spans="1:18" ht="13.5" customHeight="1">
      <c r="A56" t="s">
        <v>299</v>
      </c>
      <c r="C56" s="65" t="s">
        <v>227</v>
      </c>
      <c r="D56" s="60">
        <v>5270</v>
      </c>
      <c r="E56" s="61">
        <v>0.8779654583412412</v>
      </c>
      <c r="F56" s="61">
        <v>0.04479028278610742</v>
      </c>
      <c r="G56" s="61">
        <v>0.006263048016701462</v>
      </c>
      <c r="H56" s="61">
        <v>0.0001897893338394382</v>
      </c>
      <c r="I56" s="61">
        <v>0.0030366293414310114</v>
      </c>
      <c r="J56" s="61">
        <v>0.0037957866767887646</v>
      </c>
      <c r="K56" s="61">
        <v>0.9360409944961093</v>
      </c>
      <c r="L56" s="149">
        <f>Time_series!I56</f>
        <v>1.4776836659061487</v>
      </c>
      <c r="M56" s="63" t="str">
        <f t="shared" si="0"/>
        <v>▲</v>
      </c>
      <c r="O56" s="64">
        <v>0.038527234769405956</v>
      </c>
      <c r="R56" s="62"/>
    </row>
    <row r="57" spans="1:18" ht="13.5" customHeight="1">
      <c r="A57" t="s">
        <v>300</v>
      </c>
      <c r="C57" s="65" t="s">
        <v>228</v>
      </c>
      <c r="D57" s="60">
        <v>4700</v>
      </c>
      <c r="E57" s="61">
        <v>0.8641107561235357</v>
      </c>
      <c r="F57" s="61">
        <v>0.0577209797657082</v>
      </c>
      <c r="G57" s="61">
        <v>0.003194888178913738</v>
      </c>
      <c r="H57" s="61">
        <v>0.0008519701810436634</v>
      </c>
      <c r="I57" s="61">
        <v>0.0025559105431309905</v>
      </c>
      <c r="J57" s="61">
        <v>0.0012779552715654952</v>
      </c>
      <c r="K57" s="61">
        <v>0.9297124600638977</v>
      </c>
      <c r="L57" s="149">
        <f>Time_series!I57</f>
        <v>1.2768938469213342</v>
      </c>
      <c r="M57" s="63" t="str">
        <f t="shared" si="0"/>
        <v>▲</v>
      </c>
      <c r="O57" s="64">
        <v>0.04238551650692226</v>
      </c>
      <c r="R57" s="62"/>
    </row>
    <row r="58" spans="1:18" ht="13.5" customHeight="1">
      <c r="A58" t="s">
        <v>301</v>
      </c>
      <c r="C58" s="65" t="s">
        <v>49</v>
      </c>
      <c r="D58" s="60">
        <v>5510</v>
      </c>
      <c r="E58" s="61">
        <v>0.8546543277082199</v>
      </c>
      <c r="F58" s="61">
        <v>0.03229903828706224</v>
      </c>
      <c r="G58" s="61">
        <v>0.015786608600979857</v>
      </c>
      <c r="H58" s="61">
        <v>0.0018145527127563057</v>
      </c>
      <c r="I58" s="61">
        <v>0.0009072763563781528</v>
      </c>
      <c r="J58" s="61">
        <v>0.0010887316276537834</v>
      </c>
      <c r="K58" s="61">
        <v>0.9065505352930503</v>
      </c>
      <c r="L58" s="149">
        <f>Time_series!I58</f>
        <v>-0.9742439295888472</v>
      </c>
      <c r="M58" s="63" t="str">
        <f t="shared" si="0"/>
        <v>▼</v>
      </c>
      <c r="O58" s="64">
        <v>0.06677553982943205</v>
      </c>
      <c r="R58" s="62"/>
    </row>
    <row r="59" spans="1:18" ht="13.5" customHeight="1">
      <c r="A59" t="s">
        <v>302</v>
      </c>
      <c r="C59" s="65" t="s">
        <v>229</v>
      </c>
      <c r="D59" s="60">
        <v>5780</v>
      </c>
      <c r="E59" s="61">
        <v>0.8632744894427138</v>
      </c>
      <c r="F59" s="61">
        <v>0.014537902388369679</v>
      </c>
      <c r="G59" s="61">
        <v>0.0027691242644513675</v>
      </c>
      <c r="H59" s="61">
        <v>0.00017307026652821047</v>
      </c>
      <c r="I59" s="61">
        <v>0.00034614053305642093</v>
      </c>
      <c r="J59" s="61">
        <v>0.00017307026652821047</v>
      </c>
      <c r="K59" s="61">
        <v>0.8812737971616477</v>
      </c>
      <c r="L59" s="149">
        <f>Time_series!I59</f>
        <v>-3.2079416887391465</v>
      </c>
      <c r="M59" s="63" t="str">
        <f t="shared" si="0"/>
        <v>▼</v>
      </c>
      <c r="O59" s="64">
        <v>0.09674627898926964</v>
      </c>
      <c r="R59" s="62"/>
    </row>
    <row r="60" spans="1:18" ht="13.5" customHeight="1">
      <c r="A60" t="s">
        <v>303</v>
      </c>
      <c r="C60" s="65" t="s">
        <v>230</v>
      </c>
      <c r="D60" s="60">
        <v>3890</v>
      </c>
      <c r="E60" s="61">
        <v>0.8951965065502183</v>
      </c>
      <c r="F60" s="61">
        <v>0.03185204212689442</v>
      </c>
      <c r="G60" s="61">
        <v>0.0033393269971744156</v>
      </c>
      <c r="H60" s="61">
        <v>0</v>
      </c>
      <c r="I60" s="61">
        <v>0.0033393269971744156</v>
      </c>
      <c r="J60" s="61">
        <v>0.0007706139224248652</v>
      </c>
      <c r="K60" s="61">
        <v>0.9344978165938864</v>
      </c>
      <c r="L60" s="149">
        <f>Time_series!I60</f>
        <v>1.5404799330294594</v>
      </c>
      <c r="M60" s="63" t="str">
        <f t="shared" si="0"/>
        <v>▲</v>
      </c>
      <c r="O60" s="64">
        <v>0.022090932442846135</v>
      </c>
      <c r="R60" s="62"/>
    </row>
    <row r="61" spans="1:18" ht="13.5" customHeight="1">
      <c r="A61" t="s">
        <v>304</v>
      </c>
      <c r="C61" s="65" t="s">
        <v>231</v>
      </c>
      <c r="D61" s="60">
        <v>2430</v>
      </c>
      <c r="E61" s="61">
        <v>0.910964550700742</v>
      </c>
      <c r="F61" s="61">
        <v>0.036685902720527616</v>
      </c>
      <c r="G61" s="61">
        <v>0.0032976092333058533</v>
      </c>
      <c r="H61" s="61">
        <v>0</v>
      </c>
      <c r="I61" s="61">
        <v>0.0016488046166529267</v>
      </c>
      <c r="J61" s="61">
        <v>0.0032976092333058533</v>
      </c>
      <c r="K61" s="61">
        <v>0.9558944765045342</v>
      </c>
      <c r="L61" s="149">
        <f>Time_series!I61</f>
        <v>1.541828602834372</v>
      </c>
      <c r="M61" s="63" t="str">
        <f t="shared" si="0"/>
        <v>▲</v>
      </c>
      <c r="O61" s="64">
        <v>0.027617477328936522</v>
      </c>
      <c r="R61" s="62"/>
    </row>
    <row r="62" spans="1:18" ht="13.5" customHeight="1">
      <c r="A62" s="143" t="s">
        <v>305</v>
      </c>
      <c r="B62" s="56" t="s">
        <v>50</v>
      </c>
      <c r="C62" s="57"/>
      <c r="D62" s="58">
        <v>133120</v>
      </c>
      <c r="E62" s="42">
        <v>0.8266415270088565</v>
      </c>
      <c r="F62" s="42">
        <v>0.0669831659442771</v>
      </c>
      <c r="G62" s="42">
        <v>0.00923206358029792</v>
      </c>
      <c r="H62" s="42">
        <v>0.0014347633391675369</v>
      </c>
      <c r="I62" s="42">
        <v>0.004837631363475883</v>
      </c>
      <c r="J62" s="42">
        <v>0.0008863982933076929</v>
      </c>
      <c r="K62" s="42">
        <v>0.9100155495293826</v>
      </c>
      <c r="L62" s="145">
        <f>Time_series!I62</f>
        <v>1.65882005035779</v>
      </c>
      <c r="M62" s="155" t="str">
        <f t="shared" si="0"/>
        <v>▲</v>
      </c>
      <c r="N62" s="59"/>
      <c r="O62" s="42">
        <v>0.025127138060290106</v>
      </c>
      <c r="R62" s="62"/>
    </row>
    <row r="63" spans="1:18" ht="13.5" customHeight="1">
      <c r="A63" t="s">
        <v>306</v>
      </c>
      <c r="C63" s="65" t="s">
        <v>415</v>
      </c>
      <c r="D63" s="60">
        <v>3880</v>
      </c>
      <c r="E63" s="61">
        <v>0.8169631348285641</v>
      </c>
      <c r="F63" s="61">
        <v>0.06548079401907708</v>
      </c>
      <c r="G63" s="61">
        <v>0.020623872131992783</v>
      </c>
      <c r="H63" s="61">
        <v>0.01134312967259603</v>
      </c>
      <c r="I63" s="61">
        <v>0.006187161639597835</v>
      </c>
      <c r="J63" s="61">
        <v>0</v>
      </c>
      <c r="K63" s="61">
        <v>0.9205980922918278</v>
      </c>
      <c r="L63" s="149">
        <f>Time_series!I63</f>
        <v>0.8772899489771224</v>
      </c>
      <c r="M63" s="63" t="str">
        <f t="shared" si="0"/>
        <v>▲</v>
      </c>
      <c r="O63" s="64">
        <v>0.01263212168084558</v>
      </c>
      <c r="R63" s="62"/>
    </row>
    <row r="64" spans="1:18" ht="13.5" customHeight="1">
      <c r="A64" t="s">
        <v>307</v>
      </c>
      <c r="C64" s="65" t="s">
        <v>205</v>
      </c>
      <c r="D64" s="60">
        <v>13030</v>
      </c>
      <c r="E64" s="61">
        <v>0.8331159364689634</v>
      </c>
      <c r="F64" s="61">
        <v>0.06974602931021254</v>
      </c>
      <c r="G64" s="61">
        <v>0.006752090846313205</v>
      </c>
      <c r="H64" s="61">
        <v>0.0030691322028696386</v>
      </c>
      <c r="I64" s="61">
        <v>0.005370981355021867</v>
      </c>
      <c r="J64" s="61">
        <v>0.0010741962710043736</v>
      </c>
      <c r="K64" s="61">
        <v>0.919128366454385</v>
      </c>
      <c r="L64" s="149">
        <f>Time_series!I64</f>
        <v>0.856907896098924</v>
      </c>
      <c r="M64" s="63" t="str">
        <f t="shared" si="0"/>
        <v>▲</v>
      </c>
      <c r="O64" s="64">
        <v>0.01028159287961329</v>
      </c>
      <c r="R64" s="62"/>
    </row>
    <row r="65" spans="1:18" ht="13.5" customHeight="1">
      <c r="A65" t="s">
        <v>308</v>
      </c>
      <c r="C65" s="65" t="s">
        <v>96</v>
      </c>
      <c r="D65" s="60">
        <v>5730</v>
      </c>
      <c r="E65" s="61">
        <v>0.8389519650655022</v>
      </c>
      <c r="F65" s="61">
        <v>0.06672489082969432</v>
      </c>
      <c r="G65" s="61">
        <v>0.0031441048034934497</v>
      </c>
      <c r="H65" s="61">
        <v>0.0010480349344978166</v>
      </c>
      <c r="I65" s="61">
        <v>0.0029694323144104804</v>
      </c>
      <c r="J65" s="61">
        <v>0</v>
      </c>
      <c r="K65" s="61">
        <v>0.9128384279475983</v>
      </c>
      <c r="L65" s="149">
        <f>Time_series!I65</f>
        <v>1.2121948930198134</v>
      </c>
      <c r="M65" s="63" t="str">
        <f t="shared" si="0"/>
        <v>▲</v>
      </c>
      <c r="O65" s="64">
        <v>0.0377292576419214</v>
      </c>
      <c r="R65" s="62"/>
    </row>
    <row r="66" spans="1:18" ht="13.5" customHeight="1">
      <c r="A66" t="s">
        <v>309</v>
      </c>
      <c r="C66" s="65" t="s">
        <v>206</v>
      </c>
      <c r="D66" s="60">
        <v>33270</v>
      </c>
      <c r="E66" s="61">
        <v>0.8074957922577543</v>
      </c>
      <c r="F66" s="61">
        <v>0.07868477999519115</v>
      </c>
      <c r="G66" s="61">
        <v>0.012142341909112767</v>
      </c>
      <c r="H66" s="61">
        <v>0.000631161336859822</v>
      </c>
      <c r="I66" s="61">
        <v>0.0045082952632844436</v>
      </c>
      <c r="J66" s="61">
        <v>0.00012022120702091849</v>
      </c>
      <c r="K66" s="61">
        <v>0.9035825919692234</v>
      </c>
      <c r="L66" s="149">
        <f>Time_series!I66</f>
        <v>1.828082531152453</v>
      </c>
      <c r="M66" s="63" t="str">
        <f t="shared" si="0"/>
        <v>▲</v>
      </c>
      <c r="O66" s="64">
        <v>0.02623827843231546</v>
      </c>
      <c r="R66" s="62"/>
    </row>
    <row r="67" spans="1:18" ht="13.5" customHeight="1">
      <c r="A67" t="s">
        <v>310</v>
      </c>
      <c r="C67" s="65" t="s">
        <v>51</v>
      </c>
      <c r="D67" s="60">
        <v>25860</v>
      </c>
      <c r="E67" s="61">
        <v>0.8717948717948718</v>
      </c>
      <c r="F67" s="61">
        <v>0.04230962602003326</v>
      </c>
      <c r="G67" s="61">
        <v>0.00398344742236145</v>
      </c>
      <c r="H67" s="61">
        <v>0.001546969872761728</v>
      </c>
      <c r="I67" s="61">
        <v>0.003712727694628147</v>
      </c>
      <c r="J67" s="61">
        <v>0.000773484936380864</v>
      </c>
      <c r="K67" s="61">
        <v>0.9241211277410373</v>
      </c>
      <c r="L67" s="149">
        <f>Time_series!I67</f>
        <v>0.7480035213800806</v>
      </c>
      <c r="M67" s="63" t="str">
        <f t="shared" si="0"/>
        <v>▲</v>
      </c>
      <c r="O67" s="64">
        <v>0.016165835170360056</v>
      </c>
      <c r="R67" s="62"/>
    </row>
    <row r="68" spans="1:18" ht="13.5" customHeight="1">
      <c r="A68" t="s">
        <v>311</v>
      </c>
      <c r="C68" s="65" t="s">
        <v>207</v>
      </c>
      <c r="D68" s="60">
        <v>5440</v>
      </c>
      <c r="E68" s="61">
        <v>0.8766317337745909</v>
      </c>
      <c r="F68" s="61">
        <v>0.04449347306490164</v>
      </c>
      <c r="G68" s="61">
        <v>0.011215296929582643</v>
      </c>
      <c r="H68" s="61">
        <v>0.0005515719801434088</v>
      </c>
      <c r="I68" s="61">
        <v>0.0009192866335723479</v>
      </c>
      <c r="J68" s="61">
        <v>0.00018385732671446958</v>
      </c>
      <c r="K68" s="61">
        <v>0.9339952197095054</v>
      </c>
      <c r="L68" s="149">
        <f>Time_series!I68</f>
        <v>-0.20242174235174382</v>
      </c>
      <c r="M68" s="63" t="str">
        <f t="shared" si="0"/>
        <v>▼</v>
      </c>
      <c r="O68" s="64">
        <v>0.02555616841331127</v>
      </c>
      <c r="R68" s="62"/>
    </row>
    <row r="69" spans="1:18" ht="13.5" customHeight="1">
      <c r="A69" t="s">
        <v>312</v>
      </c>
      <c r="C69" s="65" t="s">
        <v>52</v>
      </c>
      <c r="D69" s="60">
        <v>17950</v>
      </c>
      <c r="E69" s="61">
        <v>0.8009806106529975</v>
      </c>
      <c r="F69" s="61">
        <v>0.08842210831290394</v>
      </c>
      <c r="G69" s="61">
        <v>0.012759081791843102</v>
      </c>
      <c r="H69" s="61">
        <v>0.0008357477156229106</v>
      </c>
      <c r="I69" s="61">
        <v>0.00395587252061511</v>
      </c>
      <c r="J69" s="61">
        <v>0.0007243146868731892</v>
      </c>
      <c r="K69" s="61">
        <v>0.9076777356808559</v>
      </c>
      <c r="L69" s="149">
        <f>Time_series!I69</f>
        <v>5.43714966650386</v>
      </c>
      <c r="M69" s="63" t="str">
        <f t="shared" si="0"/>
        <v>▲</v>
      </c>
      <c r="O69" s="64">
        <v>0.03370849119679073</v>
      </c>
      <c r="R69" s="62"/>
    </row>
    <row r="70" spans="1:18" ht="13.5" customHeight="1">
      <c r="A70" t="s">
        <v>313</v>
      </c>
      <c r="C70" s="65" t="s">
        <v>208</v>
      </c>
      <c r="D70" s="60">
        <v>4530</v>
      </c>
      <c r="E70" s="61">
        <v>0.8544331715924128</v>
      </c>
      <c r="F70" s="61">
        <v>0.04278782531980591</v>
      </c>
      <c r="G70" s="61">
        <v>0.0105866784296427</v>
      </c>
      <c r="H70" s="61">
        <v>0.0024261138067931186</v>
      </c>
      <c r="I70" s="61">
        <v>0.005955006616674019</v>
      </c>
      <c r="J70" s="61">
        <v>0.00022055580061755624</v>
      </c>
      <c r="K70" s="61">
        <v>0.9164093515659462</v>
      </c>
      <c r="L70" s="149">
        <f>Time_series!I70</f>
        <v>0.9087962492732249</v>
      </c>
      <c r="M70" s="63" t="str">
        <f t="shared" si="0"/>
        <v>▲</v>
      </c>
      <c r="O70" s="64">
        <v>0.016762240846934274</v>
      </c>
      <c r="R70" s="62"/>
    </row>
    <row r="71" spans="1:18" ht="13.5" customHeight="1">
      <c r="A71" t="s">
        <v>314</v>
      </c>
      <c r="C71" s="65" t="s">
        <v>420</v>
      </c>
      <c r="D71" s="60">
        <v>4120</v>
      </c>
      <c r="E71" s="61">
        <v>0.8507643775782577</v>
      </c>
      <c r="F71" s="61">
        <v>0.04367871875758311</v>
      </c>
      <c r="G71" s="61">
        <v>0.001455957291919437</v>
      </c>
      <c r="H71" s="61">
        <v>0.000485319097306479</v>
      </c>
      <c r="I71" s="61">
        <v>0.008978403300169862</v>
      </c>
      <c r="J71" s="61">
        <v>0.01480223246784761</v>
      </c>
      <c r="K71" s="61">
        <v>0.9201650084930842</v>
      </c>
      <c r="L71" s="149">
        <f>Time_series!I71</f>
        <v>3.578558423635936</v>
      </c>
      <c r="M71" s="63" t="str">
        <f t="shared" si="0"/>
        <v>▲</v>
      </c>
      <c r="O71" s="64">
        <v>0.04246542101431691</v>
      </c>
      <c r="R71" s="62"/>
    </row>
    <row r="72" spans="1:18" ht="13.5" customHeight="1">
      <c r="A72" t="s">
        <v>315</v>
      </c>
      <c r="C72" s="65" t="s">
        <v>53</v>
      </c>
      <c r="D72" s="60">
        <v>15380</v>
      </c>
      <c r="E72" s="61">
        <v>0.7798582666926728</v>
      </c>
      <c r="F72" s="61">
        <v>0.07931863988037188</v>
      </c>
      <c r="G72" s="61">
        <v>0.011377673753332034</v>
      </c>
      <c r="H72" s="61">
        <v>0.0005851375073142189</v>
      </c>
      <c r="I72" s="61">
        <v>0.006631558416227814</v>
      </c>
      <c r="J72" s="61">
        <v>0.000260061114361875</v>
      </c>
      <c r="K72" s="61">
        <v>0.8780313373642806</v>
      </c>
      <c r="L72" s="149">
        <f>Time_series!I72</f>
        <v>0.09498577659585727</v>
      </c>
      <c r="M72" s="63" t="str">
        <f aca="true" t="shared" si="1" ref="M72:M135">IF(L72&gt;=0.01,"▲",IF(L72&lt;0,"▼",IF(L72&lt;0.01,"►")))</f>
        <v>▲</v>
      </c>
      <c r="O72" s="64">
        <v>0.04219491580521423</v>
      </c>
      <c r="R72" s="62"/>
    </row>
    <row r="73" spans="1:18" ht="13.5" customHeight="1">
      <c r="A73" t="s">
        <v>316</v>
      </c>
      <c r="C73" s="65" t="s">
        <v>209</v>
      </c>
      <c r="D73" s="60">
        <v>3930</v>
      </c>
      <c r="E73" s="61">
        <v>0.8355363497712253</v>
      </c>
      <c r="F73" s="61">
        <v>0.06024402643619726</v>
      </c>
      <c r="G73" s="61">
        <v>0.004321301474326385</v>
      </c>
      <c r="H73" s="61">
        <v>0</v>
      </c>
      <c r="I73" s="61">
        <v>0.011438739196746314</v>
      </c>
      <c r="J73" s="61">
        <v>0</v>
      </c>
      <c r="K73" s="61">
        <v>0.9115404168784952</v>
      </c>
      <c r="L73" s="149">
        <f>Time_series!I73</f>
        <v>-0.14595831215048483</v>
      </c>
      <c r="M73" s="63" t="str">
        <f t="shared" si="1"/>
        <v>▼</v>
      </c>
      <c r="O73" s="64">
        <v>0.0027961362480935434</v>
      </c>
      <c r="R73" s="62"/>
    </row>
    <row r="74" spans="1:18" ht="13.5" customHeight="1">
      <c r="A74" s="143" t="s">
        <v>317</v>
      </c>
      <c r="B74" s="56" t="s">
        <v>54</v>
      </c>
      <c r="C74" s="57"/>
      <c r="D74" s="58">
        <v>114700</v>
      </c>
      <c r="E74" s="42">
        <v>0.8177863028030864</v>
      </c>
      <c r="F74" s="42">
        <v>0.07021230219277214</v>
      </c>
      <c r="G74" s="42">
        <v>0.004525044683726405</v>
      </c>
      <c r="H74" s="42">
        <v>0.004734295304939186</v>
      </c>
      <c r="I74" s="42">
        <v>0.009058808143336676</v>
      </c>
      <c r="J74" s="42">
        <v>0.0008021273813156633</v>
      </c>
      <c r="K74" s="42">
        <v>0.9071188805091766</v>
      </c>
      <c r="L74" s="145">
        <f>Time_series!I74</f>
        <v>7.625325723283893</v>
      </c>
      <c r="M74" s="155" t="str">
        <f t="shared" si="1"/>
        <v>▲</v>
      </c>
      <c r="N74" s="59"/>
      <c r="O74" s="42">
        <v>0.03191071973494921</v>
      </c>
      <c r="R74" s="62"/>
    </row>
    <row r="75" spans="1:18" ht="13.5" customHeight="1">
      <c r="A75" t="s">
        <v>318</v>
      </c>
      <c r="C75" s="65" t="s">
        <v>236</v>
      </c>
      <c r="D75" s="60">
        <v>3300</v>
      </c>
      <c r="E75" s="61">
        <v>0.8365676167374166</v>
      </c>
      <c r="F75" s="61">
        <v>0.041237113402061855</v>
      </c>
      <c r="G75" s="61">
        <v>0.0006064281382656155</v>
      </c>
      <c r="H75" s="61">
        <v>0.001212856276531231</v>
      </c>
      <c r="I75" s="61">
        <v>0.013341419041843541</v>
      </c>
      <c r="J75" s="61">
        <v>0.0009096422073984233</v>
      </c>
      <c r="K75" s="61">
        <v>0.8938750758035173</v>
      </c>
      <c r="L75" s="149">
        <f>Time_series!I75</f>
        <v>0.6481100957070995</v>
      </c>
      <c r="M75" s="63" t="str">
        <f t="shared" si="1"/>
        <v>▲</v>
      </c>
      <c r="O75" s="64">
        <v>0.04457246816252274</v>
      </c>
      <c r="R75" s="62"/>
    </row>
    <row r="76" spans="1:18" ht="13.5" customHeight="1">
      <c r="A76" t="s">
        <v>319</v>
      </c>
      <c r="C76" s="65" t="s">
        <v>55</v>
      </c>
      <c r="D76" s="60">
        <v>3420</v>
      </c>
      <c r="E76" s="61">
        <v>0.7861524978089395</v>
      </c>
      <c r="F76" s="61">
        <v>0.08238387379491674</v>
      </c>
      <c r="G76" s="61">
        <v>0.0081799591002045</v>
      </c>
      <c r="H76" s="61">
        <v>0.0008764241893076249</v>
      </c>
      <c r="I76" s="61">
        <v>0.007011393514460999</v>
      </c>
      <c r="J76" s="61">
        <v>0.00029214139643587495</v>
      </c>
      <c r="K76" s="61">
        <v>0.8848962898042653</v>
      </c>
      <c r="L76" s="149">
        <f>Time_series!I76</f>
        <v>2.3713028621004106</v>
      </c>
      <c r="M76" s="63" t="str">
        <f t="shared" si="1"/>
        <v>▲</v>
      </c>
      <c r="O76" s="64">
        <v>0.036225533158048495</v>
      </c>
      <c r="R76" s="62"/>
    </row>
    <row r="77" spans="1:18" ht="13.5" customHeight="1">
      <c r="A77" t="s">
        <v>320</v>
      </c>
      <c r="C77" s="65" t="s">
        <v>237</v>
      </c>
      <c r="D77" s="60">
        <v>7860</v>
      </c>
      <c r="E77" s="61">
        <v>0.7638977229360132</v>
      </c>
      <c r="F77" s="61">
        <v>0.0905737183564432</v>
      </c>
      <c r="G77" s="61">
        <v>0.008395878386973667</v>
      </c>
      <c r="H77" s="61">
        <v>0.015138023152270703</v>
      </c>
      <c r="I77" s="61">
        <v>0.003943518636305814</v>
      </c>
      <c r="J77" s="61">
        <v>0.001144892507314591</v>
      </c>
      <c r="K77" s="61">
        <v>0.8830937539753212</v>
      </c>
      <c r="L77" s="149">
        <f>Time_series!I77</f>
        <v>1.6617185663890477</v>
      </c>
      <c r="M77" s="63" t="str">
        <f t="shared" si="1"/>
        <v>▲</v>
      </c>
      <c r="O77" s="64">
        <v>0.037145401348428954</v>
      </c>
      <c r="R77" s="62"/>
    </row>
    <row r="78" spans="1:18" ht="13.5" customHeight="1">
      <c r="A78" t="s">
        <v>321</v>
      </c>
      <c r="C78" s="65" t="s">
        <v>108</v>
      </c>
      <c r="D78" s="60">
        <v>12050</v>
      </c>
      <c r="E78" s="61">
        <v>0.858886029716942</v>
      </c>
      <c r="F78" s="61">
        <v>0.03834979662986636</v>
      </c>
      <c r="G78" s="61">
        <v>0.003320328712542542</v>
      </c>
      <c r="H78" s="61">
        <v>0.007553747821034283</v>
      </c>
      <c r="I78" s="61">
        <v>0.011704158711712459</v>
      </c>
      <c r="J78" s="61">
        <v>0</v>
      </c>
      <c r="K78" s="61">
        <v>0.9198140615920977</v>
      </c>
      <c r="L78" s="149">
        <f>Time_series!I78</f>
        <v>17.393572162620796</v>
      </c>
      <c r="M78" s="63" t="str">
        <f t="shared" si="1"/>
        <v>▲</v>
      </c>
      <c r="O78" s="64">
        <v>0.024487424255001247</v>
      </c>
      <c r="R78" s="62"/>
    </row>
    <row r="79" spans="1:18" ht="13.5" customHeight="1">
      <c r="A79" t="s">
        <v>322</v>
      </c>
      <c r="C79" s="65" t="s">
        <v>200</v>
      </c>
      <c r="D79" s="60">
        <v>16290</v>
      </c>
      <c r="E79" s="61">
        <v>0.8066674852652259</v>
      </c>
      <c r="F79" s="61">
        <v>0.08914538310412573</v>
      </c>
      <c r="G79" s="61">
        <v>0.0021488212180746564</v>
      </c>
      <c r="H79" s="61">
        <v>0.0022102161100196463</v>
      </c>
      <c r="I79" s="61">
        <v>0.0065692534381139485</v>
      </c>
      <c r="J79" s="61">
        <v>0</v>
      </c>
      <c r="K79" s="61">
        <v>0.90674115913556</v>
      </c>
      <c r="L79" s="149">
        <f>Time_series!I79</f>
        <v>5.222641156333008</v>
      </c>
      <c r="M79" s="63" t="str">
        <f t="shared" si="1"/>
        <v>▲</v>
      </c>
      <c r="O79" s="64">
        <v>0.019462180746561888</v>
      </c>
      <c r="R79" s="62"/>
    </row>
    <row r="80" spans="1:18" ht="13.5" customHeight="1">
      <c r="A80" t="s">
        <v>323</v>
      </c>
      <c r="C80" s="65" t="s">
        <v>56</v>
      </c>
      <c r="D80" s="60">
        <v>8380</v>
      </c>
      <c r="E80" s="61">
        <v>0.8075683418885042</v>
      </c>
      <c r="F80" s="61">
        <v>0.09943893995463769</v>
      </c>
      <c r="G80" s="61">
        <v>0.005729974931359676</v>
      </c>
      <c r="H80" s="61">
        <v>0.0007162468664199595</v>
      </c>
      <c r="I80" s="61">
        <v>0.0053718514981496955</v>
      </c>
      <c r="J80" s="61">
        <v>0.0004774979109466396</v>
      </c>
      <c r="K80" s="61">
        <v>0.9193028530500179</v>
      </c>
      <c r="L80" s="149">
        <f>Time_series!I80</f>
        <v>1.3395251107173656</v>
      </c>
      <c r="M80" s="63" t="str">
        <f t="shared" si="1"/>
        <v>▲</v>
      </c>
      <c r="O80" s="64">
        <v>0.015041184194819148</v>
      </c>
      <c r="R80" s="62"/>
    </row>
    <row r="81" spans="1:18" ht="13.5" customHeight="1">
      <c r="A81" t="s">
        <v>324</v>
      </c>
      <c r="C81" s="65" t="s">
        <v>57</v>
      </c>
      <c r="D81" s="60">
        <v>13180</v>
      </c>
      <c r="E81" s="61">
        <v>0.8007282105742244</v>
      </c>
      <c r="F81" s="61">
        <v>0.08632329515284837</v>
      </c>
      <c r="G81" s="61">
        <v>0.0057650003792763405</v>
      </c>
      <c r="H81" s="61">
        <v>0.0006826974133353562</v>
      </c>
      <c r="I81" s="61">
        <v>0.004399605552605629</v>
      </c>
      <c r="J81" s="61">
        <v>0.0018205264355609498</v>
      </c>
      <c r="K81" s="61">
        <v>0.899719335507851</v>
      </c>
      <c r="L81" s="149">
        <f>Time_series!I81</f>
        <v>3.7498463564967777</v>
      </c>
      <c r="M81" s="63" t="str">
        <f t="shared" si="1"/>
        <v>▲</v>
      </c>
      <c r="O81" s="64">
        <v>0.05158158234089358</v>
      </c>
      <c r="R81" s="62"/>
    </row>
    <row r="82" spans="1:18" ht="13.5" customHeight="1">
      <c r="A82" t="s">
        <v>325</v>
      </c>
      <c r="C82" s="65" t="s">
        <v>58</v>
      </c>
      <c r="D82" s="60">
        <v>40</v>
      </c>
      <c r="E82" s="61">
        <v>0.972972972972973</v>
      </c>
      <c r="F82" s="61">
        <v>0.02702702702702703</v>
      </c>
      <c r="G82" s="61">
        <v>0</v>
      </c>
      <c r="H82" s="61">
        <v>0</v>
      </c>
      <c r="I82" s="61">
        <v>0</v>
      </c>
      <c r="J82" s="61">
        <v>0</v>
      </c>
      <c r="K82" s="61">
        <v>1</v>
      </c>
      <c r="L82" s="149">
        <f>Time_series!I82</f>
        <v>23.684210526315784</v>
      </c>
      <c r="M82" s="63" t="str">
        <f t="shared" si="1"/>
        <v>▲</v>
      </c>
      <c r="O82" s="64">
        <v>0</v>
      </c>
      <c r="R82" s="62"/>
    </row>
    <row r="83" spans="1:18" ht="13.5" customHeight="1">
      <c r="A83" t="s">
        <v>326</v>
      </c>
      <c r="C83" s="65" t="s">
        <v>201</v>
      </c>
      <c r="D83" s="60">
        <v>4520</v>
      </c>
      <c r="E83" s="61">
        <v>0.8779840848806366</v>
      </c>
      <c r="F83" s="61">
        <v>0.03801945181255526</v>
      </c>
      <c r="G83" s="61">
        <v>0.005305039787798408</v>
      </c>
      <c r="H83" s="61">
        <v>0.001326259946949602</v>
      </c>
      <c r="I83" s="61">
        <v>0.024093722369584437</v>
      </c>
      <c r="J83" s="61">
        <v>0</v>
      </c>
      <c r="K83" s="61">
        <v>0.9467285587975243</v>
      </c>
      <c r="L83" s="149">
        <f>Time_series!I83</f>
        <v>2.6521770755267626</v>
      </c>
      <c r="M83" s="63" t="str">
        <f t="shared" si="1"/>
        <v>▲</v>
      </c>
      <c r="O83" s="64">
        <v>0.005747126436781609</v>
      </c>
      <c r="R83" s="62"/>
    </row>
    <row r="84" spans="1:18" ht="13.5" customHeight="1">
      <c r="A84" t="s">
        <v>327</v>
      </c>
      <c r="C84" s="65" t="s">
        <v>202</v>
      </c>
      <c r="D84" s="60">
        <v>5560</v>
      </c>
      <c r="E84" s="61">
        <v>0.7841972642188625</v>
      </c>
      <c r="F84" s="61">
        <v>0.09503239740820735</v>
      </c>
      <c r="G84" s="61">
        <v>0.0091792656587473</v>
      </c>
      <c r="H84" s="61">
        <v>0.012778977681785457</v>
      </c>
      <c r="I84" s="61">
        <v>0.010259179265658747</v>
      </c>
      <c r="J84" s="61">
        <v>0.0007199424046076314</v>
      </c>
      <c r="K84" s="61">
        <v>0.912167026637869</v>
      </c>
      <c r="L84" s="149">
        <f>Time_series!I84</f>
        <v>8.771833762936055</v>
      </c>
      <c r="M84" s="63" t="str">
        <f t="shared" si="1"/>
        <v>▲</v>
      </c>
      <c r="O84" s="64">
        <v>0.02429805615550756</v>
      </c>
      <c r="R84" s="53"/>
    </row>
    <row r="85" spans="1:18" ht="13.5" customHeight="1">
      <c r="A85" t="s">
        <v>328</v>
      </c>
      <c r="C85" s="65" t="s">
        <v>59</v>
      </c>
      <c r="D85" s="60">
        <v>3070</v>
      </c>
      <c r="E85" s="61">
        <v>0.7805989583333334</v>
      </c>
      <c r="F85" s="61">
        <v>0.08463541666666667</v>
      </c>
      <c r="G85" s="61">
        <v>0.0016276041666666667</v>
      </c>
      <c r="H85" s="61">
        <v>0.0006510416666666666</v>
      </c>
      <c r="I85" s="61">
        <v>0.005533854166666667</v>
      </c>
      <c r="J85" s="61">
        <v>0.0009765625</v>
      </c>
      <c r="K85" s="61">
        <v>0.8740234375</v>
      </c>
      <c r="L85" s="149">
        <f>Time_series!I85</f>
        <v>5.748114894278611</v>
      </c>
      <c r="M85" s="63" t="str">
        <f t="shared" si="1"/>
        <v>▲</v>
      </c>
      <c r="O85" s="64">
        <v>0.052734375</v>
      </c>
      <c r="R85" s="62"/>
    </row>
    <row r="86" spans="1:18" ht="13.5" customHeight="1">
      <c r="A86" t="s">
        <v>329</v>
      </c>
      <c r="C86" s="65" t="s">
        <v>60</v>
      </c>
      <c r="D86" s="60">
        <v>11890</v>
      </c>
      <c r="E86" s="61">
        <v>0.8326743501303946</v>
      </c>
      <c r="F86" s="61">
        <v>0.06494489778749894</v>
      </c>
      <c r="G86" s="61">
        <v>0.0005047530916126861</v>
      </c>
      <c r="H86" s="61">
        <v>0.009674434255909817</v>
      </c>
      <c r="I86" s="61">
        <v>0.004542777824514175</v>
      </c>
      <c r="J86" s="61">
        <v>0</v>
      </c>
      <c r="K86" s="61">
        <v>0.9123412130899302</v>
      </c>
      <c r="L86" s="149">
        <f>Time_series!I86</f>
        <v>30.794469712145244</v>
      </c>
      <c r="M86" s="63" t="str">
        <f t="shared" si="1"/>
        <v>▲</v>
      </c>
      <c r="O86" s="64">
        <v>0.028350298645579204</v>
      </c>
      <c r="R86" s="62"/>
    </row>
    <row r="87" spans="1:18" ht="13.5" customHeight="1">
      <c r="A87" t="s">
        <v>330</v>
      </c>
      <c r="C87" s="65" t="s">
        <v>203</v>
      </c>
      <c r="D87" s="60">
        <v>6190</v>
      </c>
      <c r="E87" s="61">
        <v>0.7908517860029093</v>
      </c>
      <c r="F87" s="61">
        <v>0.09067399385808954</v>
      </c>
      <c r="G87" s="61">
        <v>0.0014546630030709553</v>
      </c>
      <c r="H87" s="61">
        <v>0.00016162922256343946</v>
      </c>
      <c r="I87" s="61">
        <v>0.0061419104574107</v>
      </c>
      <c r="J87" s="61">
        <v>0.005172135122030063</v>
      </c>
      <c r="K87" s="61">
        <v>0.894456117666074</v>
      </c>
      <c r="L87" s="149">
        <f>Time_series!I87</f>
        <v>7.689849137867821</v>
      </c>
      <c r="M87" s="63" t="str">
        <f t="shared" si="1"/>
        <v>▲</v>
      </c>
      <c r="O87" s="64">
        <v>0.07693550994019718</v>
      </c>
      <c r="R87" s="62"/>
    </row>
    <row r="88" spans="1:18" ht="13.5" customHeight="1">
      <c r="A88" t="s">
        <v>331</v>
      </c>
      <c r="C88" s="65" t="s">
        <v>61</v>
      </c>
      <c r="D88" s="60">
        <v>5140</v>
      </c>
      <c r="E88" s="61">
        <v>0.7947870064189846</v>
      </c>
      <c r="F88" s="61">
        <v>0.06302275821824548</v>
      </c>
      <c r="G88" s="61">
        <v>0.021202100758607276</v>
      </c>
      <c r="H88" s="61">
        <v>0.0021396615444466056</v>
      </c>
      <c r="I88" s="61">
        <v>0.007975102120210076</v>
      </c>
      <c r="J88" s="61">
        <v>0.0007780587434351293</v>
      </c>
      <c r="K88" s="61">
        <v>0.8899046878039292</v>
      </c>
      <c r="L88" s="149">
        <f>Time_series!I88</f>
        <v>-0.41222871479013046</v>
      </c>
      <c r="M88" s="63" t="str">
        <f t="shared" si="1"/>
        <v>▼</v>
      </c>
      <c r="O88" s="64">
        <v>0.042209686831355765</v>
      </c>
      <c r="R88" s="62"/>
    </row>
    <row r="89" spans="1:18" ht="13.5" customHeight="1">
      <c r="A89" t="s">
        <v>332</v>
      </c>
      <c r="C89" s="65" t="s">
        <v>204</v>
      </c>
      <c r="D89" s="60">
        <v>3120</v>
      </c>
      <c r="E89" s="61">
        <v>0.8411274823830878</v>
      </c>
      <c r="F89" s="61">
        <v>0.04356181934657271</v>
      </c>
      <c r="G89" s="61">
        <v>0.005124919923126201</v>
      </c>
      <c r="H89" s="61">
        <v>0.019218449711723255</v>
      </c>
      <c r="I89" s="61">
        <v>0.0019218449711723255</v>
      </c>
      <c r="J89" s="61">
        <v>0</v>
      </c>
      <c r="K89" s="61">
        <v>0.9109545163356823</v>
      </c>
      <c r="L89" s="149">
        <f>Time_series!I89</f>
        <v>2.289481484314493</v>
      </c>
      <c r="M89" s="63" t="str">
        <f t="shared" si="1"/>
        <v>▲</v>
      </c>
      <c r="O89" s="64">
        <v>0.028507367072389492</v>
      </c>
      <c r="R89" s="62"/>
    </row>
    <row r="90" spans="1:18" ht="13.5" customHeight="1">
      <c r="A90" t="s">
        <v>333</v>
      </c>
      <c r="C90" s="65" t="s">
        <v>62</v>
      </c>
      <c r="D90" s="60">
        <v>10690</v>
      </c>
      <c r="E90" s="61">
        <v>0.8668163112607558</v>
      </c>
      <c r="F90" s="61">
        <v>0.02656191545080434</v>
      </c>
      <c r="G90" s="61">
        <v>0.0003741114852225963</v>
      </c>
      <c r="H90" s="61">
        <v>0.0008417508417508417</v>
      </c>
      <c r="I90" s="61">
        <v>0.024971941638608306</v>
      </c>
      <c r="J90" s="61">
        <v>0.0007482229704451926</v>
      </c>
      <c r="K90" s="61">
        <v>0.920314253647587</v>
      </c>
      <c r="L90" s="149">
        <f>Time_series!I90</f>
        <v>-0.6719355704580598</v>
      </c>
      <c r="M90" s="63" t="str">
        <f t="shared" si="1"/>
        <v>▼</v>
      </c>
      <c r="O90" s="64">
        <v>0.022166105499438832</v>
      </c>
      <c r="R90" s="62"/>
    </row>
    <row r="91" spans="1:18" ht="13.5" customHeight="1">
      <c r="A91" s="143" t="s">
        <v>334</v>
      </c>
      <c r="B91" s="56" t="s">
        <v>63</v>
      </c>
      <c r="C91" s="57"/>
      <c r="D91" s="58">
        <v>126160</v>
      </c>
      <c r="E91" s="42">
        <v>0.8209099556119214</v>
      </c>
      <c r="F91" s="42">
        <v>0.056412492073557384</v>
      </c>
      <c r="G91" s="42">
        <v>0.015741915028535194</v>
      </c>
      <c r="H91" s="42">
        <v>0.00049143944197844</v>
      </c>
      <c r="I91" s="42">
        <v>0.009091629676601142</v>
      </c>
      <c r="J91" s="42">
        <v>0.0015218769816106531</v>
      </c>
      <c r="K91" s="42">
        <v>0.9041693088142042</v>
      </c>
      <c r="L91" s="145">
        <f>Time_series!I91</f>
        <v>1.1275257945048023</v>
      </c>
      <c r="M91" s="155" t="str">
        <f t="shared" si="1"/>
        <v>▲</v>
      </c>
      <c r="N91" s="59"/>
      <c r="O91" s="42">
        <v>0.04368262523779328</v>
      </c>
      <c r="R91" s="62"/>
    </row>
    <row r="92" spans="1:18" ht="13.5" customHeight="1">
      <c r="A92" t="s">
        <v>335</v>
      </c>
      <c r="C92" s="65" t="s">
        <v>189</v>
      </c>
      <c r="D92" s="60">
        <v>25500</v>
      </c>
      <c r="E92" s="61">
        <v>0.8256197050517728</v>
      </c>
      <c r="F92" s="61">
        <v>0.030240037652965172</v>
      </c>
      <c r="G92" s="61">
        <v>0.01008001255098839</v>
      </c>
      <c r="H92" s="61">
        <v>0.0002353310323187951</v>
      </c>
      <c r="I92" s="61">
        <v>0.004667398807656103</v>
      </c>
      <c r="J92" s="61">
        <v>0.0009805459679949795</v>
      </c>
      <c r="K92" s="61">
        <v>0.8718230310636963</v>
      </c>
      <c r="L92" s="149">
        <f>Time_series!I92</f>
        <v>0.365721174418121</v>
      </c>
      <c r="M92" s="63" t="str">
        <f t="shared" si="1"/>
        <v>▲</v>
      </c>
      <c r="O92" s="64">
        <v>0.07918889237527456</v>
      </c>
      <c r="R92" s="62"/>
    </row>
    <row r="93" spans="1:18" ht="13.5" customHeight="1">
      <c r="A93" t="s">
        <v>336</v>
      </c>
      <c r="C93" s="65" t="s">
        <v>190</v>
      </c>
      <c r="D93" s="60">
        <v>7280</v>
      </c>
      <c r="E93" s="61">
        <v>0.8316151202749141</v>
      </c>
      <c r="F93" s="61">
        <v>0.06927835051546392</v>
      </c>
      <c r="G93" s="61">
        <v>0.004673539518900344</v>
      </c>
      <c r="H93" s="61">
        <v>0.0006872852233676976</v>
      </c>
      <c r="I93" s="61">
        <v>0.007147766323024055</v>
      </c>
      <c r="J93" s="61">
        <v>0.0001374570446735395</v>
      </c>
      <c r="K93" s="61">
        <v>0.9135395189003437</v>
      </c>
      <c r="L93" s="149">
        <f>Time_series!I93</f>
        <v>0.3395372328876656</v>
      </c>
      <c r="M93" s="63" t="str">
        <f t="shared" si="1"/>
        <v>▲</v>
      </c>
      <c r="O93" s="64">
        <v>0.0445360824742268</v>
      </c>
      <c r="R93" s="62"/>
    </row>
    <row r="94" spans="1:18" ht="13.5" customHeight="1">
      <c r="A94" t="s">
        <v>337</v>
      </c>
      <c r="C94" s="65" t="s">
        <v>191</v>
      </c>
      <c r="D94" s="60">
        <v>7330</v>
      </c>
      <c r="E94" s="61">
        <v>0.8203274215552524</v>
      </c>
      <c r="F94" s="61">
        <v>0.06330150068212824</v>
      </c>
      <c r="G94" s="61">
        <v>0.016098226466575716</v>
      </c>
      <c r="H94" s="61">
        <v>0.0009549795361527968</v>
      </c>
      <c r="I94" s="61">
        <v>0.011732605729877216</v>
      </c>
      <c r="J94" s="61">
        <v>0.0009549795361527968</v>
      </c>
      <c r="K94" s="61">
        <v>0.9133697135061392</v>
      </c>
      <c r="L94" s="149">
        <f>Time_series!I94</f>
        <v>8.301962137663143</v>
      </c>
      <c r="M94" s="63" t="str">
        <f t="shared" si="1"/>
        <v>▲</v>
      </c>
      <c r="O94" s="64">
        <v>0.034788540245566164</v>
      </c>
      <c r="R94" s="62"/>
    </row>
    <row r="95" spans="1:18" ht="13.5" customHeight="1">
      <c r="A95" t="s">
        <v>338</v>
      </c>
      <c r="C95" s="65" t="s">
        <v>238</v>
      </c>
      <c r="D95" s="60">
        <v>3870</v>
      </c>
      <c r="E95" s="61">
        <v>0.8061013443640124</v>
      </c>
      <c r="F95" s="61">
        <v>0.06075491209927611</v>
      </c>
      <c r="G95" s="61">
        <v>0.023526370217166494</v>
      </c>
      <c r="H95" s="61">
        <v>0.0012926577042399173</v>
      </c>
      <c r="I95" s="61">
        <v>0.001034126163391934</v>
      </c>
      <c r="J95" s="61">
        <v>0</v>
      </c>
      <c r="K95" s="61">
        <v>0.8927094105480868</v>
      </c>
      <c r="L95" s="149">
        <f>Time_series!I95</f>
        <v>0.7719157136780841</v>
      </c>
      <c r="M95" s="63" t="str">
        <f t="shared" si="1"/>
        <v>▲</v>
      </c>
      <c r="O95" s="64">
        <v>0.019131334022750777</v>
      </c>
      <c r="R95" s="62"/>
    </row>
    <row r="96" spans="1:18" ht="13.5" customHeight="1">
      <c r="A96" t="s">
        <v>339</v>
      </c>
      <c r="C96" s="65" t="s">
        <v>192</v>
      </c>
      <c r="D96" s="60">
        <v>8010</v>
      </c>
      <c r="E96" s="61">
        <v>0.8341244066949788</v>
      </c>
      <c r="F96" s="61">
        <v>0.041718710966774916</v>
      </c>
      <c r="G96" s="61">
        <v>0.032475643267549335</v>
      </c>
      <c r="H96" s="61">
        <v>0.00012490632025980515</v>
      </c>
      <c r="I96" s="61">
        <v>0.006120409692730452</v>
      </c>
      <c r="J96" s="61">
        <v>0.0002498126405196103</v>
      </c>
      <c r="K96" s="61">
        <v>0.9148138895828128</v>
      </c>
      <c r="L96" s="149">
        <f>Time_series!I96</f>
        <v>-1.284100471023375</v>
      </c>
      <c r="M96" s="63" t="str">
        <f t="shared" si="1"/>
        <v>▼</v>
      </c>
      <c r="O96" s="64">
        <v>0.03359980014988759</v>
      </c>
      <c r="R96" s="53"/>
    </row>
    <row r="97" spans="1:18" ht="13.5" customHeight="1">
      <c r="A97" t="s">
        <v>340</v>
      </c>
      <c r="C97" s="65" t="s">
        <v>193</v>
      </c>
      <c r="D97" s="60">
        <v>5130</v>
      </c>
      <c r="E97" s="61">
        <v>0.8252824308531359</v>
      </c>
      <c r="F97" s="61">
        <v>0.05668095052590573</v>
      </c>
      <c r="G97" s="61">
        <v>0.01597195169458512</v>
      </c>
      <c r="H97" s="61">
        <v>0.000584339696143358</v>
      </c>
      <c r="I97" s="61">
        <v>0.012076353720296066</v>
      </c>
      <c r="J97" s="61">
        <v>0.00019477989871445267</v>
      </c>
      <c r="K97" s="61">
        <v>0.9107908063887806</v>
      </c>
      <c r="L97" s="149">
        <f>Time_series!I97</f>
        <v>-0.6074556828513877</v>
      </c>
      <c r="M97" s="63" t="str">
        <f t="shared" si="1"/>
        <v>▼</v>
      </c>
      <c r="O97" s="64">
        <v>0.01967276977015972</v>
      </c>
      <c r="R97" s="62"/>
    </row>
    <row r="98" spans="1:18" ht="13.5" customHeight="1">
      <c r="A98" t="s">
        <v>341</v>
      </c>
      <c r="C98" s="65" t="s">
        <v>194</v>
      </c>
      <c r="D98" s="60">
        <v>5050</v>
      </c>
      <c r="E98" s="61">
        <v>0.8390804597701149</v>
      </c>
      <c r="F98" s="61">
        <v>0.07491082045184304</v>
      </c>
      <c r="G98" s="61">
        <v>0.0031708283789139914</v>
      </c>
      <c r="H98" s="61">
        <v>0.0015854141894569957</v>
      </c>
      <c r="I98" s="61">
        <v>0.025564803804994055</v>
      </c>
      <c r="J98" s="61">
        <v>0</v>
      </c>
      <c r="K98" s="61">
        <v>0.944312326595323</v>
      </c>
      <c r="L98" s="149">
        <f>Time_series!I98</f>
        <v>3.9663464082959066</v>
      </c>
      <c r="M98" s="63" t="str">
        <f t="shared" si="1"/>
        <v>▲</v>
      </c>
      <c r="O98" s="64">
        <v>0.010899722552516845</v>
      </c>
      <c r="R98" s="62"/>
    </row>
    <row r="99" spans="1:18" ht="13.5" customHeight="1">
      <c r="A99" t="s">
        <v>342</v>
      </c>
      <c r="C99" s="65" t="s">
        <v>195</v>
      </c>
      <c r="D99" s="60">
        <v>18050</v>
      </c>
      <c r="E99" s="61">
        <v>0.8197584219858156</v>
      </c>
      <c r="F99" s="61">
        <v>0.06582446808510638</v>
      </c>
      <c r="G99" s="61">
        <v>0.010638297872340425</v>
      </c>
      <c r="H99" s="61">
        <v>0.00038785460992907803</v>
      </c>
      <c r="I99" s="61">
        <v>0.009917996453900709</v>
      </c>
      <c r="J99" s="61">
        <v>0.0035460992907801418</v>
      </c>
      <c r="K99" s="61">
        <v>0.9100731382978723</v>
      </c>
      <c r="L99" s="149">
        <f>Time_series!I99</f>
        <v>1.1104723962022</v>
      </c>
      <c r="M99" s="63" t="str">
        <f t="shared" si="1"/>
        <v>▲</v>
      </c>
      <c r="O99" s="64">
        <v>0.03983820921985816</v>
      </c>
      <c r="R99" s="62"/>
    </row>
    <row r="100" spans="1:18" ht="13.5" customHeight="1">
      <c r="A100" t="s">
        <v>343</v>
      </c>
      <c r="C100" s="65" t="s">
        <v>239</v>
      </c>
      <c r="D100" s="60">
        <v>5570</v>
      </c>
      <c r="E100" s="61">
        <v>0.7381935715568325</v>
      </c>
      <c r="F100" s="61">
        <v>0.09588795115819716</v>
      </c>
      <c r="G100" s="61">
        <v>0.04758484467588436</v>
      </c>
      <c r="H100" s="61">
        <v>0.0003591309032142216</v>
      </c>
      <c r="I100" s="61">
        <v>0.023702639612138626</v>
      </c>
      <c r="J100" s="61">
        <v>0.00682348716107021</v>
      </c>
      <c r="K100" s="61">
        <v>0.912551625067337</v>
      </c>
      <c r="L100" s="149">
        <f>Time_series!I100</f>
        <v>2.9064908623509966</v>
      </c>
      <c r="M100" s="63" t="str">
        <f t="shared" si="1"/>
        <v>▲</v>
      </c>
      <c r="O100" s="64">
        <v>0.02908960316035195</v>
      </c>
      <c r="R100" s="62"/>
    </row>
    <row r="101" spans="1:18" ht="13.5" customHeight="1">
      <c r="A101" t="s">
        <v>344</v>
      </c>
      <c r="C101" s="65" t="s">
        <v>240</v>
      </c>
      <c r="D101" s="60">
        <v>4190</v>
      </c>
      <c r="E101" s="61">
        <v>0.7627118644067796</v>
      </c>
      <c r="F101" s="61">
        <v>0.038195273334924805</v>
      </c>
      <c r="G101" s="61">
        <v>0.02005251850083552</v>
      </c>
      <c r="H101" s="61">
        <v>0.00047744091668656003</v>
      </c>
      <c r="I101" s="61">
        <v>0.00811649558367152</v>
      </c>
      <c r="J101" s="61">
        <v>0</v>
      </c>
      <c r="K101" s="61">
        <v>0.8295535927428981</v>
      </c>
      <c r="L101" s="149">
        <f>Time_series!I101</f>
        <v>-2.102111990078004</v>
      </c>
      <c r="M101" s="63" t="str">
        <f t="shared" si="1"/>
        <v>▼</v>
      </c>
      <c r="O101" s="64">
        <v>0.06373836237765576</v>
      </c>
      <c r="R101" s="62"/>
    </row>
    <row r="102" spans="1:18" ht="13.5" customHeight="1">
      <c r="A102" t="s">
        <v>345</v>
      </c>
      <c r="C102" s="65" t="s">
        <v>196</v>
      </c>
      <c r="D102" s="60">
        <v>6750</v>
      </c>
      <c r="E102" s="61">
        <v>0.8278263446436509</v>
      </c>
      <c r="F102" s="61">
        <v>0.036301674322121794</v>
      </c>
      <c r="G102" s="61">
        <v>0.036301674322121794</v>
      </c>
      <c r="H102" s="61">
        <v>0</v>
      </c>
      <c r="I102" s="61">
        <v>0.006815824566602459</v>
      </c>
      <c r="J102" s="61">
        <v>0.0001481700992739665</v>
      </c>
      <c r="K102" s="61">
        <v>0.907393687953771</v>
      </c>
      <c r="L102" s="149">
        <f>Time_series!I102</f>
        <v>-1.4894337468733698</v>
      </c>
      <c r="M102" s="63" t="str">
        <f t="shared" si="1"/>
        <v>▼</v>
      </c>
      <c r="O102" s="64">
        <v>0.05645280782338124</v>
      </c>
      <c r="R102" s="62"/>
    </row>
    <row r="103" spans="1:18" ht="13.5" customHeight="1">
      <c r="A103" t="s">
        <v>346</v>
      </c>
      <c r="C103" s="65" t="s">
        <v>197</v>
      </c>
      <c r="D103" s="60">
        <v>11320</v>
      </c>
      <c r="E103" s="61">
        <v>0.8451413427561838</v>
      </c>
      <c r="F103" s="61">
        <v>0.06174911660777385</v>
      </c>
      <c r="G103" s="61">
        <v>0.0033568904593639574</v>
      </c>
      <c r="H103" s="61">
        <v>0.0007950530035335689</v>
      </c>
      <c r="I103" s="61">
        <v>0.011660777385159011</v>
      </c>
      <c r="J103" s="61">
        <v>0.0006183745583038869</v>
      </c>
      <c r="K103" s="61">
        <v>0.9233215547703181</v>
      </c>
      <c r="L103" s="149">
        <f>Time_series!I103</f>
        <v>2.5763034760250103</v>
      </c>
      <c r="M103" s="63" t="str">
        <f t="shared" si="1"/>
        <v>▲</v>
      </c>
      <c r="O103" s="64">
        <v>0.04284452296819788</v>
      </c>
      <c r="R103" s="62"/>
    </row>
    <row r="104" spans="1:18" ht="13.5" customHeight="1">
      <c r="A104" t="s">
        <v>347</v>
      </c>
      <c r="C104" s="65" t="s">
        <v>198</v>
      </c>
      <c r="D104" s="60">
        <v>6080</v>
      </c>
      <c r="E104" s="61">
        <v>0.8592799605457834</v>
      </c>
      <c r="F104" s="61">
        <v>0.020384678612526713</v>
      </c>
      <c r="G104" s="61">
        <v>0.026795988821305277</v>
      </c>
      <c r="H104" s="61">
        <v>0.0001643925694558606</v>
      </c>
      <c r="I104" s="61">
        <v>0.003616636528028933</v>
      </c>
      <c r="J104" s="61">
        <v>0</v>
      </c>
      <c r="K104" s="61">
        <v>0.9102416570771001</v>
      </c>
      <c r="L104" s="149">
        <f>Time_series!I104</f>
        <v>-0.4771147020210975</v>
      </c>
      <c r="M104" s="63" t="str">
        <f t="shared" si="1"/>
        <v>▼</v>
      </c>
      <c r="O104" s="64">
        <v>0.04570113430872925</v>
      </c>
      <c r="R104" s="62"/>
    </row>
    <row r="105" spans="1:18" ht="13.5" customHeight="1">
      <c r="A105" t="s">
        <v>348</v>
      </c>
      <c r="C105" s="65" t="s">
        <v>199</v>
      </c>
      <c r="D105" s="60">
        <v>12050</v>
      </c>
      <c r="E105" s="61">
        <v>0.8055117456628206</v>
      </c>
      <c r="F105" s="61">
        <v>0.09877977919814061</v>
      </c>
      <c r="G105" s="61">
        <v>0.011704158711712459</v>
      </c>
      <c r="H105" s="61">
        <v>0.0004980493068813813</v>
      </c>
      <c r="I105" s="61">
        <v>0.008383829999169918</v>
      </c>
      <c r="J105" s="61">
        <v>0.003818378019423923</v>
      </c>
      <c r="K105" s="61">
        <v>0.9286959408981489</v>
      </c>
      <c r="L105" s="149">
        <f>Time_series!I105</f>
        <v>1.7490866902377222</v>
      </c>
      <c r="M105" s="63" t="str">
        <f t="shared" si="1"/>
        <v>▲</v>
      </c>
      <c r="O105" s="64">
        <v>0.010127002573254752</v>
      </c>
      <c r="R105" s="62"/>
    </row>
    <row r="106" spans="1:18" ht="13.5" customHeight="1">
      <c r="A106" s="143" t="s">
        <v>349</v>
      </c>
      <c r="B106" s="56" t="s">
        <v>64</v>
      </c>
      <c r="C106" s="57"/>
      <c r="D106" s="58">
        <v>103360</v>
      </c>
      <c r="E106" s="42">
        <v>0.8073566687951085</v>
      </c>
      <c r="F106" s="42">
        <v>0.07630463806814884</v>
      </c>
      <c r="G106" s="42">
        <v>0.011164644646968905</v>
      </c>
      <c r="H106" s="42">
        <v>0.0008126777732629012</v>
      </c>
      <c r="I106" s="42">
        <v>0.012954470695226485</v>
      </c>
      <c r="J106" s="42">
        <v>0.003492579477951278</v>
      </c>
      <c r="K106" s="42">
        <v>0.9120856794566669</v>
      </c>
      <c r="L106" s="145">
        <f>Time_series!I106</f>
        <v>0.9490884344136474</v>
      </c>
      <c r="M106" s="155" t="str">
        <f t="shared" si="1"/>
        <v>▲</v>
      </c>
      <c r="N106" s="59"/>
      <c r="O106" s="42">
        <v>0.038050734312416554</v>
      </c>
      <c r="R106" s="62"/>
    </row>
    <row r="107" spans="1:18" ht="13.5" customHeight="1">
      <c r="A107" t="s">
        <v>350</v>
      </c>
      <c r="C107" s="65" t="s">
        <v>241</v>
      </c>
      <c r="D107" s="60">
        <v>5520</v>
      </c>
      <c r="E107" s="61">
        <v>0.7410827448850262</v>
      </c>
      <c r="F107" s="61">
        <v>0.09560021727322107</v>
      </c>
      <c r="G107" s="61">
        <v>0.04472207133804092</v>
      </c>
      <c r="H107" s="61">
        <v>0.0010863661053775121</v>
      </c>
      <c r="I107" s="61">
        <v>0.015209125475285171</v>
      </c>
      <c r="J107" s="61">
        <v>0</v>
      </c>
      <c r="K107" s="61">
        <v>0.897700525076951</v>
      </c>
      <c r="L107" s="149">
        <f>Time_series!I107</f>
        <v>1.417728398452922</v>
      </c>
      <c r="M107" s="63" t="str">
        <f t="shared" si="1"/>
        <v>▲</v>
      </c>
      <c r="O107" s="64">
        <v>0.0338584102842658</v>
      </c>
      <c r="R107" s="62"/>
    </row>
    <row r="108" spans="1:18" ht="13.5" customHeight="1">
      <c r="A108" t="s">
        <v>351</v>
      </c>
      <c r="C108" s="65" t="s">
        <v>185</v>
      </c>
      <c r="D108" s="60">
        <v>16880</v>
      </c>
      <c r="E108" s="61">
        <v>0.8124629783201043</v>
      </c>
      <c r="F108" s="61">
        <v>0.07629427792915532</v>
      </c>
      <c r="G108" s="61">
        <v>0.01931050823362161</v>
      </c>
      <c r="H108" s="61">
        <v>0.0009477550053311219</v>
      </c>
      <c r="I108" s="61">
        <v>0.02730719109110295</v>
      </c>
      <c r="J108" s="61">
        <v>0.0004146428148323658</v>
      </c>
      <c r="K108" s="61">
        <v>0.9367373533941477</v>
      </c>
      <c r="L108" s="149">
        <f>Time_series!I108</f>
        <v>1.2481985776401805</v>
      </c>
      <c r="M108" s="63" t="str">
        <f t="shared" si="1"/>
        <v>▲</v>
      </c>
      <c r="O108" s="64">
        <v>0.011254590688307073</v>
      </c>
      <c r="R108" s="62"/>
    </row>
    <row r="109" spans="1:18" ht="13.5" customHeight="1">
      <c r="A109" t="s">
        <v>352</v>
      </c>
      <c r="C109" s="65" t="s">
        <v>242</v>
      </c>
      <c r="D109" s="60">
        <v>8520</v>
      </c>
      <c r="E109" s="61">
        <v>0.8248620730132644</v>
      </c>
      <c r="F109" s="61">
        <v>0.04824509919004578</v>
      </c>
      <c r="G109" s="61">
        <v>0.025237703955863364</v>
      </c>
      <c r="H109" s="61">
        <v>0.00035215400868646553</v>
      </c>
      <c r="I109" s="61">
        <v>0.0024650780608052587</v>
      </c>
      <c r="J109" s="61">
        <v>0.00011738466956215518</v>
      </c>
      <c r="K109" s="61">
        <v>0.9012794928982275</v>
      </c>
      <c r="L109" s="149">
        <f>Time_series!I109</f>
        <v>0.1573092428468259</v>
      </c>
      <c r="M109" s="63" t="str">
        <f t="shared" si="1"/>
        <v>▲</v>
      </c>
      <c r="O109" s="64">
        <v>0.02065970184293931</v>
      </c>
      <c r="R109" s="62"/>
    </row>
    <row r="110" spans="1:18" ht="13.5" customHeight="1">
      <c r="A110" t="s">
        <v>353</v>
      </c>
      <c r="C110" s="65" t="s">
        <v>243</v>
      </c>
      <c r="D110" s="60">
        <v>14240</v>
      </c>
      <c r="E110" s="61">
        <v>0.8264044943820225</v>
      </c>
      <c r="F110" s="61">
        <v>0.0833567415730337</v>
      </c>
      <c r="G110" s="61">
        <v>0.0051264044943820225</v>
      </c>
      <c r="H110" s="61">
        <v>0.0023876404494382023</v>
      </c>
      <c r="I110" s="61">
        <v>0.007303370786516854</v>
      </c>
      <c r="J110" s="61">
        <v>7.02247191011236E-05</v>
      </c>
      <c r="K110" s="61">
        <v>0.9246488764044943</v>
      </c>
      <c r="L110" s="149">
        <f>Time_series!I110</f>
        <v>0.1523349867004864</v>
      </c>
      <c r="M110" s="63" t="str">
        <f t="shared" si="1"/>
        <v>▲</v>
      </c>
      <c r="O110" s="64">
        <v>0.029424157303370786</v>
      </c>
      <c r="R110" s="62"/>
    </row>
    <row r="111" spans="1:18" ht="13.5" customHeight="1">
      <c r="A111" t="s">
        <v>354</v>
      </c>
      <c r="C111" s="65" t="s">
        <v>186</v>
      </c>
      <c r="D111" s="60">
        <v>16820</v>
      </c>
      <c r="E111" s="61">
        <v>0.8247042739107174</v>
      </c>
      <c r="F111" s="61">
        <v>0.06431670926707483</v>
      </c>
      <c r="G111" s="61">
        <v>0.0025560244902811625</v>
      </c>
      <c r="H111" s="61">
        <v>0.00047553944005230935</v>
      </c>
      <c r="I111" s="61">
        <v>0.01069963740117696</v>
      </c>
      <c r="J111" s="61">
        <v>0.016346668251798133</v>
      </c>
      <c r="K111" s="61">
        <v>0.9190988527611009</v>
      </c>
      <c r="L111" s="149">
        <f>Time_series!I111</f>
        <v>0.5472466096807183</v>
      </c>
      <c r="M111" s="63" t="str">
        <f t="shared" si="1"/>
        <v>▲</v>
      </c>
      <c r="O111" s="64">
        <v>0.038221482494204366</v>
      </c>
      <c r="R111" s="62"/>
    </row>
    <row r="112" spans="1:18" ht="13.5" customHeight="1">
      <c r="A112" t="s">
        <v>355</v>
      </c>
      <c r="C112" s="65" t="s">
        <v>65</v>
      </c>
      <c r="D112" s="60">
        <v>16570</v>
      </c>
      <c r="E112" s="61">
        <v>0.8097796559009961</v>
      </c>
      <c r="F112" s="61">
        <v>0.060247509809840026</v>
      </c>
      <c r="G112" s="61">
        <v>0.008330817989737399</v>
      </c>
      <c r="H112" s="61">
        <v>0.0009055236945366737</v>
      </c>
      <c r="I112" s="61">
        <v>0.004587986718985813</v>
      </c>
      <c r="J112" s="61">
        <v>0.0016903108964684576</v>
      </c>
      <c r="K112" s="61">
        <v>0.8855418050105645</v>
      </c>
      <c r="L112" s="149">
        <f>Time_series!I112</f>
        <v>-1.040036483514084</v>
      </c>
      <c r="M112" s="63" t="str">
        <f t="shared" si="1"/>
        <v>▼</v>
      </c>
      <c r="O112" s="64">
        <v>0.061092665258074254</v>
      </c>
      <c r="R112" s="62"/>
    </row>
    <row r="113" spans="1:18" ht="13.5" customHeight="1">
      <c r="A113" t="s">
        <v>356</v>
      </c>
      <c r="C113" s="65" t="s">
        <v>187</v>
      </c>
      <c r="D113" s="66">
        <v>6530</v>
      </c>
      <c r="E113" s="67">
        <v>0.7562767911818739</v>
      </c>
      <c r="F113" s="67">
        <v>0.11711573790569504</v>
      </c>
      <c r="G113" s="67">
        <v>0.008879363135333742</v>
      </c>
      <c r="H113" s="67">
        <v>0.0003061849357011635</v>
      </c>
      <c r="I113" s="67">
        <v>0.015921616656460504</v>
      </c>
      <c r="J113" s="67">
        <v>0.0035211267605633804</v>
      </c>
      <c r="K113" s="67">
        <v>0.9020208205756277</v>
      </c>
      <c r="L113" s="150">
        <f>Time_series!I113</f>
        <v>1.098550515154073</v>
      </c>
      <c r="M113" s="63" t="str">
        <f t="shared" si="1"/>
        <v>▲</v>
      </c>
      <c r="N113" s="68"/>
      <c r="O113" s="69">
        <v>0.017758726270667484</v>
      </c>
      <c r="P113" s="70"/>
      <c r="R113" s="53"/>
    </row>
    <row r="114" spans="1:18" ht="13.5" customHeight="1">
      <c r="A114" t="s">
        <v>357</v>
      </c>
      <c r="C114" s="65" t="s">
        <v>97</v>
      </c>
      <c r="D114" s="66">
        <v>17700</v>
      </c>
      <c r="E114" s="67">
        <v>0.7975134218705849</v>
      </c>
      <c r="F114" s="67">
        <v>0.09025148346990676</v>
      </c>
      <c r="G114" s="67">
        <v>0.003051709522463973</v>
      </c>
      <c r="H114" s="67">
        <v>0</v>
      </c>
      <c r="I114" s="67">
        <v>0.01723650748799096</v>
      </c>
      <c r="J114" s="67">
        <v>0.001469341621927098</v>
      </c>
      <c r="K114" s="67">
        <v>0.9095224639728737</v>
      </c>
      <c r="L114" s="150">
        <f>Time_series!I114</f>
        <v>3.644278774359122</v>
      </c>
      <c r="M114" s="63" t="str">
        <f t="shared" si="1"/>
        <v>▲</v>
      </c>
      <c r="N114" s="68"/>
      <c r="O114" s="69">
        <v>0.06583780729019496</v>
      </c>
      <c r="P114" s="70"/>
      <c r="R114" s="62"/>
    </row>
    <row r="115" spans="1:18" ht="13.5" customHeight="1">
      <c r="A115" t="s">
        <v>358</v>
      </c>
      <c r="C115" s="65" t="s">
        <v>188</v>
      </c>
      <c r="D115" s="60">
        <v>580</v>
      </c>
      <c r="E115" s="61">
        <v>0.8679245283018868</v>
      </c>
      <c r="F115" s="61">
        <v>0.05317324185248713</v>
      </c>
      <c r="G115" s="61">
        <v>0</v>
      </c>
      <c r="H115" s="61">
        <v>0</v>
      </c>
      <c r="I115" s="61">
        <v>0.00686106346483705</v>
      </c>
      <c r="J115" s="61">
        <v>0</v>
      </c>
      <c r="K115" s="61">
        <v>0.9279588336192109</v>
      </c>
      <c r="L115" s="151">
        <f>Time_series!I115</f>
        <v>3.5603139391441885</v>
      </c>
      <c r="M115" s="63" t="str">
        <f t="shared" si="1"/>
        <v>▲</v>
      </c>
      <c r="O115" s="64">
        <v>0.04288164665523156</v>
      </c>
      <c r="R115" s="62"/>
    </row>
    <row r="116" spans="1:18" ht="13.5" customHeight="1">
      <c r="A116" s="143" t="s">
        <v>359</v>
      </c>
      <c r="B116" s="56" t="s">
        <v>66</v>
      </c>
      <c r="C116" s="57"/>
      <c r="D116" s="58">
        <v>117830</v>
      </c>
      <c r="E116" s="42">
        <v>0.7979037596537384</v>
      </c>
      <c r="F116" s="42">
        <v>0.08638716795383179</v>
      </c>
      <c r="G116" s="42">
        <v>0.015165916999066451</v>
      </c>
      <c r="H116" s="42">
        <v>0.0010014427565136212</v>
      </c>
      <c r="I116" s="42">
        <v>0.013366714758550453</v>
      </c>
      <c r="J116" s="42">
        <v>0.0014767037257065263</v>
      </c>
      <c r="K116" s="42">
        <v>0.9153017058474073</v>
      </c>
      <c r="L116" s="145">
        <f>Time_series!I116</f>
        <v>0.7890082979376545</v>
      </c>
      <c r="M116" s="155" t="str">
        <f t="shared" si="1"/>
        <v>▲</v>
      </c>
      <c r="N116" s="59"/>
      <c r="O116" s="42">
        <v>0.025944156836119833</v>
      </c>
      <c r="R116" s="62"/>
    </row>
    <row r="117" spans="1:18" ht="13.5" customHeight="1">
      <c r="A117" t="s">
        <v>360</v>
      </c>
      <c r="C117" s="65" t="s">
        <v>172</v>
      </c>
      <c r="D117" s="60">
        <v>4970</v>
      </c>
      <c r="E117" s="61">
        <v>0.7766385203055891</v>
      </c>
      <c r="F117" s="61">
        <v>0.10695617209489344</v>
      </c>
      <c r="G117" s="61">
        <v>0.024728588661037394</v>
      </c>
      <c r="H117" s="61">
        <v>0</v>
      </c>
      <c r="I117" s="61">
        <v>0.013872135102533172</v>
      </c>
      <c r="J117" s="61">
        <v>0.0014073180538801769</v>
      </c>
      <c r="K117" s="61">
        <v>0.9236027342179333</v>
      </c>
      <c r="L117" s="149">
        <f>Time_series!I117</f>
        <v>1.0731821347020443</v>
      </c>
      <c r="M117" s="63" t="str">
        <f t="shared" si="1"/>
        <v>▲</v>
      </c>
      <c r="O117" s="64">
        <v>0.028950542822677925</v>
      </c>
      <c r="R117" s="62"/>
    </row>
    <row r="118" spans="1:18" ht="13.5" customHeight="1">
      <c r="A118" t="s">
        <v>361</v>
      </c>
      <c r="C118" s="65" t="s">
        <v>173</v>
      </c>
      <c r="D118" s="60">
        <v>13570</v>
      </c>
      <c r="E118" s="61">
        <v>0.8015182783018868</v>
      </c>
      <c r="F118" s="61">
        <v>0.06625884433962265</v>
      </c>
      <c r="G118" s="61">
        <v>0.01754127358490566</v>
      </c>
      <c r="H118" s="61">
        <v>0.0005159198113207547</v>
      </c>
      <c r="I118" s="61">
        <v>0.015625</v>
      </c>
      <c r="J118" s="61">
        <v>0.0030955188679245285</v>
      </c>
      <c r="K118" s="61">
        <v>0.9045548349056604</v>
      </c>
      <c r="L118" s="149">
        <f>Time_series!I118</f>
        <v>0.012259172908679616</v>
      </c>
      <c r="M118" s="63" t="str">
        <f t="shared" si="1"/>
        <v>▲</v>
      </c>
      <c r="O118" s="64">
        <v>0.04097877358490566</v>
      </c>
      <c r="R118" s="62"/>
    </row>
    <row r="119" spans="1:18" ht="13.5" customHeight="1">
      <c r="A119" t="s">
        <v>362</v>
      </c>
      <c r="C119" s="65" t="s">
        <v>174</v>
      </c>
      <c r="D119" s="60">
        <v>5010</v>
      </c>
      <c r="E119" s="61">
        <v>0.8012372779884255</v>
      </c>
      <c r="F119" s="61">
        <v>0.10197565356216325</v>
      </c>
      <c r="G119" s="61">
        <v>0.0017960486928756735</v>
      </c>
      <c r="H119" s="61">
        <v>0.0005986828976252245</v>
      </c>
      <c r="I119" s="61">
        <v>0.006785072839752544</v>
      </c>
      <c r="J119" s="61">
        <v>0.00019956096587507485</v>
      </c>
      <c r="K119" s="61">
        <v>0.9125922969467172</v>
      </c>
      <c r="L119" s="149">
        <f>Time_series!I119</f>
        <v>5.8919193223842425</v>
      </c>
      <c r="M119" s="63" t="str">
        <f t="shared" si="1"/>
        <v>▲</v>
      </c>
      <c r="O119" s="64">
        <v>0.023348633007383757</v>
      </c>
      <c r="R119" s="62"/>
    </row>
    <row r="120" spans="1:18" ht="13.5" customHeight="1">
      <c r="A120" t="s">
        <v>363</v>
      </c>
      <c r="C120" s="65" t="s">
        <v>175</v>
      </c>
      <c r="D120" s="60">
        <v>6900</v>
      </c>
      <c r="E120" s="61">
        <v>0.7576460356573417</v>
      </c>
      <c r="F120" s="61">
        <v>0.09160747934483258</v>
      </c>
      <c r="G120" s="61">
        <v>0.028264965937092334</v>
      </c>
      <c r="H120" s="61">
        <v>0</v>
      </c>
      <c r="I120" s="61">
        <v>0.03507754747064792</v>
      </c>
      <c r="J120" s="61">
        <v>0.00014494854326714017</v>
      </c>
      <c r="K120" s="61">
        <v>0.9127409769531816</v>
      </c>
      <c r="L120" s="149">
        <f>Time_series!I120</f>
        <v>2.6358353728453077</v>
      </c>
      <c r="M120" s="63" t="str">
        <f t="shared" si="1"/>
        <v>▲</v>
      </c>
      <c r="O120" s="64">
        <v>0.03855631250905928</v>
      </c>
      <c r="R120" s="62"/>
    </row>
    <row r="121" spans="1:18" ht="13.5" customHeight="1">
      <c r="A121" t="s">
        <v>364</v>
      </c>
      <c r="C121" s="65" t="s">
        <v>244</v>
      </c>
      <c r="D121" s="60">
        <v>7460</v>
      </c>
      <c r="E121" s="61">
        <v>0.8212657548940735</v>
      </c>
      <c r="F121" s="61">
        <v>0.10659694288012872</v>
      </c>
      <c r="G121" s="61">
        <v>0.006301957629391257</v>
      </c>
      <c r="H121" s="61">
        <v>0.0008045052292839903</v>
      </c>
      <c r="I121" s="61">
        <v>0.011263073209975865</v>
      </c>
      <c r="J121" s="61">
        <v>0.00013408420488066506</v>
      </c>
      <c r="K121" s="61">
        <v>0.946366318047734</v>
      </c>
      <c r="L121" s="149">
        <f>Time_series!I121</f>
        <v>1.1595285033889402</v>
      </c>
      <c r="M121" s="63" t="str">
        <f t="shared" si="1"/>
        <v>▲</v>
      </c>
      <c r="O121" s="64">
        <v>0.00978814695628855</v>
      </c>
      <c r="R121" s="62"/>
    </row>
    <row r="122" spans="1:18" ht="13.5" customHeight="1">
      <c r="A122" t="s">
        <v>365</v>
      </c>
      <c r="C122" s="65" t="s">
        <v>245</v>
      </c>
      <c r="D122" s="60">
        <v>5900</v>
      </c>
      <c r="E122" s="61">
        <v>0.7586031530767927</v>
      </c>
      <c r="F122" s="61">
        <v>0.11713849805051704</v>
      </c>
      <c r="G122" s="61">
        <v>0.014917782675029667</v>
      </c>
      <c r="H122" s="61">
        <v>0.0015256823190371248</v>
      </c>
      <c r="I122" s="61">
        <v>0.013053059840650957</v>
      </c>
      <c r="J122" s="61">
        <v>0.0011866418036955415</v>
      </c>
      <c r="K122" s="61">
        <v>0.906424817765723</v>
      </c>
      <c r="L122" s="149">
        <f>Time_series!I122</f>
        <v>0.3507628305246202</v>
      </c>
      <c r="M122" s="63" t="str">
        <f t="shared" si="1"/>
        <v>▲</v>
      </c>
      <c r="O122" s="64">
        <v>0.01118833700627225</v>
      </c>
      <c r="R122" s="62"/>
    </row>
    <row r="123" spans="1:18" ht="13.5" customHeight="1">
      <c r="A123" t="s">
        <v>366</v>
      </c>
      <c r="C123" s="65" t="s">
        <v>176</v>
      </c>
      <c r="D123" s="60">
        <v>10290</v>
      </c>
      <c r="E123" s="61">
        <v>0.7957636999611348</v>
      </c>
      <c r="F123" s="61">
        <v>0.10240963855421686</v>
      </c>
      <c r="G123" s="61">
        <v>0.005052467936261173</v>
      </c>
      <c r="H123" s="61">
        <v>0.004178002331908278</v>
      </c>
      <c r="I123" s="61">
        <v>0.006995724834823164</v>
      </c>
      <c r="J123" s="61">
        <v>0.000388651379712398</v>
      </c>
      <c r="K123" s="61">
        <v>0.9147881849980567</v>
      </c>
      <c r="L123" s="149">
        <f>Time_series!I123</f>
        <v>0.1592729128554793</v>
      </c>
      <c r="M123" s="63" t="str">
        <f t="shared" si="1"/>
        <v>▲</v>
      </c>
      <c r="O123" s="64">
        <v>0.020112708900116596</v>
      </c>
      <c r="R123" s="62"/>
    </row>
    <row r="124" spans="1:18" ht="13.5" customHeight="1">
      <c r="A124" t="s">
        <v>367</v>
      </c>
      <c r="C124" s="65" t="s">
        <v>177</v>
      </c>
      <c r="D124" s="60">
        <v>15180</v>
      </c>
      <c r="E124" s="61">
        <v>0.8110957369704158</v>
      </c>
      <c r="F124" s="61">
        <v>0.08552414838242077</v>
      </c>
      <c r="G124" s="61">
        <v>0.014890953416353693</v>
      </c>
      <c r="H124" s="61">
        <v>0.0016472293602161165</v>
      </c>
      <c r="I124" s="61">
        <v>0.011201159649469591</v>
      </c>
      <c r="J124" s="61">
        <v>0.004348685510970548</v>
      </c>
      <c r="K124" s="61">
        <v>0.9287079132898465</v>
      </c>
      <c r="L124" s="149">
        <f>Time_series!I124</f>
        <v>1.7879036284498828</v>
      </c>
      <c r="M124" s="63" t="str">
        <f t="shared" si="1"/>
        <v>▲</v>
      </c>
      <c r="O124" s="64">
        <v>0.012123608091190617</v>
      </c>
      <c r="R124" s="62"/>
    </row>
    <row r="125" spans="1:18" ht="13.5" customHeight="1">
      <c r="A125" t="s">
        <v>368</v>
      </c>
      <c r="C125" s="65" t="s">
        <v>178</v>
      </c>
      <c r="D125" s="60">
        <v>3850</v>
      </c>
      <c r="E125" s="61">
        <v>0.7712282524019736</v>
      </c>
      <c r="F125" s="61">
        <v>0.08906777460399896</v>
      </c>
      <c r="G125" s="61">
        <v>0.019735133731498312</v>
      </c>
      <c r="H125" s="61">
        <v>0.004414437808361465</v>
      </c>
      <c r="I125" s="61">
        <v>0.0025967281225655675</v>
      </c>
      <c r="J125" s="61">
        <v>0.0012983640612827837</v>
      </c>
      <c r="K125" s="61">
        <v>0.8883406907296806</v>
      </c>
      <c r="L125" s="149">
        <f>Time_series!I125</f>
        <v>-0.17142817840625213</v>
      </c>
      <c r="M125" s="63" t="str">
        <f t="shared" si="1"/>
        <v>▼</v>
      </c>
      <c r="O125" s="64">
        <v>0.006232147494157362</v>
      </c>
      <c r="R125" s="62"/>
    </row>
    <row r="126" spans="1:18" ht="13.5" customHeight="1">
      <c r="A126" t="s">
        <v>369</v>
      </c>
      <c r="C126" s="65" t="s">
        <v>179</v>
      </c>
      <c r="D126" s="60">
        <v>3780</v>
      </c>
      <c r="E126" s="61">
        <v>0.8374801482265749</v>
      </c>
      <c r="F126" s="61">
        <v>0.05479089465325569</v>
      </c>
      <c r="G126" s="61">
        <v>0.002382212811011117</v>
      </c>
      <c r="H126" s="61">
        <v>0</v>
      </c>
      <c r="I126" s="61">
        <v>0.017998941238750663</v>
      </c>
      <c r="J126" s="61">
        <v>0.003970354685018529</v>
      </c>
      <c r="K126" s="61">
        <v>0.9166225516146109</v>
      </c>
      <c r="L126" s="149">
        <f>Time_series!I126</f>
        <v>0.6197841189900521</v>
      </c>
      <c r="M126" s="63" t="str">
        <f t="shared" si="1"/>
        <v>▲</v>
      </c>
      <c r="O126" s="64">
        <v>0.03864478560084701</v>
      </c>
      <c r="R126" s="62"/>
    </row>
    <row r="127" spans="1:18" ht="13.5" customHeight="1">
      <c r="A127" t="s">
        <v>370</v>
      </c>
      <c r="C127" s="65" t="s">
        <v>180</v>
      </c>
      <c r="D127" s="60">
        <v>11930</v>
      </c>
      <c r="E127" s="61">
        <v>0.8638001843935965</v>
      </c>
      <c r="F127" s="61">
        <v>0.050456793227726095</v>
      </c>
      <c r="G127" s="61">
        <v>0.0010057832537088258</v>
      </c>
      <c r="H127" s="61">
        <v>0.0001676305422848043</v>
      </c>
      <c r="I127" s="61">
        <v>0.01366188919621155</v>
      </c>
      <c r="J127" s="61">
        <v>0.000586706897996815</v>
      </c>
      <c r="K127" s="61">
        <v>0.9296789875115246</v>
      </c>
      <c r="L127" s="149">
        <f>Time_series!I127</f>
        <v>-0.1488458546396565</v>
      </c>
      <c r="M127" s="63" t="str">
        <f t="shared" si="1"/>
        <v>▼</v>
      </c>
      <c r="O127" s="64">
        <v>0.03671108876037214</v>
      </c>
      <c r="R127" s="62"/>
    </row>
    <row r="128" spans="1:18" ht="13.5" customHeight="1">
      <c r="A128" t="s">
        <v>371</v>
      </c>
      <c r="C128" s="65" t="s">
        <v>181</v>
      </c>
      <c r="D128" s="60">
        <v>6340</v>
      </c>
      <c r="E128" s="61">
        <v>0.7462922057431366</v>
      </c>
      <c r="F128" s="61">
        <v>0.09671820763647838</v>
      </c>
      <c r="G128" s="61">
        <v>0.03692016408961818</v>
      </c>
      <c r="H128" s="61">
        <v>0</v>
      </c>
      <c r="I128" s="61">
        <v>0.03092458188703061</v>
      </c>
      <c r="J128" s="61">
        <v>0.0003155569580309246</v>
      </c>
      <c r="K128" s="61">
        <v>0.9111707163142947</v>
      </c>
      <c r="L128" s="149">
        <f>Time_series!I128</f>
        <v>1.7907105117739741</v>
      </c>
      <c r="M128" s="63" t="str">
        <f t="shared" si="1"/>
        <v>▲</v>
      </c>
      <c r="O128" s="64">
        <v>0.028400126222783213</v>
      </c>
      <c r="R128" s="53"/>
    </row>
    <row r="129" spans="1:18" ht="13.5" customHeight="1">
      <c r="A129" t="s">
        <v>372</v>
      </c>
      <c r="C129" s="65" t="s">
        <v>182</v>
      </c>
      <c r="D129" s="60">
        <v>11520</v>
      </c>
      <c r="E129" s="61">
        <v>0.7641746982721195</v>
      </c>
      <c r="F129" s="61">
        <v>0.10367283146652774</v>
      </c>
      <c r="G129" s="61">
        <v>0.03525223582530173</v>
      </c>
      <c r="H129" s="61">
        <v>0.00026048450117218026</v>
      </c>
      <c r="I129" s="61">
        <v>0.003907267517582704</v>
      </c>
      <c r="J129" s="61">
        <v>0.0011287661717461145</v>
      </c>
      <c r="K129" s="61">
        <v>0.9083962837544499</v>
      </c>
      <c r="L129" s="149">
        <f>Time_series!I129</f>
        <v>0.8795841690350636</v>
      </c>
      <c r="M129" s="63" t="str">
        <f t="shared" si="1"/>
        <v>▲</v>
      </c>
      <c r="O129" s="64">
        <v>0.023269948771381437</v>
      </c>
      <c r="R129" s="62"/>
    </row>
    <row r="130" spans="1:18" ht="13.5" customHeight="1">
      <c r="A130" t="s">
        <v>373</v>
      </c>
      <c r="C130" s="65" t="s">
        <v>183</v>
      </c>
      <c r="D130" s="60">
        <v>7420</v>
      </c>
      <c r="E130" s="61">
        <v>0.8034775576223211</v>
      </c>
      <c r="F130" s="61">
        <v>0.06483353551691602</v>
      </c>
      <c r="G130" s="61">
        <v>0.004717616929505324</v>
      </c>
      <c r="H130" s="61">
        <v>0.0004043671653861706</v>
      </c>
      <c r="I130" s="61">
        <v>0.00876128858336703</v>
      </c>
      <c r="J130" s="61">
        <v>0.0002695781102574471</v>
      </c>
      <c r="K130" s="61">
        <v>0.8824639439277531</v>
      </c>
      <c r="L130" s="149">
        <f>Time_series!I130</f>
        <v>-2.7757428031798703</v>
      </c>
      <c r="M130" s="63" t="str">
        <f t="shared" si="1"/>
        <v>▼</v>
      </c>
      <c r="O130" s="64">
        <v>0.04879363795659793</v>
      </c>
      <c r="R130" s="62"/>
    </row>
    <row r="131" spans="1:18" ht="13.5" customHeight="1">
      <c r="A131" t="s">
        <v>374</v>
      </c>
      <c r="C131" s="65" t="s">
        <v>184</v>
      </c>
      <c r="D131" s="60">
        <v>3720</v>
      </c>
      <c r="E131" s="61">
        <v>0.8082302313071544</v>
      </c>
      <c r="F131" s="61">
        <v>0.0879505110274341</v>
      </c>
      <c r="G131" s="61">
        <v>0.009951586874663798</v>
      </c>
      <c r="H131" s="61">
        <v>0</v>
      </c>
      <c r="I131" s="61">
        <v>0.01828940290478752</v>
      </c>
      <c r="J131" s="61">
        <v>0.00026896180742334586</v>
      </c>
      <c r="K131" s="61">
        <v>0.9246906939214632</v>
      </c>
      <c r="L131" s="149">
        <f>Time_series!I131</f>
        <v>-0.23536673826523025</v>
      </c>
      <c r="M131" s="63" t="str">
        <f t="shared" si="1"/>
        <v>▼</v>
      </c>
      <c r="O131" s="64">
        <v>0.006993006993006993</v>
      </c>
      <c r="R131" s="62"/>
    </row>
    <row r="132" spans="1:18" ht="13.5" customHeight="1">
      <c r="A132" s="143" t="s">
        <v>375</v>
      </c>
      <c r="B132" s="56" t="s">
        <v>67</v>
      </c>
      <c r="C132" s="57"/>
      <c r="D132" s="58">
        <v>161220</v>
      </c>
      <c r="E132" s="42">
        <v>0.8058639639751398</v>
      </c>
      <c r="F132" s="42">
        <v>0.0682971306645495</v>
      </c>
      <c r="G132" s="42">
        <v>0.01677190457877957</v>
      </c>
      <c r="H132" s="42">
        <v>0.000843557330885363</v>
      </c>
      <c r="I132" s="42">
        <v>0.009837367108707248</v>
      </c>
      <c r="J132" s="42">
        <v>0.0016747094069047648</v>
      </c>
      <c r="K132" s="42">
        <v>0.9032886330649663</v>
      </c>
      <c r="L132" s="145">
        <f>Time_series!I132</f>
        <v>0.5167580561735163</v>
      </c>
      <c r="M132" s="155" t="str">
        <f t="shared" si="1"/>
        <v>▲</v>
      </c>
      <c r="N132" s="59"/>
      <c r="O132" s="42">
        <v>0.0331406383744154</v>
      </c>
      <c r="R132" s="62"/>
    </row>
    <row r="133" spans="1:18" ht="13.5" customHeight="1">
      <c r="A133" t="s">
        <v>376</v>
      </c>
      <c r="C133" s="65" t="s">
        <v>246</v>
      </c>
      <c r="D133" s="60">
        <v>3890</v>
      </c>
      <c r="E133" s="61">
        <v>0.8255395683453237</v>
      </c>
      <c r="F133" s="61">
        <v>0.04907502569373073</v>
      </c>
      <c r="G133" s="61">
        <v>0.009763617677286743</v>
      </c>
      <c r="H133" s="61">
        <v>0.0007708119218910585</v>
      </c>
      <c r="I133" s="61">
        <v>0.0046248715313463515</v>
      </c>
      <c r="J133" s="61">
        <v>0</v>
      </c>
      <c r="K133" s="61">
        <v>0.8897738951695786</v>
      </c>
      <c r="L133" s="149">
        <f>Time_series!I133</f>
        <v>1.541492081060425</v>
      </c>
      <c r="M133" s="63" t="str">
        <f t="shared" si="1"/>
        <v>▲</v>
      </c>
      <c r="O133" s="64">
        <v>0.050359712230215826</v>
      </c>
      <c r="R133" s="62"/>
    </row>
    <row r="134" spans="1:18" ht="13.5" customHeight="1">
      <c r="A134" t="s">
        <v>377</v>
      </c>
      <c r="C134" s="65" t="s">
        <v>154</v>
      </c>
      <c r="D134" s="71">
        <v>3420</v>
      </c>
      <c r="E134" s="61">
        <v>0.723391812865497</v>
      </c>
      <c r="F134" s="61">
        <v>0.06842105263157895</v>
      </c>
      <c r="G134" s="61">
        <v>0.01871345029239766</v>
      </c>
      <c r="H134" s="61">
        <v>0.00029239766081871346</v>
      </c>
      <c r="I134" s="61">
        <v>0.038011695906432746</v>
      </c>
      <c r="J134" s="61">
        <v>0</v>
      </c>
      <c r="K134" s="61">
        <v>0.8488304093567252</v>
      </c>
      <c r="L134" s="149">
        <f>Time_series!I134</f>
        <v>1.5217902377383963</v>
      </c>
      <c r="M134" s="63" t="str">
        <f t="shared" si="1"/>
        <v>▲</v>
      </c>
      <c r="O134" s="64">
        <v>0.05350877192982456</v>
      </c>
      <c r="R134" s="62"/>
    </row>
    <row r="135" spans="1:18" ht="13.5" customHeight="1">
      <c r="A135" t="s">
        <v>378</v>
      </c>
      <c r="C135" s="65" t="s">
        <v>155</v>
      </c>
      <c r="D135" s="60">
        <v>6950</v>
      </c>
      <c r="E135" s="61">
        <v>0.8290647482014388</v>
      </c>
      <c r="F135" s="61">
        <v>0.05712230215827338</v>
      </c>
      <c r="G135" s="61">
        <v>0.021007194244604316</v>
      </c>
      <c r="H135" s="61">
        <v>0.0004316546762589928</v>
      </c>
      <c r="I135" s="61">
        <v>0.0031654676258992807</v>
      </c>
      <c r="J135" s="61">
        <v>0.0030215827338129497</v>
      </c>
      <c r="K135" s="61">
        <v>0.9138129496402878</v>
      </c>
      <c r="L135" s="149">
        <f>Time_series!I135</f>
        <v>0.9329518841067586</v>
      </c>
      <c r="M135" s="63" t="str">
        <f t="shared" si="1"/>
        <v>▲</v>
      </c>
      <c r="O135" s="64">
        <v>0.0260431654676259</v>
      </c>
      <c r="R135" s="62"/>
    </row>
    <row r="136" spans="1:18" ht="13.5" customHeight="1">
      <c r="A136" t="s">
        <v>379</v>
      </c>
      <c r="C136" s="65" t="s">
        <v>156</v>
      </c>
      <c r="D136" s="60">
        <v>4500</v>
      </c>
      <c r="E136" s="61">
        <v>0.8374471870135646</v>
      </c>
      <c r="F136" s="61">
        <v>0.07716255281298644</v>
      </c>
      <c r="G136" s="61">
        <v>0.00711585501445408</v>
      </c>
      <c r="H136" s="61">
        <v>0.00088948187680676</v>
      </c>
      <c r="I136" s="61">
        <v>0.00044474093840338</v>
      </c>
      <c r="J136" s="61">
        <v>0.00155659328441183</v>
      </c>
      <c r="K136" s="61">
        <v>0.9246164109406271</v>
      </c>
      <c r="L136" s="149">
        <f>Time_series!I136</f>
        <v>1.2088938413154504</v>
      </c>
      <c r="M136" s="63" t="str">
        <f aca="true" t="shared" si="2" ref="M136:M168">IF(L136&gt;=0.01,"▲",IF(L136&lt;0,"▼",IF(L136&lt;0.01,"►")))</f>
        <v>▲</v>
      </c>
      <c r="O136" s="64">
        <v>0.00911718923726929</v>
      </c>
      <c r="R136" s="62"/>
    </row>
    <row r="137" spans="1:18" ht="13.5" customHeight="1">
      <c r="A137" t="s">
        <v>380</v>
      </c>
      <c r="C137" s="65" t="s">
        <v>68</v>
      </c>
      <c r="D137" s="60">
        <v>7740</v>
      </c>
      <c r="E137" s="61">
        <v>0.8435400516795866</v>
      </c>
      <c r="F137" s="61">
        <v>0.06666666666666667</v>
      </c>
      <c r="G137" s="61">
        <v>0.012403100775193798</v>
      </c>
      <c r="H137" s="61">
        <v>0</v>
      </c>
      <c r="I137" s="61">
        <v>0.024031007751937984</v>
      </c>
      <c r="J137" s="61">
        <v>0.0003875968992248062</v>
      </c>
      <c r="K137" s="61">
        <v>0.9470284237726099</v>
      </c>
      <c r="L137" s="149">
        <f>Time_series!I137</f>
        <v>0.5230172435013669</v>
      </c>
      <c r="M137" s="63" t="str">
        <f t="shared" si="2"/>
        <v>▲</v>
      </c>
      <c r="O137" s="64">
        <v>0.0020671834625322996</v>
      </c>
      <c r="R137" s="62"/>
    </row>
    <row r="138" spans="1:18" ht="13.5" customHeight="1">
      <c r="A138" t="s">
        <v>381</v>
      </c>
      <c r="C138" s="65" t="s">
        <v>234</v>
      </c>
      <c r="D138" s="60">
        <v>7100</v>
      </c>
      <c r="E138" s="61">
        <v>0.8542048175799408</v>
      </c>
      <c r="F138" s="61">
        <v>0.0533878010987463</v>
      </c>
      <c r="G138" s="61">
        <v>0.006338920974785181</v>
      </c>
      <c r="H138" s="61">
        <v>0</v>
      </c>
      <c r="I138" s="61">
        <v>0.02028454711931258</v>
      </c>
      <c r="J138" s="61">
        <v>0.007465840259191435</v>
      </c>
      <c r="K138" s="61">
        <v>0.9416819270319763</v>
      </c>
      <c r="L138" s="149">
        <f>Time_series!I138</f>
        <v>-0.5799893598241845</v>
      </c>
      <c r="M138" s="63" t="str">
        <f t="shared" si="2"/>
        <v>▼</v>
      </c>
      <c r="O138" s="64">
        <v>0.0092970840963516</v>
      </c>
      <c r="R138" s="53"/>
    </row>
    <row r="139" spans="1:18" ht="13.5" customHeight="1">
      <c r="A139" t="s">
        <v>382</v>
      </c>
      <c r="C139" s="65" t="s">
        <v>69</v>
      </c>
      <c r="D139" s="60">
        <v>10700</v>
      </c>
      <c r="E139" s="61">
        <v>0.7727315204186525</v>
      </c>
      <c r="F139" s="61">
        <v>0.10559760770021494</v>
      </c>
      <c r="G139" s="61">
        <v>0.007289038407625455</v>
      </c>
      <c r="H139" s="61">
        <v>9.344921035417251E-05</v>
      </c>
      <c r="I139" s="61">
        <v>0.03336136809643959</v>
      </c>
      <c r="J139" s="61">
        <v>0.0012148397346042426</v>
      </c>
      <c r="K139" s="61">
        <v>0.9202878235678909</v>
      </c>
      <c r="L139" s="149">
        <f>Time_series!I139</f>
        <v>1.1476255560660897</v>
      </c>
      <c r="M139" s="63" t="str">
        <f t="shared" si="2"/>
        <v>▲</v>
      </c>
      <c r="O139" s="64">
        <v>0.022801607326418092</v>
      </c>
      <c r="R139" s="62"/>
    </row>
    <row r="140" spans="1:18" ht="13.5" customHeight="1">
      <c r="A140" t="s">
        <v>383</v>
      </c>
      <c r="C140" s="65" t="s">
        <v>157</v>
      </c>
      <c r="D140" s="60">
        <v>3070</v>
      </c>
      <c r="E140" s="61">
        <v>0.7801302931596091</v>
      </c>
      <c r="F140" s="61">
        <v>0.08306188925081433</v>
      </c>
      <c r="G140" s="61">
        <v>0.02768729641693811</v>
      </c>
      <c r="H140" s="61">
        <v>0.000977198697068404</v>
      </c>
      <c r="I140" s="61">
        <v>0.0068403908794788275</v>
      </c>
      <c r="J140" s="61">
        <v>0.000977198697068404</v>
      </c>
      <c r="K140" s="61">
        <v>0.8996742671009772</v>
      </c>
      <c r="L140" s="149">
        <f>Time_series!I140</f>
        <v>-0.8106712726112186</v>
      </c>
      <c r="M140" s="63" t="str">
        <f t="shared" si="2"/>
        <v>▼</v>
      </c>
      <c r="O140" s="64">
        <v>0.01498371335504886</v>
      </c>
      <c r="R140" s="62"/>
    </row>
    <row r="141" spans="1:18" ht="13.5" customHeight="1">
      <c r="A141" t="s">
        <v>384</v>
      </c>
      <c r="C141" s="65" t="s">
        <v>158</v>
      </c>
      <c r="D141" s="60">
        <v>3820</v>
      </c>
      <c r="E141" s="61">
        <v>0.7359874279727606</v>
      </c>
      <c r="F141" s="61">
        <v>0.09193294918805657</v>
      </c>
      <c r="G141" s="61">
        <v>0.03509690937663698</v>
      </c>
      <c r="H141" s="61">
        <v>0.0005238344683080147</v>
      </c>
      <c r="I141" s="61">
        <v>0.008381351492928235</v>
      </c>
      <c r="J141" s="61">
        <v>0.0034049240440020955</v>
      </c>
      <c r="K141" s="61">
        <v>0.8753273965426925</v>
      </c>
      <c r="L141" s="149">
        <f>Time_series!I141</f>
        <v>-1.3334503355162397</v>
      </c>
      <c r="M141" s="63" t="str">
        <f t="shared" si="2"/>
        <v>▼</v>
      </c>
      <c r="O141" s="64">
        <v>0.02435830277632268</v>
      </c>
      <c r="R141" s="62"/>
    </row>
    <row r="142" spans="1:18" ht="13.5" customHeight="1">
      <c r="A142" t="s">
        <v>385</v>
      </c>
      <c r="C142" s="65" t="s">
        <v>247</v>
      </c>
      <c r="D142" s="60">
        <v>26670</v>
      </c>
      <c r="E142" s="61">
        <v>0.786413226858621</v>
      </c>
      <c r="F142" s="61">
        <v>0.0784313725490196</v>
      </c>
      <c r="G142" s="61">
        <v>0.012222097251902674</v>
      </c>
      <c r="H142" s="61">
        <v>0.002699358902260713</v>
      </c>
      <c r="I142" s="61">
        <v>0.008210549994376336</v>
      </c>
      <c r="J142" s="61">
        <v>0.00037491095864732125</v>
      </c>
      <c r="K142" s="61">
        <v>0.8883515165148277</v>
      </c>
      <c r="L142" s="149">
        <f>Time_series!I142</f>
        <v>-0.28295800870963284</v>
      </c>
      <c r="M142" s="63" t="str">
        <f t="shared" si="2"/>
        <v>▼</v>
      </c>
      <c r="O142" s="64">
        <v>0.04678888763918569</v>
      </c>
      <c r="R142" s="62"/>
    </row>
    <row r="143" spans="1:18" ht="13.5" customHeight="1">
      <c r="A143" t="s">
        <v>386</v>
      </c>
      <c r="C143" s="65" t="s">
        <v>159</v>
      </c>
      <c r="D143" s="60">
        <v>10050</v>
      </c>
      <c r="E143" s="61">
        <v>0.7437325905292479</v>
      </c>
      <c r="F143" s="61">
        <v>0.08276959808993235</v>
      </c>
      <c r="G143" s="61">
        <v>0.03263032232391564</v>
      </c>
      <c r="H143" s="61">
        <v>0.0002984480700358138</v>
      </c>
      <c r="I143" s="61">
        <v>0.001293274970155193</v>
      </c>
      <c r="J143" s="61">
        <v>0.0015917230401910067</v>
      </c>
      <c r="K143" s="61">
        <v>0.862315957023478</v>
      </c>
      <c r="L143" s="149">
        <f>Time_series!I143</f>
        <v>4.959476158501941</v>
      </c>
      <c r="M143" s="63" t="str">
        <f t="shared" si="2"/>
        <v>▲</v>
      </c>
      <c r="O143" s="64">
        <v>0.052626343016315164</v>
      </c>
      <c r="R143" s="62"/>
    </row>
    <row r="144" spans="1:18" ht="13.5" customHeight="1">
      <c r="A144" t="s">
        <v>387</v>
      </c>
      <c r="C144" s="65" t="s">
        <v>160</v>
      </c>
      <c r="D144" s="60">
        <v>10530</v>
      </c>
      <c r="E144" s="61">
        <v>0.8188467749596277</v>
      </c>
      <c r="F144" s="61">
        <v>0.034292770969886956</v>
      </c>
      <c r="G144" s="61">
        <v>0.009879357841740287</v>
      </c>
      <c r="H144" s="61">
        <v>0.0030398024128431653</v>
      </c>
      <c r="I144" s="61">
        <v>0.0020898641588296763</v>
      </c>
      <c r="J144" s="61">
        <v>0.0006649567778094424</v>
      </c>
      <c r="K144" s="61">
        <v>0.8688135271207371</v>
      </c>
      <c r="L144" s="149">
        <f>Time_series!I144</f>
        <v>-3.1072382748059235</v>
      </c>
      <c r="M144" s="63" t="str">
        <f t="shared" si="2"/>
        <v>▼</v>
      </c>
      <c r="O144" s="64">
        <v>0.06241094328868624</v>
      </c>
      <c r="R144" s="62"/>
    </row>
    <row r="145" spans="1:18" ht="13.5" customHeight="1">
      <c r="A145" t="s">
        <v>388</v>
      </c>
      <c r="C145" s="65" t="s">
        <v>161</v>
      </c>
      <c r="D145" s="60">
        <v>6150</v>
      </c>
      <c r="E145" s="61">
        <v>0.8414039649008774</v>
      </c>
      <c r="F145" s="61">
        <v>0.04111147221319467</v>
      </c>
      <c r="G145" s="61">
        <v>0.021286967825804356</v>
      </c>
      <c r="H145" s="61">
        <v>0</v>
      </c>
      <c r="I145" s="61">
        <v>0.0025999350016249595</v>
      </c>
      <c r="J145" s="61">
        <v>0.0029249268768280793</v>
      </c>
      <c r="K145" s="61">
        <v>0.9093272668183295</v>
      </c>
      <c r="L145" s="149">
        <f>Time_series!I145</f>
        <v>2.622314108159085</v>
      </c>
      <c r="M145" s="63" t="str">
        <f t="shared" si="2"/>
        <v>▲</v>
      </c>
      <c r="O145" s="64">
        <v>0.025999350016249593</v>
      </c>
      <c r="R145" s="62"/>
    </row>
    <row r="146" spans="1:18" ht="13.5" customHeight="1">
      <c r="A146" t="s">
        <v>389</v>
      </c>
      <c r="C146" s="65" t="s">
        <v>162</v>
      </c>
      <c r="D146" s="60">
        <v>5260</v>
      </c>
      <c r="E146" s="61">
        <v>0.8266818700114025</v>
      </c>
      <c r="F146" s="61">
        <v>0.05017103762827822</v>
      </c>
      <c r="G146" s="61">
        <v>0.02603572786012923</v>
      </c>
      <c r="H146" s="61">
        <v>0.0007601672367920942</v>
      </c>
      <c r="I146" s="61">
        <v>0.003800836183960471</v>
      </c>
      <c r="J146" s="61">
        <v>0.004180919802356519</v>
      </c>
      <c r="K146" s="61">
        <v>0.9116305587229191</v>
      </c>
      <c r="L146" s="149">
        <f>Time_series!I146</f>
        <v>1.259209718445753</v>
      </c>
      <c r="M146" s="63" t="str">
        <f t="shared" si="2"/>
        <v>▲</v>
      </c>
      <c r="O146" s="64">
        <v>0.023755226149752947</v>
      </c>
      <c r="R146" s="62"/>
    </row>
    <row r="147" spans="1:18" ht="13.5" customHeight="1">
      <c r="A147" t="s">
        <v>390</v>
      </c>
      <c r="C147" s="65" t="s">
        <v>163</v>
      </c>
      <c r="D147" s="60">
        <v>4840</v>
      </c>
      <c r="E147" s="61">
        <v>0.7783750258424643</v>
      </c>
      <c r="F147" s="61">
        <v>0.07732065329749845</v>
      </c>
      <c r="G147" s="61">
        <v>0.0229481083316105</v>
      </c>
      <c r="H147" s="61">
        <v>0</v>
      </c>
      <c r="I147" s="61">
        <v>0.016952656605333884</v>
      </c>
      <c r="J147" s="61">
        <v>0</v>
      </c>
      <c r="K147" s="61">
        <v>0.8955964440769072</v>
      </c>
      <c r="L147" s="149">
        <f>Time_series!I147</f>
        <v>1.2551889621461698</v>
      </c>
      <c r="M147" s="63" t="str">
        <f t="shared" si="2"/>
        <v>▲</v>
      </c>
      <c r="O147" s="64">
        <v>0.013024602026049204</v>
      </c>
      <c r="R147" s="62"/>
    </row>
    <row r="148" spans="1:18" ht="13.5" customHeight="1">
      <c r="A148" t="s">
        <v>391</v>
      </c>
      <c r="C148" s="65" t="s">
        <v>164</v>
      </c>
      <c r="D148" s="60">
        <v>5990</v>
      </c>
      <c r="E148" s="61">
        <v>0.8202772674127276</v>
      </c>
      <c r="F148" s="61">
        <v>0.06180056789711041</v>
      </c>
      <c r="G148" s="61">
        <v>0.014698513445799232</v>
      </c>
      <c r="H148" s="61">
        <v>0</v>
      </c>
      <c r="I148" s="61">
        <v>0.016535827626524134</v>
      </c>
      <c r="J148" s="61">
        <v>0</v>
      </c>
      <c r="K148" s="61">
        <v>0.9133121763821613</v>
      </c>
      <c r="L148" s="149">
        <f>Time_series!I148</f>
        <v>0.2626370959513791</v>
      </c>
      <c r="M148" s="63" t="str">
        <f t="shared" si="2"/>
        <v>▲</v>
      </c>
      <c r="O148" s="64">
        <v>0.02221479873058293</v>
      </c>
      <c r="R148" s="62"/>
    </row>
    <row r="149" spans="1:18" ht="13.5" customHeight="1">
      <c r="A149" t="s">
        <v>392</v>
      </c>
      <c r="C149" s="65" t="s">
        <v>165</v>
      </c>
      <c r="D149" s="60">
        <v>4080</v>
      </c>
      <c r="E149" s="61">
        <v>0.7946078431372549</v>
      </c>
      <c r="F149" s="61">
        <v>0.06838235294117648</v>
      </c>
      <c r="G149" s="61">
        <v>0.04191176470588235</v>
      </c>
      <c r="H149" s="61">
        <v>0</v>
      </c>
      <c r="I149" s="61">
        <v>0.008333333333333333</v>
      </c>
      <c r="J149" s="61">
        <v>0.0004901960784313725</v>
      </c>
      <c r="K149" s="61">
        <v>0.9137254901960784</v>
      </c>
      <c r="L149" s="149">
        <f>Time_series!I149</f>
        <v>0.804695314121795</v>
      </c>
      <c r="M149" s="63" t="str">
        <f t="shared" si="2"/>
        <v>▲</v>
      </c>
      <c r="O149" s="64">
        <v>0.015441176470588236</v>
      </c>
      <c r="R149" s="62"/>
    </row>
    <row r="150" spans="1:18" ht="13.5" customHeight="1">
      <c r="A150" t="s">
        <v>393</v>
      </c>
      <c r="C150" s="65" t="s">
        <v>166</v>
      </c>
      <c r="D150" s="60">
        <v>6340</v>
      </c>
      <c r="E150" s="61">
        <v>0.830441640378549</v>
      </c>
      <c r="F150" s="61">
        <v>0.06750788643533123</v>
      </c>
      <c r="G150" s="61">
        <v>0.009305993690851735</v>
      </c>
      <c r="H150" s="61">
        <v>0.00047318611987381704</v>
      </c>
      <c r="I150" s="61">
        <v>0.003470031545741325</v>
      </c>
      <c r="J150" s="61">
        <v>0</v>
      </c>
      <c r="K150" s="61">
        <v>0.911198738170347</v>
      </c>
      <c r="L150" s="149">
        <f>Time_series!I150</f>
        <v>-0.3185854065584359</v>
      </c>
      <c r="M150" s="63" t="str">
        <f t="shared" si="2"/>
        <v>▼</v>
      </c>
      <c r="O150" s="64">
        <v>0.03533123028391167</v>
      </c>
      <c r="R150" s="62"/>
    </row>
    <row r="151" spans="1:18" ht="13.5" customHeight="1">
      <c r="A151" t="s">
        <v>394</v>
      </c>
      <c r="C151" s="65" t="s">
        <v>167</v>
      </c>
      <c r="D151" s="60">
        <v>5360</v>
      </c>
      <c r="E151" s="61">
        <v>0.8396789846957821</v>
      </c>
      <c r="F151" s="61">
        <v>0.043859649122807015</v>
      </c>
      <c r="G151" s="61">
        <v>0.027435610302351622</v>
      </c>
      <c r="H151" s="61">
        <v>0.0001866368047779022</v>
      </c>
      <c r="I151" s="61">
        <v>0.003732736095558044</v>
      </c>
      <c r="J151" s="61">
        <v>0.0014930944382232176</v>
      </c>
      <c r="K151" s="61">
        <v>0.9163867114594998</v>
      </c>
      <c r="L151" s="149">
        <f>Time_series!I151</f>
        <v>1.090934363903573</v>
      </c>
      <c r="M151" s="63" t="str">
        <f t="shared" si="2"/>
        <v>▲</v>
      </c>
      <c r="O151" s="64">
        <v>0.03210153042179918</v>
      </c>
      <c r="R151" s="62"/>
    </row>
    <row r="152" spans="1:18" ht="13.5" customHeight="1">
      <c r="A152" t="s">
        <v>395</v>
      </c>
      <c r="C152" s="65" t="s">
        <v>168</v>
      </c>
      <c r="D152" s="60">
        <v>5480</v>
      </c>
      <c r="E152" s="61">
        <v>0.8404527199707923</v>
      </c>
      <c r="F152" s="61">
        <v>0.05147864184008762</v>
      </c>
      <c r="G152" s="61">
        <v>0.0014603870025556773</v>
      </c>
      <c r="H152" s="61">
        <v>0</v>
      </c>
      <c r="I152" s="61">
        <v>0.0012778386272362175</v>
      </c>
      <c r="J152" s="61">
        <v>0</v>
      </c>
      <c r="K152" s="61">
        <v>0.8946695874406718</v>
      </c>
      <c r="L152" s="149">
        <f>Time_series!I152</f>
        <v>-0.4638497045854062</v>
      </c>
      <c r="M152" s="63" t="str">
        <f t="shared" si="2"/>
        <v>▼</v>
      </c>
      <c r="O152" s="64">
        <v>0.0691858342460752</v>
      </c>
      <c r="R152" s="62"/>
    </row>
    <row r="153" spans="1:18" ht="13.5" customHeight="1">
      <c r="A153" t="s">
        <v>396</v>
      </c>
      <c r="C153" s="65" t="s">
        <v>169</v>
      </c>
      <c r="D153" s="60">
        <v>4840</v>
      </c>
      <c r="E153" s="61">
        <v>0.837435367114788</v>
      </c>
      <c r="F153" s="61">
        <v>0.07611168562564632</v>
      </c>
      <c r="G153" s="61">
        <v>0.0043433298862461224</v>
      </c>
      <c r="H153" s="61">
        <v>0</v>
      </c>
      <c r="I153" s="61">
        <v>0.008893485005170631</v>
      </c>
      <c r="J153" s="61">
        <v>0.012202688728024819</v>
      </c>
      <c r="K153" s="61">
        <v>0.9389865563598759</v>
      </c>
      <c r="L153" s="149">
        <f>Time_series!I153</f>
        <v>0.264758745985505</v>
      </c>
      <c r="M153" s="63" t="str">
        <f t="shared" si="2"/>
        <v>▲</v>
      </c>
      <c r="O153" s="64">
        <v>0.0014477766287487074</v>
      </c>
      <c r="R153" s="62"/>
    </row>
    <row r="154" spans="1:18" ht="13.5" customHeight="1">
      <c r="A154" t="s">
        <v>397</v>
      </c>
      <c r="C154" s="65" t="s">
        <v>170</v>
      </c>
      <c r="D154" s="60">
        <v>7080</v>
      </c>
      <c r="E154" s="61">
        <v>0.785583038869258</v>
      </c>
      <c r="F154" s="61">
        <v>0.08296819787985865</v>
      </c>
      <c r="G154" s="61">
        <v>0.022614840989399292</v>
      </c>
      <c r="H154" s="61">
        <v>0</v>
      </c>
      <c r="I154" s="61">
        <v>0.003392226148409894</v>
      </c>
      <c r="J154" s="61">
        <v>0.0007067137809187279</v>
      </c>
      <c r="K154" s="61">
        <v>0.8952650176678445</v>
      </c>
      <c r="L154" s="149">
        <f>Time_series!I154</f>
        <v>-0.2884399741339916</v>
      </c>
      <c r="M154" s="63" t="str">
        <f t="shared" si="2"/>
        <v>▼</v>
      </c>
      <c r="O154" s="64">
        <v>0.0558303886925795</v>
      </c>
      <c r="R154" s="53"/>
    </row>
    <row r="155" spans="1:18" ht="13.5" customHeight="1">
      <c r="A155" t="s">
        <v>398</v>
      </c>
      <c r="C155" s="65" t="s">
        <v>171</v>
      </c>
      <c r="D155" s="60">
        <v>7380</v>
      </c>
      <c r="E155" s="61">
        <v>0.8334011115629659</v>
      </c>
      <c r="F155" s="61">
        <v>0.06588043920292802</v>
      </c>
      <c r="G155" s="61">
        <v>0.026433509556730378</v>
      </c>
      <c r="H155" s="61">
        <v>0.0005422258370611359</v>
      </c>
      <c r="I155" s="61">
        <v>0.0071844923410600515</v>
      </c>
      <c r="J155" s="61">
        <v>0.0013555645926528399</v>
      </c>
      <c r="K155" s="61">
        <v>0.9347973430933983</v>
      </c>
      <c r="L155" s="149">
        <f>Time_series!I155</f>
        <v>1.6359510999880866</v>
      </c>
      <c r="M155" s="63" t="str">
        <f t="shared" si="2"/>
        <v>▲</v>
      </c>
      <c r="O155" s="64">
        <v>0.016537888030364645</v>
      </c>
      <c r="R155" s="62"/>
    </row>
    <row r="156" spans="1:18" ht="13.5" customHeight="1">
      <c r="A156" s="143" t="s">
        <v>399</v>
      </c>
      <c r="B156" s="56" t="s">
        <v>70</v>
      </c>
      <c r="C156" s="57"/>
      <c r="D156" s="58">
        <v>57520</v>
      </c>
      <c r="E156" s="42">
        <v>0.7881185020341458</v>
      </c>
      <c r="F156" s="42">
        <v>0.0889112973330088</v>
      </c>
      <c r="G156" s="42">
        <v>0.027243645467505823</v>
      </c>
      <c r="H156" s="42">
        <v>0.0005563475781494489</v>
      </c>
      <c r="I156" s="42">
        <v>0.010414131228484997</v>
      </c>
      <c r="J156" s="42">
        <v>0.0017212003198998575</v>
      </c>
      <c r="K156" s="42">
        <v>0.9169651239611948</v>
      </c>
      <c r="L156" s="145">
        <f>Time_series!I156</f>
        <v>0.8431118241397195</v>
      </c>
      <c r="M156" s="155" t="str">
        <f t="shared" si="2"/>
        <v>▲</v>
      </c>
      <c r="N156" s="59"/>
      <c r="O156" s="42">
        <v>0.013022010501060537</v>
      </c>
      <c r="R156" s="62"/>
    </row>
    <row r="157" spans="1:18" ht="13.5" customHeight="1">
      <c r="A157" t="s">
        <v>400</v>
      </c>
      <c r="C157" s="65" t="s">
        <v>71</v>
      </c>
      <c r="D157" s="60">
        <v>11140</v>
      </c>
      <c r="E157" s="61">
        <v>0.8050444304820034</v>
      </c>
      <c r="F157" s="61">
        <v>0.08266762409119469</v>
      </c>
      <c r="G157" s="61">
        <v>0.01624629745983305</v>
      </c>
      <c r="H157" s="61">
        <v>0.0008078269455165604</v>
      </c>
      <c r="I157" s="61">
        <v>0.006552374113634324</v>
      </c>
      <c r="J157" s="61">
        <v>8.975854950184004E-05</v>
      </c>
      <c r="K157" s="61">
        <v>0.9114083116416839</v>
      </c>
      <c r="L157" s="149">
        <f>Time_series!I157</f>
        <v>0.45528072538135733</v>
      </c>
      <c r="M157" s="63" t="str">
        <f t="shared" si="2"/>
        <v>▲</v>
      </c>
      <c r="O157" s="64">
        <v>0.01714388295485145</v>
      </c>
      <c r="R157" s="62"/>
    </row>
    <row r="158" spans="1:18" ht="13.5" customHeight="1">
      <c r="A158" t="s">
        <v>401</v>
      </c>
      <c r="C158" s="65" t="s">
        <v>98</v>
      </c>
      <c r="D158" s="71">
        <v>2440</v>
      </c>
      <c r="E158" s="61">
        <v>0.8037766830870279</v>
      </c>
      <c r="F158" s="61">
        <v>0.07348111658456485</v>
      </c>
      <c r="G158" s="61">
        <v>0.04228243021346469</v>
      </c>
      <c r="H158" s="61">
        <v>0.0008210180623973727</v>
      </c>
      <c r="I158" s="61">
        <v>0.005336617405582923</v>
      </c>
      <c r="J158" s="61">
        <v>0.003284072249589491</v>
      </c>
      <c r="K158" s="61">
        <v>0.9289819376026273</v>
      </c>
      <c r="L158" s="149">
        <f>Time_series!I158</f>
        <v>2.6612656556875613</v>
      </c>
      <c r="M158" s="63" t="str">
        <f t="shared" si="2"/>
        <v>▲</v>
      </c>
      <c r="O158" s="64">
        <v>0.0024630541871921183</v>
      </c>
      <c r="R158" s="62"/>
    </row>
    <row r="159" spans="1:18" ht="13.5" customHeight="1">
      <c r="A159" t="s">
        <v>402</v>
      </c>
      <c r="C159" s="65" t="s">
        <v>99</v>
      </c>
      <c r="D159" s="60">
        <v>4100</v>
      </c>
      <c r="E159" s="61">
        <v>0.7889863547758285</v>
      </c>
      <c r="F159" s="61">
        <v>0.10526315789473684</v>
      </c>
      <c r="G159" s="61">
        <v>0.023148148148148147</v>
      </c>
      <c r="H159" s="61">
        <v>0</v>
      </c>
      <c r="I159" s="61">
        <v>0.004873294346978557</v>
      </c>
      <c r="J159" s="61">
        <v>0.0009746588693957114</v>
      </c>
      <c r="K159" s="61">
        <v>0.9232456140350878</v>
      </c>
      <c r="L159" s="149">
        <f>Time_series!I159</f>
        <v>0.08420181041675079</v>
      </c>
      <c r="M159" s="63" t="str">
        <f t="shared" si="2"/>
        <v>▲</v>
      </c>
      <c r="O159" s="64">
        <v>0.012183235867446393</v>
      </c>
      <c r="R159" s="62"/>
    </row>
    <row r="160" spans="1:18" ht="13.5" customHeight="1">
      <c r="A160" t="s">
        <v>403</v>
      </c>
      <c r="C160" s="65" t="s">
        <v>100</v>
      </c>
      <c r="D160" s="60">
        <v>2300</v>
      </c>
      <c r="E160" s="61">
        <v>0.8112222705524141</v>
      </c>
      <c r="F160" s="61">
        <v>0.07568508046976946</v>
      </c>
      <c r="G160" s="61">
        <v>0.010439321444106133</v>
      </c>
      <c r="H160" s="61">
        <v>0.0017398869073510222</v>
      </c>
      <c r="I160" s="61">
        <v>0.010004349717268378</v>
      </c>
      <c r="J160" s="61">
        <v>0.0039147455415398</v>
      </c>
      <c r="K160" s="61">
        <v>0.9130056546324489</v>
      </c>
      <c r="L160" s="149">
        <f>Time_series!I160</f>
        <v>1.2410922262015567</v>
      </c>
      <c r="M160" s="63" t="str">
        <f t="shared" si="2"/>
        <v>▲</v>
      </c>
      <c r="O160" s="64">
        <v>0.013919095258808177</v>
      </c>
      <c r="R160" s="62"/>
    </row>
    <row r="161" spans="1:18" ht="13.5" customHeight="1">
      <c r="A161" t="s">
        <v>404</v>
      </c>
      <c r="C161" s="65" t="s">
        <v>101</v>
      </c>
      <c r="D161" s="60">
        <v>3260</v>
      </c>
      <c r="E161" s="61">
        <v>0.7637480798771121</v>
      </c>
      <c r="F161" s="61">
        <v>0.06943164362519201</v>
      </c>
      <c r="G161" s="61">
        <v>0.05222734254992319</v>
      </c>
      <c r="H161" s="61">
        <v>0.0015360983102918587</v>
      </c>
      <c r="I161" s="61">
        <v>0.008602150537634409</v>
      </c>
      <c r="J161" s="61">
        <v>0.003686635944700461</v>
      </c>
      <c r="K161" s="61">
        <v>0.8992319508448541</v>
      </c>
      <c r="L161" s="149">
        <f>Time_series!I161</f>
        <v>3.0007888072404176</v>
      </c>
      <c r="M161" s="63" t="str">
        <f t="shared" si="2"/>
        <v>▲</v>
      </c>
      <c r="O161" s="64">
        <v>0.02273425499231951</v>
      </c>
      <c r="R161" s="62"/>
    </row>
    <row r="162" spans="1:18" ht="13.5" customHeight="1">
      <c r="A162" t="s">
        <v>405</v>
      </c>
      <c r="C162" s="65" t="s">
        <v>248</v>
      </c>
      <c r="D162" s="60">
        <v>5540</v>
      </c>
      <c r="E162" s="61">
        <v>0.7754329004329005</v>
      </c>
      <c r="F162" s="61">
        <v>0.08585858585858586</v>
      </c>
      <c r="G162" s="61">
        <v>0.025613275613275612</v>
      </c>
      <c r="H162" s="61">
        <v>0.00018037518037518038</v>
      </c>
      <c r="I162" s="61">
        <v>0.022186147186147188</v>
      </c>
      <c r="J162" s="61">
        <v>0.002886002886002886</v>
      </c>
      <c r="K162" s="61">
        <v>0.9121572871572872</v>
      </c>
      <c r="L162" s="149">
        <f>Time_series!I162</f>
        <v>0.15514895527046768</v>
      </c>
      <c r="M162" s="63" t="str">
        <f t="shared" si="2"/>
        <v>▲</v>
      </c>
      <c r="O162" s="64">
        <v>0.021645021645021644</v>
      </c>
      <c r="R162" s="62"/>
    </row>
    <row r="163" spans="1:18" ht="13.5" customHeight="1">
      <c r="A163" t="s">
        <v>406</v>
      </c>
      <c r="C163" s="65" t="s">
        <v>102</v>
      </c>
      <c r="D163" s="60">
        <v>4480</v>
      </c>
      <c r="E163" s="61">
        <v>0.8199687290596381</v>
      </c>
      <c r="F163" s="61">
        <v>0.07683716774625865</v>
      </c>
      <c r="G163" s="61">
        <v>0.01831583649765468</v>
      </c>
      <c r="H163" s="61">
        <v>0.00044672771945499217</v>
      </c>
      <c r="I163" s="61">
        <v>0.007594371230734867</v>
      </c>
      <c r="J163" s="61">
        <v>0.0011168192986374804</v>
      </c>
      <c r="K163" s="61">
        <v>0.9242796515523788</v>
      </c>
      <c r="L163" s="149">
        <f>Time_series!I163</f>
        <v>0.6214713657412552</v>
      </c>
      <c r="M163" s="63" t="str">
        <f t="shared" si="2"/>
        <v>▲</v>
      </c>
      <c r="O163" s="64">
        <v>0.014518650882287246</v>
      </c>
      <c r="R163" s="62"/>
    </row>
    <row r="164" spans="1:18" ht="13.5" customHeight="1">
      <c r="A164" t="s">
        <v>407</v>
      </c>
      <c r="C164" s="65" t="s">
        <v>72</v>
      </c>
      <c r="D164" s="60">
        <v>7050</v>
      </c>
      <c r="E164" s="61">
        <v>0.8081667375584858</v>
      </c>
      <c r="F164" s="61">
        <v>0.09428611938182334</v>
      </c>
      <c r="G164" s="61">
        <v>0.014036580178647383</v>
      </c>
      <c r="H164" s="61">
        <v>0.0002835672763363108</v>
      </c>
      <c r="I164" s="61">
        <v>0.005813129164894371</v>
      </c>
      <c r="J164" s="61">
        <v>0.000708918190840777</v>
      </c>
      <c r="K164" s="61">
        <v>0.9232950517510279</v>
      </c>
      <c r="L164" s="149">
        <f>Time_series!I164</f>
        <v>0.042123296281215694</v>
      </c>
      <c r="M164" s="63" t="str">
        <f t="shared" si="2"/>
        <v>▲</v>
      </c>
      <c r="O164" s="64">
        <v>0.009924854671770877</v>
      </c>
      <c r="R164" s="62"/>
    </row>
    <row r="165" spans="1:18" ht="13.5" customHeight="1">
      <c r="A165" t="s">
        <v>408</v>
      </c>
      <c r="C165" s="65" t="s">
        <v>235</v>
      </c>
      <c r="D165" s="60">
        <v>3100</v>
      </c>
      <c r="E165" s="61">
        <v>0.7586984536082474</v>
      </c>
      <c r="F165" s="61">
        <v>0.07699742268041238</v>
      </c>
      <c r="G165" s="61">
        <v>0.04768041237113402</v>
      </c>
      <c r="H165" s="61">
        <v>0.0009664948453608248</v>
      </c>
      <c r="I165" s="61">
        <v>0.011920103092783504</v>
      </c>
      <c r="J165" s="61">
        <v>0.0019329896907216496</v>
      </c>
      <c r="K165" s="61">
        <v>0.8981958762886598</v>
      </c>
      <c r="L165" s="149">
        <f>Time_series!I165</f>
        <v>-1.2360381612730786</v>
      </c>
      <c r="M165" s="63" t="str">
        <f t="shared" si="2"/>
        <v>▼</v>
      </c>
      <c r="O165" s="64">
        <v>0.020618556701030927</v>
      </c>
      <c r="R165" s="62"/>
    </row>
    <row r="166" spans="1:18" ht="13.5" customHeight="1">
      <c r="A166" t="s">
        <v>409</v>
      </c>
      <c r="C166" s="65" t="s">
        <v>103</v>
      </c>
      <c r="D166" s="60">
        <v>3350</v>
      </c>
      <c r="E166" s="61">
        <v>0.7653915122534369</v>
      </c>
      <c r="F166" s="61">
        <v>0.10460251046025104</v>
      </c>
      <c r="G166" s="61">
        <v>0.0415421398684997</v>
      </c>
      <c r="H166" s="61">
        <v>0.00029886431560071725</v>
      </c>
      <c r="I166" s="61">
        <v>0.010759115361625823</v>
      </c>
      <c r="J166" s="61">
        <v>0.0014943215780035865</v>
      </c>
      <c r="K166" s="61">
        <v>0.9240884638374178</v>
      </c>
      <c r="L166" s="149">
        <f>Time_series!I166</f>
        <v>2.8441303272413454</v>
      </c>
      <c r="M166" s="63" t="str">
        <f t="shared" si="2"/>
        <v>▲</v>
      </c>
      <c r="O166" s="64">
        <v>0.005379557680812911</v>
      </c>
      <c r="R166" s="62"/>
    </row>
    <row r="167" spans="1:18" ht="13.5" customHeight="1">
      <c r="A167" t="s">
        <v>410</v>
      </c>
      <c r="C167" s="65" t="s">
        <v>249</v>
      </c>
      <c r="D167" s="60">
        <v>4420</v>
      </c>
      <c r="E167" s="61">
        <v>0.8062033054109123</v>
      </c>
      <c r="F167" s="61">
        <v>0.07471134254018565</v>
      </c>
      <c r="G167" s="61">
        <v>0.016753452569617387</v>
      </c>
      <c r="H167" s="61">
        <v>0.0006791940230925968</v>
      </c>
      <c r="I167" s="61">
        <v>0.021507810731265564</v>
      </c>
      <c r="J167" s="61">
        <v>0.0011319900384876612</v>
      </c>
      <c r="K167" s="61">
        <v>0.9209870953135613</v>
      </c>
      <c r="L167" s="149">
        <f>Time_series!I167</f>
        <v>1.5526806504897017</v>
      </c>
      <c r="M167" s="63" t="str">
        <f t="shared" si="2"/>
        <v>▲</v>
      </c>
      <c r="O167" s="64">
        <v>0.001584786053882726</v>
      </c>
      <c r="R167" s="62"/>
    </row>
    <row r="168" spans="1:18" ht="13.5" customHeight="1">
      <c r="A168" t="s">
        <v>411</v>
      </c>
      <c r="C168" s="65" t="s">
        <v>104</v>
      </c>
      <c r="D168" s="60">
        <v>6340</v>
      </c>
      <c r="E168" s="61">
        <v>0.7360454115421002</v>
      </c>
      <c r="F168" s="61">
        <v>0.12267423525701672</v>
      </c>
      <c r="G168" s="61">
        <v>0.048880479344055504</v>
      </c>
      <c r="H168" s="61">
        <v>0</v>
      </c>
      <c r="I168" s="61">
        <v>0.011983601387574897</v>
      </c>
      <c r="J168" s="61">
        <v>0.0036266162093976663</v>
      </c>
      <c r="K168" s="61">
        <v>0.9232103437401451</v>
      </c>
      <c r="L168" s="149">
        <f>Time_series!I168</f>
        <v>1.1169747092444005</v>
      </c>
      <c r="M168" s="63" t="str">
        <f t="shared" si="2"/>
        <v>▲</v>
      </c>
      <c r="O168" s="64">
        <v>0.008199306212551246</v>
      </c>
      <c r="R168" s="62"/>
    </row>
    <row r="169" spans="6:18" ht="12.75">
      <c r="F169" s="61"/>
      <c r="G169" s="61"/>
      <c r="H169" s="61"/>
      <c r="I169" s="61"/>
      <c r="J169" s="61"/>
      <c r="K169" s="61"/>
      <c r="L169" s="62"/>
      <c r="M169" s="63"/>
      <c r="R169" s="62"/>
    </row>
    <row r="170" spans="6:18" ht="12.75">
      <c r="F170" s="61"/>
      <c r="G170" s="61"/>
      <c r="H170" s="61"/>
      <c r="I170" s="61"/>
      <c r="J170" s="61"/>
      <c r="K170" s="61"/>
      <c r="L170" s="62"/>
      <c r="R170" s="62"/>
    </row>
    <row r="171" spans="6:18" ht="12.75">
      <c r="F171" s="61"/>
      <c r="G171" s="61"/>
      <c r="H171" s="61"/>
      <c r="I171" s="61"/>
      <c r="J171" s="61"/>
      <c r="K171" s="61"/>
      <c r="L171" s="62"/>
      <c r="R171" s="62"/>
    </row>
    <row r="172" spans="3:18" ht="12.75">
      <c r="C172" s="72"/>
      <c r="F172" s="61"/>
      <c r="G172" s="61"/>
      <c r="H172" s="61"/>
      <c r="I172" s="61"/>
      <c r="J172" s="61"/>
      <c r="K172" s="61"/>
      <c r="L172" s="62"/>
      <c r="R172" s="62"/>
    </row>
    <row r="173" spans="6:18" ht="12.75">
      <c r="F173" s="61"/>
      <c r="G173" s="61"/>
      <c r="H173" s="61"/>
      <c r="I173" s="61"/>
      <c r="J173" s="61"/>
      <c r="K173" s="61"/>
      <c r="L173" s="62"/>
      <c r="R173" s="62"/>
    </row>
    <row r="174" ht="12.75">
      <c r="R174" s="62"/>
    </row>
    <row r="175" ht="12.75">
      <c r="R175" s="62"/>
    </row>
    <row r="176" ht="12.75">
      <c r="R176" s="62"/>
    </row>
    <row r="177" ht="12.75">
      <c r="R177" s="53"/>
    </row>
    <row r="178" ht="12.75">
      <c r="R178" s="62"/>
    </row>
    <row r="179" ht="12.75">
      <c r="R179" s="62"/>
    </row>
    <row r="180" ht="12.75">
      <c r="R180" s="62"/>
    </row>
    <row r="181" ht="12.75">
      <c r="R181" s="62"/>
    </row>
    <row r="182" ht="12.75">
      <c r="R182" s="62"/>
    </row>
    <row r="183" ht="12.75">
      <c r="R183" s="62"/>
    </row>
    <row r="184" ht="12.75">
      <c r="R184" s="62"/>
    </row>
    <row r="185" ht="12.75">
      <c r="R185" s="62"/>
    </row>
    <row r="186" ht="12.75">
      <c r="R186" s="62"/>
    </row>
    <row r="187" ht="12.75">
      <c r="R187" s="62"/>
    </row>
    <row r="188" ht="12.75">
      <c r="R188" s="62"/>
    </row>
    <row r="189" ht="12.75">
      <c r="R189" s="62"/>
    </row>
  </sheetData>
  <sheetProtection/>
  <mergeCells count="4">
    <mergeCell ref="D5:D6"/>
    <mergeCell ref="E5:K5"/>
    <mergeCell ref="L5:M6"/>
    <mergeCell ref="O5:O6"/>
  </mergeCells>
  <conditionalFormatting sqref="D3:D4">
    <cfRule type="iconSet" priority="1" dxfId="0">
      <iconSet iconSet="3Arrows">
        <cfvo type="percent" val="0"/>
        <cfvo type="percent" val="33"/>
        <cfvo type="percent" val="67"/>
      </iconSet>
    </cfRule>
  </conditionalFormatting>
  <conditionalFormatting sqref="M7:M169">
    <cfRule type="iconSet" priority="2" dxfId="0">
      <iconSet iconSet="3ArrowsGray" showValue="0">
        <cfvo type="percent" val="0"/>
        <cfvo type="num" val="0"/>
        <cfvo type="num" val="0.01"/>
      </iconSet>
    </cfRule>
  </conditionalFormatting>
  <printOptions/>
  <pageMargins left="0.7480314960629921" right="0.7480314960629921" top="0.984251968503937" bottom="0.984251968503937" header="0.5118110236220472" footer="0.5118110236220472"/>
  <pageSetup fitToHeight="0" fitToWidth="0"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dimension ref="A1:Q173"/>
  <sheetViews>
    <sheetView zoomScalePageLayoutView="0" workbookViewId="0" topLeftCell="A1">
      <selection activeCell="I12" sqref="I12"/>
    </sheetView>
  </sheetViews>
  <sheetFormatPr defaultColWidth="9.140625" defaultRowHeight="12.75"/>
  <cols>
    <col min="1" max="1" width="10.8515625" style="0" customWidth="1"/>
    <col min="2" max="2" width="1.7109375" style="0" customWidth="1"/>
    <col min="3" max="3" width="27.00390625" style="0" bestFit="1" customWidth="1"/>
    <col min="4" max="4" width="12.7109375" style="0" customWidth="1"/>
    <col min="5" max="5" width="11.140625" style="0" customWidth="1"/>
    <col min="6" max="6" width="10.57421875" style="0" customWidth="1"/>
    <col min="7" max="9" width="9.7109375" style="0" customWidth="1"/>
    <col min="10" max="10" width="3.57421875" style="0" customWidth="1"/>
    <col min="11" max="13" width="9.7109375" style="0" customWidth="1"/>
  </cols>
  <sheetData>
    <row r="1" ht="15.75">
      <c r="A1" s="45" t="s">
        <v>429</v>
      </c>
    </row>
    <row r="3" spans="1:4" ht="15.75">
      <c r="A3" s="45" t="s">
        <v>73</v>
      </c>
      <c r="D3" s="46"/>
    </row>
    <row r="4" spans="2:4" ht="15.75">
      <c r="B4" s="45"/>
      <c r="D4" s="46"/>
    </row>
    <row r="5" spans="4:17" ht="12.75">
      <c r="D5" s="160" t="s">
        <v>122</v>
      </c>
      <c r="E5" s="162" t="s">
        <v>74</v>
      </c>
      <c r="F5" s="163"/>
      <c r="G5" s="163"/>
      <c r="H5" s="163"/>
      <c r="I5" s="163"/>
      <c r="K5" s="162" t="s">
        <v>29</v>
      </c>
      <c r="L5" s="163"/>
      <c r="M5" s="163"/>
      <c r="P5" s="27"/>
      <c r="Q5" s="26"/>
    </row>
    <row r="6" spans="1:17" ht="51">
      <c r="A6" s="147" t="s">
        <v>412</v>
      </c>
      <c r="B6" s="47"/>
      <c r="C6" s="47"/>
      <c r="D6" s="161"/>
      <c r="E6" s="48" t="s">
        <v>423</v>
      </c>
      <c r="F6" s="48" t="s">
        <v>16</v>
      </c>
      <c r="G6" s="48" t="s">
        <v>419</v>
      </c>
      <c r="H6" s="49" t="s">
        <v>75</v>
      </c>
      <c r="I6" s="48" t="s">
        <v>44</v>
      </c>
      <c r="K6" s="48" t="s">
        <v>20</v>
      </c>
      <c r="L6" s="48" t="s">
        <v>128</v>
      </c>
      <c r="M6" s="49" t="s">
        <v>76</v>
      </c>
      <c r="P6" s="26"/>
      <c r="Q6" s="26"/>
    </row>
    <row r="7" spans="1:17" ht="12.75">
      <c r="A7" s="144" t="s">
        <v>250</v>
      </c>
      <c r="B7" s="51" t="s">
        <v>45</v>
      </c>
      <c r="D7" s="52">
        <f>By_type!D7</f>
        <v>1171230</v>
      </c>
      <c r="E7" s="73">
        <v>0.8371906774849325</v>
      </c>
      <c r="F7" s="73">
        <v>0.06344275969942684</v>
      </c>
      <c r="G7" s="73">
        <v>0.008292998209573021</v>
      </c>
      <c r="H7" s="73">
        <v>0.0018783687903902652</v>
      </c>
      <c r="I7" s="73">
        <v>0.9108048041843226</v>
      </c>
      <c r="J7" s="73"/>
      <c r="K7" s="73">
        <v>0.0014147532207621225</v>
      </c>
      <c r="L7" s="73">
        <v>0.008256284637760848</v>
      </c>
      <c r="M7" s="73">
        <v>0.006736513525535997</v>
      </c>
      <c r="P7" s="29"/>
      <c r="Q7" s="28"/>
    </row>
    <row r="8" spans="1:17" ht="12.75">
      <c r="A8" s="143" t="s">
        <v>251</v>
      </c>
      <c r="B8" s="56" t="s">
        <v>46</v>
      </c>
      <c r="C8" s="57"/>
      <c r="D8" s="58">
        <f>By_type!D8</f>
        <v>187060</v>
      </c>
      <c r="E8" s="74">
        <v>0.8343846894044692</v>
      </c>
      <c r="F8" s="74">
        <v>0.05410563455575751</v>
      </c>
      <c r="G8" s="74">
        <v>0.006677002031433765</v>
      </c>
      <c r="H8" s="74">
        <v>0.0028172778787554794</v>
      </c>
      <c r="I8" s="74">
        <v>0.8979846038704159</v>
      </c>
      <c r="J8" s="73"/>
      <c r="K8" s="74">
        <v>0.0023254570725970277</v>
      </c>
      <c r="L8" s="74">
        <v>0.011226344488399443</v>
      </c>
      <c r="M8" s="74">
        <v>0.005730781567411526</v>
      </c>
      <c r="P8" s="29"/>
      <c r="Q8" s="28"/>
    </row>
    <row r="9" spans="1:17" ht="12.75">
      <c r="A9" t="s">
        <v>252</v>
      </c>
      <c r="C9" t="s">
        <v>131</v>
      </c>
      <c r="D9" s="60">
        <f>By_type!D9</f>
        <v>2480</v>
      </c>
      <c r="E9" s="24">
        <v>0.8477648006443818</v>
      </c>
      <c r="F9" s="24">
        <v>0.056786145791381394</v>
      </c>
      <c r="G9" s="24">
        <v>0.016512283527990335</v>
      </c>
      <c r="H9" s="24">
        <v>0.002013693113169553</v>
      </c>
      <c r="I9" s="24">
        <v>0.9230769230769231</v>
      </c>
      <c r="J9" s="24"/>
      <c r="K9" s="24">
        <v>0.0008054772452678212</v>
      </c>
      <c r="L9" s="24">
        <v>0.018123238018525976</v>
      </c>
      <c r="M9" s="24">
        <v>0.0016109544905356424</v>
      </c>
      <c r="P9" s="29"/>
      <c r="Q9" s="28"/>
    </row>
    <row r="10" spans="1:17" ht="12.75">
      <c r="A10" t="s">
        <v>253</v>
      </c>
      <c r="C10" t="s">
        <v>134</v>
      </c>
      <c r="D10" s="60">
        <f>By_type!D10</f>
        <v>4900</v>
      </c>
      <c r="E10" s="24">
        <v>0.84375</v>
      </c>
      <c r="F10" s="24">
        <v>0.051470588235294115</v>
      </c>
      <c r="G10" s="24">
        <v>0.003472222222222222</v>
      </c>
      <c r="H10" s="24">
        <v>0.006944444444444444</v>
      </c>
      <c r="I10" s="24">
        <v>0.9056372549019608</v>
      </c>
      <c r="J10" s="24"/>
      <c r="K10" s="24">
        <v>0.0002042483660130719</v>
      </c>
      <c r="L10" s="24">
        <v>0.007761437908496732</v>
      </c>
      <c r="M10" s="24">
        <v>0.010416666666666666</v>
      </c>
      <c r="P10" s="29"/>
      <c r="Q10" s="28"/>
    </row>
    <row r="11" spans="1:17" ht="12.75">
      <c r="A11" t="s">
        <v>254</v>
      </c>
      <c r="C11" t="s">
        <v>132</v>
      </c>
      <c r="D11" s="60">
        <f>By_type!D11</f>
        <v>12050</v>
      </c>
      <c r="E11" s="24">
        <v>0.8966232473243176</v>
      </c>
      <c r="F11" s="24">
        <v>0.03459719571890815</v>
      </c>
      <c r="G11" s="24">
        <v>0.01924831992035178</v>
      </c>
      <c r="H11" s="24">
        <v>0.00033186758483365135</v>
      </c>
      <c r="I11" s="24">
        <v>0.9508006305484111</v>
      </c>
      <c r="J11" s="24"/>
      <c r="K11" s="24">
        <v>0.0004148344810420642</v>
      </c>
      <c r="L11" s="24">
        <v>0.006554384800464615</v>
      </c>
      <c r="M11" s="24">
        <v>0.004480212395254294</v>
      </c>
      <c r="P11" s="29"/>
      <c r="Q11" s="28"/>
    </row>
    <row r="12" spans="1:17" ht="12.75">
      <c r="A12" t="s">
        <v>255</v>
      </c>
      <c r="C12" t="s">
        <v>133</v>
      </c>
      <c r="D12" s="60">
        <f>By_type!D12</f>
        <v>11380</v>
      </c>
      <c r="E12" s="24">
        <v>0.8444092827004219</v>
      </c>
      <c r="F12" s="24">
        <v>0.0635548523206751</v>
      </c>
      <c r="G12" s="24">
        <v>0.004746835443037975</v>
      </c>
      <c r="H12" s="24">
        <v>0.0013185654008438818</v>
      </c>
      <c r="I12" s="24">
        <v>0.9140295358649789</v>
      </c>
      <c r="J12" s="24"/>
      <c r="K12" s="24">
        <v>0.0011427566807313643</v>
      </c>
      <c r="L12" s="24">
        <v>0.003779887482419128</v>
      </c>
      <c r="M12" s="24">
        <v>0.0072960618846694796</v>
      </c>
      <c r="P12" s="29"/>
      <c r="Q12" s="28"/>
    </row>
    <row r="13" spans="1:17" ht="12.75">
      <c r="A13" t="s">
        <v>256</v>
      </c>
      <c r="C13" t="s">
        <v>135</v>
      </c>
      <c r="D13" s="60">
        <f>By_type!D13</f>
        <v>27240</v>
      </c>
      <c r="E13" s="24">
        <v>0.8239245338423139</v>
      </c>
      <c r="F13" s="24">
        <v>0.04984583761562179</v>
      </c>
      <c r="G13" s="24">
        <v>0.012039348113346058</v>
      </c>
      <c r="H13" s="24">
        <v>0.004331228894435472</v>
      </c>
      <c r="I13" s="24">
        <v>0.8901409484657172</v>
      </c>
      <c r="J13" s="24"/>
      <c r="K13" s="24">
        <v>0.0055425047716928496</v>
      </c>
      <c r="L13" s="24">
        <v>0.01581999706357363</v>
      </c>
      <c r="M13" s="24">
        <v>0.00557921010130671</v>
      </c>
      <c r="P13" s="29"/>
      <c r="Q13" s="28"/>
    </row>
    <row r="14" spans="1:17" ht="12.75">
      <c r="A14" t="s">
        <v>257</v>
      </c>
      <c r="C14" t="s">
        <v>136</v>
      </c>
      <c r="D14" s="60">
        <f>By_type!D14</f>
        <v>2910</v>
      </c>
      <c r="E14" s="24">
        <v>0.8639175257731959</v>
      </c>
      <c r="F14" s="24">
        <v>0.052920962199312714</v>
      </c>
      <c r="G14" s="24">
        <v>0.028178694158075602</v>
      </c>
      <c r="H14" s="24">
        <v>0.013402061855670102</v>
      </c>
      <c r="I14" s="24">
        <v>0.9584192439862543</v>
      </c>
      <c r="J14" s="24"/>
      <c r="K14" s="24">
        <v>0</v>
      </c>
      <c r="L14" s="24">
        <v>0.008934707903780068</v>
      </c>
      <c r="M14" s="24">
        <v>0.004467353951890034</v>
      </c>
      <c r="P14" s="29"/>
      <c r="Q14" s="28"/>
    </row>
    <row r="15" spans="1:17" ht="12.75">
      <c r="A15" t="s">
        <v>258</v>
      </c>
      <c r="C15" t="s">
        <v>137</v>
      </c>
      <c r="D15" s="60">
        <f>By_type!D15</f>
        <v>34720</v>
      </c>
      <c r="E15" s="24">
        <v>0.8017109773309906</v>
      </c>
      <c r="F15" s="24">
        <v>0.06141083618976294</v>
      </c>
      <c r="G15" s="24">
        <v>0.0017570642624650747</v>
      </c>
      <c r="H15" s="24">
        <v>0.0011809776190339026</v>
      </c>
      <c r="I15" s="24">
        <v>0.8660598554022525</v>
      </c>
      <c r="J15" s="24"/>
      <c r="K15" s="24">
        <v>0.006509779070772244</v>
      </c>
      <c r="L15" s="24">
        <v>0.005501627444767693</v>
      </c>
      <c r="M15" s="24">
        <v>0.00800760434369329</v>
      </c>
      <c r="P15" s="29"/>
      <c r="Q15" s="28"/>
    </row>
    <row r="16" spans="1:17" ht="12.75">
      <c r="A16" t="s">
        <v>259</v>
      </c>
      <c r="C16" t="s">
        <v>138</v>
      </c>
      <c r="D16" s="60">
        <f>By_type!D16</f>
        <v>6920</v>
      </c>
      <c r="E16" s="24">
        <v>0.8144136337377239</v>
      </c>
      <c r="F16" s="24">
        <v>0.057770075101097634</v>
      </c>
      <c r="G16" s="24">
        <v>0.012853841709994223</v>
      </c>
      <c r="H16" s="24">
        <v>0.0015886770652801848</v>
      </c>
      <c r="I16" s="24">
        <v>0.8866262276140959</v>
      </c>
      <c r="J16" s="24"/>
      <c r="K16" s="24">
        <v>0</v>
      </c>
      <c r="L16" s="24">
        <v>0.01242056614673599</v>
      </c>
      <c r="M16" s="24">
        <v>0.009387637203928365</v>
      </c>
      <c r="P16" s="29"/>
      <c r="Q16" s="28"/>
    </row>
    <row r="17" spans="1:17" ht="12.75">
      <c r="A17" t="s">
        <v>260</v>
      </c>
      <c r="C17" t="s">
        <v>139</v>
      </c>
      <c r="D17" s="60">
        <f>By_type!D17</f>
        <v>6330</v>
      </c>
      <c r="E17" s="24">
        <v>0.8656763590391909</v>
      </c>
      <c r="F17" s="24">
        <v>0.02402022756005057</v>
      </c>
      <c r="G17" s="24">
        <v>0.007427307206068268</v>
      </c>
      <c r="H17" s="24">
        <v>0.0012642225031605564</v>
      </c>
      <c r="I17" s="24">
        <v>0.8983881163084703</v>
      </c>
      <c r="J17" s="24"/>
      <c r="K17" s="24">
        <v>0</v>
      </c>
      <c r="L17" s="24">
        <v>0.0347661188369153</v>
      </c>
      <c r="M17" s="24">
        <v>0.00695322376738306</v>
      </c>
      <c r="P17" s="29"/>
      <c r="Q17" s="28"/>
    </row>
    <row r="18" spans="1:17" ht="12.75">
      <c r="A18" t="s">
        <v>261</v>
      </c>
      <c r="C18" t="s">
        <v>140</v>
      </c>
      <c r="D18" s="60">
        <f>By_type!D18</f>
        <v>12770</v>
      </c>
      <c r="E18" s="24">
        <v>0.8426904705974474</v>
      </c>
      <c r="F18" s="24">
        <v>0.07258632840028188</v>
      </c>
      <c r="G18" s="24">
        <v>0.010414219716545298</v>
      </c>
      <c r="H18" s="24">
        <v>0.00101793125048939</v>
      </c>
      <c r="I18" s="24">
        <v>0.9267089499647639</v>
      </c>
      <c r="J18" s="24"/>
      <c r="K18" s="24">
        <v>0.00039151201941899614</v>
      </c>
      <c r="L18" s="24">
        <v>0.004854749040795552</v>
      </c>
      <c r="M18" s="24">
        <v>0.003132096155351969</v>
      </c>
      <c r="P18" s="29"/>
      <c r="Q18" s="28"/>
    </row>
    <row r="19" spans="1:17" ht="12.75">
      <c r="A19" t="s">
        <v>262</v>
      </c>
      <c r="C19" t="s">
        <v>141</v>
      </c>
      <c r="D19" s="60">
        <f>By_type!D19</f>
        <v>3980</v>
      </c>
      <c r="E19" s="24">
        <v>0.7926093514328808</v>
      </c>
      <c r="F19" s="24">
        <v>0.09879336349924585</v>
      </c>
      <c r="G19" s="24">
        <v>0.0015082956259426848</v>
      </c>
      <c r="H19" s="24">
        <v>0.00025138260432378077</v>
      </c>
      <c r="I19" s="24">
        <v>0.8931623931623932</v>
      </c>
      <c r="J19" s="24"/>
      <c r="K19" s="24">
        <v>0.0030165912518853697</v>
      </c>
      <c r="L19" s="24">
        <v>0.011814982403217697</v>
      </c>
      <c r="M19" s="24">
        <v>0.010306686777275012</v>
      </c>
      <c r="P19" s="29"/>
      <c r="Q19" s="28"/>
    </row>
    <row r="20" spans="1:17" ht="12.75">
      <c r="A20" t="s">
        <v>263</v>
      </c>
      <c r="C20" t="s">
        <v>142</v>
      </c>
      <c r="D20" s="60">
        <f>By_type!D20</f>
        <v>3170</v>
      </c>
      <c r="E20" s="24">
        <v>0.8163458504260019</v>
      </c>
      <c r="F20" s="24">
        <v>0.05616913852950457</v>
      </c>
      <c r="G20" s="24">
        <v>0.011044493531082361</v>
      </c>
      <c r="H20" s="24">
        <v>0.0012622278321236984</v>
      </c>
      <c r="I20" s="24">
        <v>0.8848217103187125</v>
      </c>
      <c r="J20" s="24"/>
      <c r="K20" s="24">
        <v>0.0018933417481855476</v>
      </c>
      <c r="L20" s="24">
        <v>0.006942253076680341</v>
      </c>
      <c r="M20" s="24">
        <v>0.005680025244556642</v>
      </c>
      <c r="P20" s="29"/>
      <c r="Q20" s="28"/>
    </row>
    <row r="21" spans="1:17" ht="12.75">
      <c r="A21" t="s">
        <v>264</v>
      </c>
      <c r="C21" t="s">
        <v>143</v>
      </c>
      <c r="D21" s="60">
        <f>By_type!D21</f>
        <v>3420</v>
      </c>
      <c r="E21" s="24">
        <v>0.8913234005258545</v>
      </c>
      <c r="F21" s="24">
        <v>0.04674262342974</v>
      </c>
      <c r="G21" s="24">
        <v>0.0032135553607946245</v>
      </c>
      <c r="H21" s="24">
        <v>0.0017528483786152498</v>
      </c>
      <c r="I21" s="24">
        <v>0.9430324276950044</v>
      </c>
      <c r="J21" s="24"/>
      <c r="K21" s="24">
        <v>0</v>
      </c>
      <c r="L21" s="24">
        <v>0.0026292725679228747</v>
      </c>
      <c r="M21" s="24">
        <v>0.0035056967572304996</v>
      </c>
      <c r="P21" s="29"/>
      <c r="Q21" s="28"/>
    </row>
    <row r="22" spans="1:17" ht="12.75">
      <c r="A22" t="s">
        <v>265</v>
      </c>
      <c r="C22" t="s">
        <v>144</v>
      </c>
      <c r="D22" s="60">
        <f>By_type!D22</f>
        <v>4430</v>
      </c>
      <c r="E22" s="24">
        <v>0.8008120911346718</v>
      </c>
      <c r="F22" s="24">
        <v>0.08955560568463794</v>
      </c>
      <c r="G22" s="24">
        <v>0.0022558087074216106</v>
      </c>
      <c r="H22" s="24">
        <v>0.0018046469659372885</v>
      </c>
      <c r="I22" s="24">
        <v>0.8944281524926686</v>
      </c>
      <c r="J22" s="24"/>
      <c r="K22" s="24">
        <v>0</v>
      </c>
      <c r="L22" s="24">
        <v>0.03970223325062035</v>
      </c>
      <c r="M22" s="24">
        <v>0.00857207308820212</v>
      </c>
      <c r="P22" s="29"/>
      <c r="Q22" s="28"/>
    </row>
    <row r="23" spans="1:17" ht="12.75">
      <c r="A23" t="s">
        <v>266</v>
      </c>
      <c r="C23" t="s">
        <v>95</v>
      </c>
      <c r="D23" s="60">
        <f>By_type!D23</f>
        <v>22230</v>
      </c>
      <c r="E23" s="24">
        <v>0.8702887469641091</v>
      </c>
      <c r="F23" s="24">
        <v>0.04771970855446613</v>
      </c>
      <c r="G23" s="24">
        <v>0.0006296662768732571</v>
      </c>
      <c r="H23" s="24">
        <v>0.00957992264100027</v>
      </c>
      <c r="I23" s="24">
        <v>0.9282180444364487</v>
      </c>
      <c r="J23" s="24"/>
      <c r="K23" s="24">
        <v>0.00044976162633804086</v>
      </c>
      <c r="L23" s="24">
        <v>0.024062247009085186</v>
      </c>
      <c r="M23" s="24">
        <v>0.0029684267338310694</v>
      </c>
      <c r="P23" s="29"/>
      <c r="Q23" s="28"/>
    </row>
    <row r="24" spans="1:17" ht="12.75">
      <c r="A24" t="s">
        <v>267</v>
      </c>
      <c r="C24" t="s">
        <v>145</v>
      </c>
      <c r="D24" s="60">
        <f>By_type!D24</f>
        <v>3380</v>
      </c>
      <c r="E24" s="24">
        <v>0.8542222222222222</v>
      </c>
      <c r="F24" s="24">
        <v>0.05985185185185185</v>
      </c>
      <c r="G24" s="24">
        <v>0.007407407407407408</v>
      </c>
      <c r="H24" s="24">
        <v>0.0005925925925925926</v>
      </c>
      <c r="I24" s="24">
        <v>0.922074074074074</v>
      </c>
      <c r="J24" s="24"/>
      <c r="K24" s="24">
        <v>0.0005925925925925926</v>
      </c>
      <c r="L24" s="24">
        <v>0.007407407407407408</v>
      </c>
      <c r="M24" s="24">
        <v>0.005037037037037037</v>
      </c>
      <c r="P24" s="29"/>
      <c r="Q24" s="28"/>
    </row>
    <row r="25" spans="1:17" ht="12.75">
      <c r="A25" t="s">
        <v>268</v>
      </c>
      <c r="C25" t="s">
        <v>146</v>
      </c>
      <c r="D25" s="60">
        <f>By_type!D25</f>
        <v>18540</v>
      </c>
      <c r="E25" s="24">
        <v>0.8257350957647693</v>
      </c>
      <c r="F25" s="24">
        <v>0.04968977609927165</v>
      </c>
      <c r="G25" s="24">
        <v>0.00205017534394389</v>
      </c>
      <c r="H25" s="24">
        <v>0</v>
      </c>
      <c r="I25" s="24">
        <v>0.8774750472079849</v>
      </c>
      <c r="J25" s="24"/>
      <c r="K25" s="24">
        <v>5.395198273536552E-05</v>
      </c>
      <c r="L25" s="24">
        <v>0.0005934718100890207</v>
      </c>
      <c r="M25" s="24">
        <v>0.004693822497976801</v>
      </c>
      <c r="P25" s="29"/>
      <c r="Q25" s="28"/>
    </row>
    <row r="26" spans="1:17" ht="12.75">
      <c r="A26" t="s">
        <v>269</v>
      </c>
      <c r="C26" t="s">
        <v>147</v>
      </c>
      <c r="D26" s="60">
        <f>By_type!D26</f>
        <v>2790</v>
      </c>
      <c r="E26" s="24">
        <v>0.6610594130279169</v>
      </c>
      <c r="F26" s="24">
        <v>0.009305654974946313</v>
      </c>
      <c r="G26" s="24">
        <v>0</v>
      </c>
      <c r="H26" s="24">
        <v>0</v>
      </c>
      <c r="I26" s="24">
        <v>0.6703650680028633</v>
      </c>
      <c r="J26" s="24"/>
      <c r="K26" s="24">
        <v>0</v>
      </c>
      <c r="L26" s="24">
        <v>0</v>
      </c>
      <c r="M26" s="24">
        <v>0.0010737294201861132</v>
      </c>
      <c r="P26" s="29"/>
      <c r="Q26" s="28"/>
    </row>
    <row r="27" spans="1:17" ht="12.75">
      <c r="A27" t="s">
        <v>270</v>
      </c>
      <c r="C27" t="s">
        <v>148</v>
      </c>
      <c r="D27" s="60">
        <f>By_type!D27</f>
        <v>3420</v>
      </c>
      <c r="E27" s="24">
        <v>0.88732806555458</v>
      </c>
      <c r="F27" s="24">
        <v>0.03716710564822944</v>
      </c>
      <c r="G27" s="24">
        <v>0.007609013754755633</v>
      </c>
      <c r="H27" s="24">
        <v>0.0014632718759145448</v>
      </c>
      <c r="I27" s="24">
        <v>0.9335674568334796</v>
      </c>
      <c r="J27" s="24"/>
      <c r="K27" s="24">
        <v>0.000292654375182909</v>
      </c>
      <c r="L27" s="24">
        <v>0.015803336259877086</v>
      </c>
      <c r="M27" s="24">
        <v>0.001755926251097454</v>
      </c>
      <c r="P27" s="29"/>
      <c r="Q27" s="28"/>
    </row>
    <row r="28" spans="1:17" ht="12.75">
      <c r="A28" s="143" t="s">
        <v>271</v>
      </c>
      <c r="B28" s="56" t="s">
        <v>47</v>
      </c>
      <c r="C28" s="57"/>
      <c r="D28" s="58">
        <f>By_type!D28</f>
        <v>170260</v>
      </c>
      <c r="E28" s="74">
        <v>0.893397705848149</v>
      </c>
      <c r="F28" s="74">
        <v>0.03469420118760242</v>
      </c>
      <c r="G28" s="74">
        <v>0.0031422714805091068</v>
      </c>
      <c r="H28" s="74">
        <v>0.0009808585742897586</v>
      </c>
      <c r="I28" s="74">
        <v>0.9322150370905503</v>
      </c>
      <c r="J28" s="73"/>
      <c r="K28" s="74">
        <v>0.0003289106596420747</v>
      </c>
      <c r="L28" s="74">
        <v>0.0029601959367786725</v>
      </c>
      <c r="M28" s="74">
        <v>0.0035945236375169594</v>
      </c>
      <c r="P28" s="29"/>
      <c r="Q28" s="28"/>
    </row>
    <row r="29" spans="1:17" ht="12.75">
      <c r="A29" t="s">
        <v>272</v>
      </c>
      <c r="C29" s="65" t="s">
        <v>149</v>
      </c>
      <c r="D29" s="60">
        <f>By_type!D29</f>
        <v>5340</v>
      </c>
      <c r="E29" s="24">
        <v>0.8519767659733933</v>
      </c>
      <c r="F29" s="24">
        <v>0.04965336331272251</v>
      </c>
      <c r="G29" s="24">
        <v>0.002061083005433764</v>
      </c>
      <c r="H29" s="24">
        <v>0.0016863406408094434</v>
      </c>
      <c r="I29" s="24">
        <v>0.905377552932359</v>
      </c>
      <c r="J29" s="24"/>
      <c r="K29" s="24">
        <v>0.00018737118231216038</v>
      </c>
      <c r="L29" s="24">
        <v>0.0026231965523702454</v>
      </c>
      <c r="M29" s="24">
        <v>0.006932733745549934</v>
      </c>
      <c r="P29" s="29"/>
      <c r="Q29" s="28"/>
    </row>
    <row r="30" spans="1:17" ht="12.75">
      <c r="A30" t="s">
        <v>273</v>
      </c>
      <c r="C30" s="65" t="s">
        <v>150</v>
      </c>
      <c r="D30" s="60">
        <f>By_type!D30</f>
        <v>7310</v>
      </c>
      <c r="E30" s="24">
        <v>0.9569260221523315</v>
      </c>
      <c r="F30" s="24">
        <v>0.011349651305893615</v>
      </c>
      <c r="G30" s="24">
        <v>0.0019143990154519349</v>
      </c>
      <c r="H30" s="24">
        <v>0</v>
      </c>
      <c r="I30" s="24">
        <v>0.9701900724736771</v>
      </c>
      <c r="J30" s="24"/>
      <c r="K30" s="24">
        <v>0.0005469711472719814</v>
      </c>
      <c r="L30" s="24">
        <v>0.0058799398331738</v>
      </c>
      <c r="M30" s="24">
        <v>0.0024613701627239164</v>
      </c>
      <c r="P30" s="29"/>
      <c r="Q30" s="28"/>
    </row>
    <row r="31" spans="1:17" ht="12.75">
      <c r="A31" t="s">
        <v>274</v>
      </c>
      <c r="C31" s="65" t="s">
        <v>151</v>
      </c>
      <c r="D31" s="60">
        <f>By_type!D31</f>
        <v>5970</v>
      </c>
      <c r="E31" s="24">
        <v>0.8447236180904523</v>
      </c>
      <c r="F31" s="24">
        <v>0.09849246231155778</v>
      </c>
      <c r="G31" s="24">
        <v>0.004857621440536013</v>
      </c>
      <c r="H31" s="24">
        <v>0</v>
      </c>
      <c r="I31" s="24">
        <v>0.948073701842546</v>
      </c>
      <c r="J31" s="24"/>
      <c r="K31" s="24">
        <v>0.00033500837520938025</v>
      </c>
      <c r="L31" s="24">
        <v>0.005862646566164154</v>
      </c>
      <c r="M31" s="24">
        <v>0.0036850921273031824</v>
      </c>
      <c r="P31" s="29"/>
      <c r="Q31" s="28"/>
    </row>
    <row r="32" spans="1:17" ht="12.75">
      <c r="A32" t="s">
        <v>275</v>
      </c>
      <c r="C32" s="65" t="s">
        <v>210</v>
      </c>
      <c r="D32" s="60">
        <f>By_type!D32</f>
        <v>7440</v>
      </c>
      <c r="E32" s="24">
        <v>0.9468800430338892</v>
      </c>
      <c r="F32" s="24">
        <v>0.005244755244755245</v>
      </c>
      <c r="G32" s="24">
        <v>0.0016137708445400753</v>
      </c>
      <c r="H32" s="24">
        <v>0</v>
      </c>
      <c r="I32" s="24">
        <v>0.9537385691231846</v>
      </c>
      <c r="J32" s="24"/>
      <c r="K32" s="24">
        <v>0</v>
      </c>
      <c r="L32" s="24">
        <v>0.0009413663259817106</v>
      </c>
      <c r="M32" s="24">
        <v>0.0018827326519634212</v>
      </c>
      <c r="P32" s="29"/>
      <c r="Q32" s="28"/>
    </row>
    <row r="33" spans="1:17" ht="12.75">
      <c r="A33" t="s">
        <v>276</v>
      </c>
      <c r="C33" s="65" t="s">
        <v>211</v>
      </c>
      <c r="D33" s="60">
        <f>By_type!D33</f>
        <v>6870</v>
      </c>
      <c r="E33" s="24">
        <v>0.8587652882935353</v>
      </c>
      <c r="F33" s="24">
        <v>0.06129877693651718</v>
      </c>
      <c r="G33" s="24">
        <v>0.0052417006406523005</v>
      </c>
      <c r="H33" s="24">
        <v>0.00145602795573675</v>
      </c>
      <c r="I33" s="24">
        <v>0.9267617938264414</v>
      </c>
      <c r="J33" s="24"/>
      <c r="K33" s="24">
        <v>0.000728013977868375</v>
      </c>
      <c r="L33" s="24">
        <v>0.0034944670937682005</v>
      </c>
      <c r="M33" s="24">
        <v>0.004368083867210251</v>
      </c>
      <c r="P33" s="29"/>
      <c r="Q33" s="28"/>
    </row>
    <row r="34" spans="1:17" ht="12.75">
      <c r="A34" t="s">
        <v>277</v>
      </c>
      <c r="C34" s="65" t="s">
        <v>152</v>
      </c>
      <c r="D34" s="60">
        <f>By_type!D34</f>
        <v>2970</v>
      </c>
      <c r="E34" s="24">
        <v>0.8919919246298789</v>
      </c>
      <c r="F34" s="24">
        <v>0.04576043068640646</v>
      </c>
      <c r="G34" s="24">
        <v>0.0033647375504710633</v>
      </c>
      <c r="H34" s="24">
        <v>0.005383580080753701</v>
      </c>
      <c r="I34" s="24">
        <v>0.9465006729475101</v>
      </c>
      <c r="J34" s="24"/>
      <c r="K34" s="24">
        <v>0.001009421265141319</v>
      </c>
      <c r="L34" s="24">
        <v>0.0037012113055181696</v>
      </c>
      <c r="M34" s="24">
        <v>0.006056527590847914</v>
      </c>
      <c r="P34" s="29"/>
      <c r="Q34" s="28"/>
    </row>
    <row r="35" spans="1:17" ht="12.75">
      <c r="A35" t="s">
        <v>278</v>
      </c>
      <c r="C35" s="65" t="s">
        <v>48</v>
      </c>
      <c r="D35" s="60">
        <f>By_type!D35</f>
        <v>40</v>
      </c>
      <c r="E35" s="24">
        <v>0.9523809523809523</v>
      </c>
      <c r="F35" s="24">
        <v>0.023809523809523808</v>
      </c>
      <c r="G35" s="24">
        <v>0</v>
      </c>
      <c r="H35" s="24">
        <v>0</v>
      </c>
      <c r="I35" s="24">
        <v>0.9761904761904762</v>
      </c>
      <c r="J35" s="24"/>
      <c r="K35" s="24">
        <v>0</v>
      </c>
      <c r="L35" s="24">
        <v>0</v>
      </c>
      <c r="M35" s="24">
        <v>0</v>
      </c>
      <c r="P35" s="29"/>
      <c r="Q35" s="28"/>
    </row>
    <row r="36" spans="1:17" ht="12.75">
      <c r="A36" t="s">
        <v>279</v>
      </c>
      <c r="C36" s="65" t="s">
        <v>153</v>
      </c>
      <c r="D36" s="60">
        <f>By_type!D36</f>
        <v>8980</v>
      </c>
      <c r="E36" s="24">
        <v>0.8839514422541486</v>
      </c>
      <c r="F36" s="24">
        <v>0.04688718120057913</v>
      </c>
      <c r="G36" s="24">
        <v>0.0020046775810223854</v>
      </c>
      <c r="H36" s="24">
        <v>0.0018933066042989197</v>
      </c>
      <c r="I36" s="24">
        <v>0.934736607640049</v>
      </c>
      <c r="J36" s="24"/>
      <c r="K36" s="24">
        <v>0</v>
      </c>
      <c r="L36" s="24">
        <v>0.00011137097672346586</v>
      </c>
      <c r="M36" s="24">
        <v>0.001670564650851988</v>
      </c>
      <c r="P36" s="29"/>
      <c r="Q36" s="28"/>
    </row>
    <row r="37" spans="1:17" ht="12.75">
      <c r="A37" t="s">
        <v>280</v>
      </c>
      <c r="C37" s="65" t="s">
        <v>212</v>
      </c>
      <c r="D37" s="60">
        <f>By_type!D37</f>
        <v>7200</v>
      </c>
      <c r="E37" s="24">
        <v>0.9176388888888889</v>
      </c>
      <c r="F37" s="24">
        <v>0.026111111111111113</v>
      </c>
      <c r="G37" s="24">
        <v>0.0038888888888888888</v>
      </c>
      <c r="H37" s="24">
        <v>0.0006944444444444445</v>
      </c>
      <c r="I37" s="24">
        <v>0.9483333333333334</v>
      </c>
      <c r="J37" s="24"/>
      <c r="K37" s="24">
        <v>0.0004166666666666667</v>
      </c>
      <c r="L37" s="24">
        <v>0.005694444444444445</v>
      </c>
      <c r="M37" s="24">
        <v>0.0043055555555555555</v>
      </c>
      <c r="P37" s="29"/>
      <c r="Q37" s="28"/>
    </row>
    <row r="38" spans="1:17" ht="12.75">
      <c r="A38" t="s">
        <v>281</v>
      </c>
      <c r="C38" s="65" t="s">
        <v>213</v>
      </c>
      <c r="D38" s="60">
        <f>By_type!D38</f>
        <v>8120</v>
      </c>
      <c r="E38" s="24">
        <v>0.8745228420145302</v>
      </c>
      <c r="F38" s="24">
        <v>0.012067479374461274</v>
      </c>
      <c r="G38" s="24">
        <v>0.0009851003570988794</v>
      </c>
      <c r="H38" s="24">
        <v>0.0003694126339120798</v>
      </c>
      <c r="I38" s="24">
        <v>0.8879448343800025</v>
      </c>
      <c r="J38" s="24"/>
      <c r="K38" s="24">
        <v>0.0003694126339120798</v>
      </c>
      <c r="L38" s="24">
        <v>0.0007388252678241596</v>
      </c>
      <c r="M38" s="24">
        <v>0.0023396133481098386</v>
      </c>
      <c r="P38" s="29"/>
      <c r="Q38" s="28"/>
    </row>
    <row r="39" spans="1:17" ht="12.75">
      <c r="A39" t="s">
        <v>282</v>
      </c>
      <c r="C39" s="65" t="s">
        <v>214</v>
      </c>
      <c r="D39" s="60">
        <f>By_type!D39</f>
        <v>5720</v>
      </c>
      <c r="E39" s="24">
        <v>0.8444716585024493</v>
      </c>
      <c r="F39" s="24">
        <v>0.06018194541637509</v>
      </c>
      <c r="G39" s="24">
        <v>0.007172848145556333</v>
      </c>
      <c r="H39" s="24">
        <v>0.0010496850944716584</v>
      </c>
      <c r="I39" s="24">
        <v>0.9128761371588523</v>
      </c>
      <c r="J39" s="24"/>
      <c r="K39" s="24">
        <v>0</v>
      </c>
      <c r="L39" s="24">
        <v>0.00734779566130161</v>
      </c>
      <c r="M39" s="24">
        <v>0.008397480755773267</v>
      </c>
      <c r="P39" s="29"/>
      <c r="Q39" s="28"/>
    </row>
    <row r="40" spans="1:17" ht="12.75">
      <c r="A40" t="s">
        <v>283</v>
      </c>
      <c r="C40" s="65" t="s">
        <v>215</v>
      </c>
      <c r="D40" s="60">
        <f>By_type!D40</f>
        <v>5030</v>
      </c>
      <c r="E40" s="24">
        <v>0.902027027027027</v>
      </c>
      <c r="F40" s="24">
        <v>0.04292527821939587</v>
      </c>
      <c r="G40" s="24">
        <v>0.00397456279809221</v>
      </c>
      <c r="H40" s="24">
        <v>0.000794912559618442</v>
      </c>
      <c r="I40" s="24">
        <v>0.9497217806041336</v>
      </c>
      <c r="J40" s="24"/>
      <c r="K40" s="24">
        <v>0</v>
      </c>
      <c r="L40" s="24">
        <v>0.0013910969793322733</v>
      </c>
      <c r="M40" s="24">
        <v>0.0017885532591414945</v>
      </c>
      <c r="P40" s="29"/>
      <c r="Q40" s="28"/>
    </row>
    <row r="41" spans="1:17" ht="12.75">
      <c r="A41" t="s">
        <v>284</v>
      </c>
      <c r="C41" s="65" t="s">
        <v>232</v>
      </c>
      <c r="D41" s="60">
        <f>By_type!D41</f>
        <v>2330</v>
      </c>
      <c r="E41" s="24">
        <v>0.9558129558129558</v>
      </c>
      <c r="F41" s="24">
        <v>0.003861003861003861</v>
      </c>
      <c r="G41" s="24">
        <v>0.001716001716001716</v>
      </c>
      <c r="H41" s="24">
        <v>0.000429000429000429</v>
      </c>
      <c r="I41" s="24">
        <v>0.9618189618189619</v>
      </c>
      <c r="J41" s="24"/>
      <c r="K41" s="24">
        <v>0</v>
      </c>
      <c r="L41" s="24">
        <v>0.001287001287001287</v>
      </c>
      <c r="M41" s="24">
        <v>0.000858000858000858</v>
      </c>
      <c r="P41" s="29"/>
      <c r="Q41" s="28"/>
    </row>
    <row r="42" spans="1:17" ht="12.75">
      <c r="A42" t="s">
        <v>285</v>
      </c>
      <c r="C42" s="65" t="s">
        <v>216</v>
      </c>
      <c r="D42" s="60">
        <f>By_type!D42</f>
        <v>5290</v>
      </c>
      <c r="E42" s="24">
        <v>0.8924792139077853</v>
      </c>
      <c r="F42" s="24">
        <v>0.020786092214663644</v>
      </c>
      <c r="G42" s="24">
        <v>0.0022675736961451248</v>
      </c>
      <c r="H42" s="24">
        <v>0.0003779289493575208</v>
      </c>
      <c r="I42" s="24">
        <v>0.9159108087679516</v>
      </c>
      <c r="J42" s="24"/>
      <c r="K42" s="24">
        <v>0.0007558578987150416</v>
      </c>
      <c r="L42" s="24">
        <v>0.0015117157974300832</v>
      </c>
      <c r="M42" s="24">
        <v>0.0015117157974300832</v>
      </c>
      <c r="P42" s="29"/>
      <c r="Q42" s="28"/>
    </row>
    <row r="43" spans="1:17" ht="12.75">
      <c r="A43" t="s">
        <v>286</v>
      </c>
      <c r="C43" s="65" t="s">
        <v>217</v>
      </c>
      <c r="D43" s="60">
        <f>By_type!D43</f>
        <v>5320</v>
      </c>
      <c r="E43" s="24">
        <v>0.9571750563486101</v>
      </c>
      <c r="F43" s="24">
        <v>0.01145755071374906</v>
      </c>
      <c r="G43" s="24">
        <v>0.0007513148009015778</v>
      </c>
      <c r="H43" s="24">
        <v>0</v>
      </c>
      <c r="I43" s="24">
        <v>0.9693839218632607</v>
      </c>
      <c r="J43" s="24"/>
      <c r="K43" s="24">
        <v>0.00018782870022539445</v>
      </c>
      <c r="L43" s="24">
        <v>0.0015026296018031556</v>
      </c>
      <c r="M43" s="24">
        <v>0.002066115702479339</v>
      </c>
      <c r="P43" s="29"/>
      <c r="Q43" s="28"/>
    </row>
    <row r="44" spans="1:17" ht="12.75">
      <c r="A44" t="s">
        <v>287</v>
      </c>
      <c r="C44" s="65" t="s">
        <v>218</v>
      </c>
      <c r="D44" s="60">
        <f>By_type!D44</f>
        <v>5960</v>
      </c>
      <c r="E44" s="24">
        <v>0.8450184501845018</v>
      </c>
      <c r="F44" s="24">
        <v>0.08101308285810131</v>
      </c>
      <c r="G44" s="24">
        <v>0.013082858101308286</v>
      </c>
      <c r="H44" s="24">
        <v>0.0008386447500838644</v>
      </c>
      <c r="I44" s="24">
        <v>0.9399530358939953</v>
      </c>
      <c r="J44" s="24"/>
      <c r="K44" s="24">
        <v>0</v>
      </c>
      <c r="L44" s="24">
        <v>0.009896008050989601</v>
      </c>
      <c r="M44" s="24">
        <v>0.007044615900704461</v>
      </c>
      <c r="P44" s="29"/>
      <c r="Q44" s="28"/>
    </row>
    <row r="45" spans="1:17" ht="12.75">
      <c r="A45" t="s">
        <v>288</v>
      </c>
      <c r="C45" s="65" t="s">
        <v>219</v>
      </c>
      <c r="D45" s="60">
        <f>By_type!D45</f>
        <v>6700</v>
      </c>
      <c r="E45" s="24">
        <v>0.8650746268656716</v>
      </c>
      <c r="F45" s="24">
        <v>0.019402985074626865</v>
      </c>
      <c r="G45" s="24">
        <v>0.0008955223880597015</v>
      </c>
      <c r="H45" s="24">
        <v>0.00029850746268656717</v>
      </c>
      <c r="I45" s="24">
        <v>0.8856716417910447</v>
      </c>
      <c r="J45" s="24"/>
      <c r="K45" s="24">
        <v>0</v>
      </c>
      <c r="L45" s="24">
        <v>0.0014925373134328358</v>
      </c>
      <c r="M45" s="24">
        <v>0.0029850746268656717</v>
      </c>
      <c r="P45" s="29"/>
      <c r="Q45" s="28"/>
    </row>
    <row r="46" spans="1:17" ht="12.75">
      <c r="A46" t="s">
        <v>289</v>
      </c>
      <c r="C46" s="65" t="s">
        <v>220</v>
      </c>
      <c r="D46" s="60">
        <f>By_type!D46</f>
        <v>5350</v>
      </c>
      <c r="E46" s="24">
        <v>0.9226601905473566</v>
      </c>
      <c r="F46" s="24">
        <v>0.008406501027461237</v>
      </c>
      <c r="G46" s="24">
        <v>0.0028021670091537454</v>
      </c>
      <c r="H46" s="24">
        <v>0</v>
      </c>
      <c r="I46" s="24">
        <v>0.9338688585839716</v>
      </c>
      <c r="J46" s="24"/>
      <c r="K46" s="24">
        <v>0.00018681113394358303</v>
      </c>
      <c r="L46" s="24">
        <v>0.0007472445357743321</v>
      </c>
      <c r="M46" s="24">
        <v>0.0026153558752101624</v>
      </c>
      <c r="P46" s="29"/>
      <c r="Q46" s="28"/>
    </row>
    <row r="47" spans="1:17" ht="12.75">
      <c r="A47" t="s">
        <v>290</v>
      </c>
      <c r="C47" s="65" t="s">
        <v>221</v>
      </c>
      <c r="D47" s="60">
        <f>By_type!D47</f>
        <v>3350</v>
      </c>
      <c r="E47" s="24">
        <v>0.8710832587287377</v>
      </c>
      <c r="F47" s="24">
        <v>0.0471501044464339</v>
      </c>
      <c r="G47" s="24">
        <v>0.0020889286780065653</v>
      </c>
      <c r="H47" s="24">
        <v>0.005371530886302597</v>
      </c>
      <c r="I47" s="24">
        <v>0.9256938227394808</v>
      </c>
      <c r="J47" s="24"/>
      <c r="K47" s="24">
        <v>0.0002984183825723665</v>
      </c>
      <c r="L47" s="24">
        <v>0.0029841838257236644</v>
      </c>
      <c r="M47" s="24">
        <v>0.0041778573560131305</v>
      </c>
      <c r="P47" s="29"/>
      <c r="Q47" s="28"/>
    </row>
    <row r="48" spans="1:17" ht="12.75">
      <c r="A48" t="s">
        <v>291</v>
      </c>
      <c r="C48" s="65" t="s">
        <v>233</v>
      </c>
      <c r="D48" s="60">
        <f>By_type!D48</f>
        <v>1380</v>
      </c>
      <c r="E48" s="24">
        <v>0.8843636363636364</v>
      </c>
      <c r="F48" s="24">
        <v>0.04290909090909091</v>
      </c>
      <c r="G48" s="24">
        <v>0.002181818181818182</v>
      </c>
      <c r="H48" s="24">
        <v>0.002181818181818182</v>
      </c>
      <c r="I48" s="24">
        <v>0.9316363636363636</v>
      </c>
      <c r="J48" s="24"/>
      <c r="K48" s="24">
        <v>0.0014545454545454545</v>
      </c>
      <c r="L48" s="24">
        <v>0.005818181818181818</v>
      </c>
      <c r="M48" s="24">
        <v>0.004363636363636364</v>
      </c>
      <c r="P48" s="29"/>
      <c r="Q48" s="28"/>
    </row>
    <row r="49" spans="1:17" ht="12.75">
      <c r="A49" t="s">
        <v>292</v>
      </c>
      <c r="C49" s="65" t="s">
        <v>413</v>
      </c>
      <c r="D49" s="60">
        <f>By_type!D49</f>
        <v>3220</v>
      </c>
      <c r="E49" s="24">
        <v>0.8876822835867204</v>
      </c>
      <c r="F49" s="24">
        <v>0.042817251008377286</v>
      </c>
      <c r="G49" s="24">
        <v>0.001861619609059882</v>
      </c>
      <c r="H49" s="24">
        <v>0.0021718895439031957</v>
      </c>
      <c r="I49" s="24">
        <v>0.9345330437480608</v>
      </c>
      <c r="J49" s="24"/>
      <c r="K49" s="24">
        <v>0.0006205398696866273</v>
      </c>
      <c r="L49" s="24">
        <v>0.0027924294135898233</v>
      </c>
      <c r="M49" s="24">
        <v>0.005274588892336333</v>
      </c>
      <c r="P49" s="29"/>
      <c r="Q49" s="28"/>
    </row>
    <row r="50" spans="1:17" ht="12.75">
      <c r="A50" t="s">
        <v>293</v>
      </c>
      <c r="C50" s="65" t="s">
        <v>222</v>
      </c>
      <c r="D50" s="60">
        <f>By_type!D50</f>
        <v>5370</v>
      </c>
      <c r="E50" s="24">
        <v>0.9008002977852224</v>
      </c>
      <c r="F50" s="24">
        <v>0.03685092127303183</v>
      </c>
      <c r="G50" s="24">
        <v>0.0018611576400521124</v>
      </c>
      <c r="H50" s="24">
        <v>0.0009305788200260562</v>
      </c>
      <c r="I50" s="24">
        <v>0.9404429555183325</v>
      </c>
      <c r="J50" s="24"/>
      <c r="K50" s="24">
        <v>0.00018611576400521124</v>
      </c>
      <c r="L50" s="24">
        <v>0.0026056206960729574</v>
      </c>
      <c r="M50" s="24">
        <v>0.00148892611204169</v>
      </c>
      <c r="P50" s="29"/>
      <c r="Q50" s="28"/>
    </row>
    <row r="51" spans="1:17" ht="12.75">
      <c r="A51" t="s">
        <v>294</v>
      </c>
      <c r="C51" s="65" t="s">
        <v>223</v>
      </c>
      <c r="D51" s="60">
        <f>By_type!D51</f>
        <v>5800</v>
      </c>
      <c r="E51" s="24">
        <v>0.8973961027763407</v>
      </c>
      <c r="F51" s="24">
        <v>0.025349198137609934</v>
      </c>
      <c r="G51" s="24">
        <v>0.002586652871184687</v>
      </c>
      <c r="H51" s="24">
        <v>0.0001724435247456458</v>
      </c>
      <c r="I51" s="24">
        <v>0.925504397309881</v>
      </c>
      <c r="J51" s="24"/>
      <c r="K51" s="24">
        <v>0.0005173305742369374</v>
      </c>
      <c r="L51" s="24">
        <v>0.0031039834454216243</v>
      </c>
      <c r="M51" s="24">
        <v>0.006207966890843249</v>
      </c>
      <c r="P51" s="29"/>
      <c r="Q51" s="28"/>
    </row>
    <row r="52" spans="1:17" ht="12.75">
      <c r="A52" t="s">
        <v>295</v>
      </c>
      <c r="C52" s="65" t="s">
        <v>224</v>
      </c>
      <c r="D52" s="60">
        <f>By_type!D52</f>
        <v>3960</v>
      </c>
      <c r="E52" s="24">
        <v>0.9025006314725941</v>
      </c>
      <c r="F52" s="24">
        <v>0.03233139681737813</v>
      </c>
      <c r="G52" s="24">
        <v>0.012882040919424097</v>
      </c>
      <c r="H52" s="24">
        <v>0.0017681232634503663</v>
      </c>
      <c r="I52" s="24">
        <v>0.9494821924728467</v>
      </c>
      <c r="J52" s="24"/>
      <c r="K52" s="24">
        <v>0.00025258903763576663</v>
      </c>
      <c r="L52" s="24">
        <v>0.00025258903763576663</v>
      </c>
      <c r="M52" s="24">
        <v>0.004041424602172266</v>
      </c>
      <c r="P52" s="29"/>
      <c r="Q52" s="28"/>
    </row>
    <row r="53" spans="1:17" ht="12.75">
      <c r="A53" t="s">
        <v>296</v>
      </c>
      <c r="C53" s="65" t="s">
        <v>225</v>
      </c>
      <c r="D53" s="60">
        <f>By_type!D53</f>
        <v>7690</v>
      </c>
      <c r="E53" s="24">
        <v>0.9233970607361165</v>
      </c>
      <c r="F53" s="24">
        <v>0.022499674860189882</v>
      </c>
      <c r="G53" s="24">
        <v>0.0033814540252308494</v>
      </c>
      <c r="H53" s="24">
        <v>0.0005202236961893615</v>
      </c>
      <c r="I53" s="24">
        <v>0.9497984133177266</v>
      </c>
      <c r="J53" s="24"/>
      <c r="K53" s="24">
        <v>0.00026011184809468074</v>
      </c>
      <c r="L53" s="24">
        <v>0.004161789569514892</v>
      </c>
      <c r="M53" s="24">
        <v>0.0033814540252308494</v>
      </c>
      <c r="P53" s="29"/>
      <c r="Q53" s="28"/>
    </row>
    <row r="54" spans="1:17" ht="12.75">
      <c r="A54" t="s">
        <v>297</v>
      </c>
      <c r="C54" s="65" t="s">
        <v>226</v>
      </c>
      <c r="D54" s="60">
        <f>By_type!D54</f>
        <v>7090</v>
      </c>
      <c r="E54" s="24">
        <v>0.9223287285029602</v>
      </c>
      <c r="F54" s="24">
        <v>0.020016915703411332</v>
      </c>
      <c r="G54" s="24">
        <v>0.001268677755850014</v>
      </c>
      <c r="H54" s="24">
        <v>0.000563856780377784</v>
      </c>
      <c r="I54" s="24">
        <v>0.9441781787425993</v>
      </c>
      <c r="J54" s="24"/>
      <c r="K54" s="24">
        <v>0</v>
      </c>
      <c r="L54" s="24">
        <v>0.0016915703411333521</v>
      </c>
      <c r="M54" s="24">
        <v>0.00422892585283338</v>
      </c>
      <c r="P54" s="29"/>
      <c r="Q54" s="28"/>
    </row>
    <row r="55" spans="1:17" ht="12.75">
      <c r="A55" t="s">
        <v>298</v>
      </c>
      <c r="C55" s="65" t="s">
        <v>414</v>
      </c>
      <c r="D55" s="60">
        <f>By_type!D55</f>
        <v>2880</v>
      </c>
      <c r="E55" s="24">
        <v>0.872739916550765</v>
      </c>
      <c r="F55" s="24">
        <v>0.05006954102920723</v>
      </c>
      <c r="G55" s="24">
        <v>0.0034770514603616135</v>
      </c>
      <c r="H55" s="24">
        <v>0.004172461752433936</v>
      </c>
      <c r="I55" s="24">
        <v>0.9304589707927677</v>
      </c>
      <c r="J55" s="24"/>
      <c r="K55" s="24">
        <v>0.0003477051460361613</v>
      </c>
      <c r="L55" s="24">
        <v>0.002086230876216968</v>
      </c>
      <c r="M55" s="24">
        <v>0.00521557719054242</v>
      </c>
      <c r="P55" s="29"/>
      <c r="Q55" s="28"/>
    </row>
    <row r="56" spans="1:17" ht="12.75">
      <c r="A56" t="s">
        <v>299</v>
      </c>
      <c r="C56" s="65" t="s">
        <v>227</v>
      </c>
      <c r="D56" s="60">
        <f>By_type!D56</f>
        <v>5270</v>
      </c>
      <c r="E56" s="24">
        <v>0.8880242930347314</v>
      </c>
      <c r="F56" s="24">
        <v>0.04479028278610742</v>
      </c>
      <c r="G56" s="24">
        <v>0.0030366293414310114</v>
      </c>
      <c r="H56" s="24">
        <v>0.0018978933383943823</v>
      </c>
      <c r="I56" s="24">
        <v>0.9377490985006642</v>
      </c>
      <c r="J56" s="24"/>
      <c r="K56" s="24">
        <v>0.0001897893338394382</v>
      </c>
      <c r="L56" s="24">
        <v>0.0020876826722338203</v>
      </c>
      <c r="M56" s="24">
        <v>0.005503890681343709</v>
      </c>
      <c r="P56" s="29"/>
      <c r="Q56" s="28"/>
    </row>
    <row r="57" spans="1:17" ht="12.75">
      <c r="A57" t="s">
        <v>300</v>
      </c>
      <c r="C57" s="65" t="s">
        <v>228</v>
      </c>
      <c r="D57" s="60">
        <f>By_type!D57</f>
        <v>4700</v>
      </c>
      <c r="E57" s="24">
        <v>0.868370607028754</v>
      </c>
      <c r="F57" s="24">
        <v>0.0577209797657082</v>
      </c>
      <c r="G57" s="24">
        <v>0.0025559105431309905</v>
      </c>
      <c r="H57" s="24">
        <v>0.0008519701810436634</v>
      </c>
      <c r="I57" s="24">
        <v>0.9294994675186369</v>
      </c>
      <c r="J57" s="24"/>
      <c r="K57" s="24">
        <v>0.0008519701810436634</v>
      </c>
      <c r="L57" s="24">
        <v>0.0044728434504792336</v>
      </c>
      <c r="M57" s="24">
        <v>0.002981895633652822</v>
      </c>
      <c r="P57" s="29"/>
      <c r="Q57" s="28"/>
    </row>
    <row r="58" spans="1:17" ht="12.75">
      <c r="A58" t="s">
        <v>301</v>
      </c>
      <c r="C58" s="65" t="s">
        <v>49</v>
      </c>
      <c r="D58" s="60">
        <f>By_type!D58</f>
        <v>5510</v>
      </c>
      <c r="E58" s="24">
        <v>0.8717111232081292</v>
      </c>
      <c r="F58" s="24">
        <v>0.03229903828706224</v>
      </c>
      <c r="G58" s="24">
        <v>0.0009072763563781528</v>
      </c>
      <c r="H58" s="24">
        <v>0.0007258210851025222</v>
      </c>
      <c r="I58" s="24">
        <v>0.9056432589366721</v>
      </c>
      <c r="J58" s="24"/>
      <c r="K58" s="24">
        <v>0.0018145527127563057</v>
      </c>
      <c r="L58" s="24">
        <v>0.002540373797858828</v>
      </c>
      <c r="M58" s="24">
        <v>0.001996007984031936</v>
      </c>
      <c r="P58" s="29"/>
      <c r="Q58" s="28"/>
    </row>
    <row r="59" spans="1:17" ht="12.75">
      <c r="A59" t="s">
        <v>302</v>
      </c>
      <c r="C59" s="65" t="s">
        <v>229</v>
      </c>
      <c r="D59" s="60">
        <f>By_type!D59</f>
        <v>5780</v>
      </c>
      <c r="E59" s="24">
        <v>0.8662166839736933</v>
      </c>
      <c r="F59" s="24">
        <v>0.014537902388369679</v>
      </c>
      <c r="G59" s="24">
        <v>0.00034614053305642093</v>
      </c>
      <c r="H59" s="24">
        <v>0</v>
      </c>
      <c r="I59" s="24">
        <v>0.8811007268951194</v>
      </c>
      <c r="J59" s="24"/>
      <c r="K59" s="24">
        <v>0.00017307026652821047</v>
      </c>
      <c r="L59" s="24">
        <v>0.0020768431983385254</v>
      </c>
      <c r="M59" s="24">
        <v>0.0017307026652821046</v>
      </c>
      <c r="P59" s="29"/>
      <c r="Q59" s="28"/>
    </row>
    <row r="60" spans="1:17" ht="12.75">
      <c r="A60" t="s">
        <v>303</v>
      </c>
      <c r="C60" s="65" t="s">
        <v>230</v>
      </c>
      <c r="D60" s="60">
        <f>By_type!D60</f>
        <v>3890</v>
      </c>
      <c r="E60" s="24">
        <v>0.8995633187772926</v>
      </c>
      <c r="F60" s="24">
        <v>0.03185204212689442</v>
      </c>
      <c r="G60" s="24">
        <v>0.0033393269971744156</v>
      </c>
      <c r="H60" s="24">
        <v>0.0020549704597996403</v>
      </c>
      <c r="I60" s="24">
        <v>0.936809658361161</v>
      </c>
      <c r="J60" s="24"/>
      <c r="K60" s="24">
        <v>0</v>
      </c>
      <c r="L60" s="24">
        <v>0.0020549704597996403</v>
      </c>
      <c r="M60" s="24">
        <v>0.005394297456974056</v>
      </c>
      <c r="P60" s="29"/>
      <c r="Q60" s="28"/>
    </row>
    <row r="61" spans="1:17" ht="12.75">
      <c r="A61" t="s">
        <v>304</v>
      </c>
      <c r="C61" s="65" t="s">
        <v>231</v>
      </c>
      <c r="D61" s="60">
        <f>By_type!D61</f>
        <v>2430</v>
      </c>
      <c r="E61" s="24">
        <v>0.9175597691673537</v>
      </c>
      <c r="F61" s="24">
        <v>0.036685902720527616</v>
      </c>
      <c r="G61" s="24">
        <v>0.0016488046166529267</v>
      </c>
      <c r="H61" s="24">
        <v>0</v>
      </c>
      <c r="I61" s="24">
        <v>0.9558944765045342</v>
      </c>
      <c r="J61" s="24"/>
      <c r="K61" s="24">
        <v>0</v>
      </c>
      <c r="L61" s="24">
        <v>0.002061005770816158</v>
      </c>
      <c r="M61" s="24">
        <v>0.00041220115416323167</v>
      </c>
      <c r="P61" s="29"/>
      <c r="Q61" s="28"/>
    </row>
    <row r="62" spans="1:17" ht="12.75">
      <c r="A62" s="143" t="s">
        <v>305</v>
      </c>
      <c r="B62" s="56" t="s">
        <v>50</v>
      </c>
      <c r="C62" s="57"/>
      <c r="D62" s="58">
        <f>By_type!D62</f>
        <v>133120</v>
      </c>
      <c r="E62" s="74">
        <v>0.8367449651825755</v>
      </c>
      <c r="F62" s="74">
        <v>0.0669831659442771</v>
      </c>
      <c r="G62" s="74">
        <v>0.004837631363475883</v>
      </c>
      <c r="H62" s="74">
        <v>0.0015023699886571066</v>
      </c>
      <c r="I62" s="74">
        <v>0.9100681324789855</v>
      </c>
      <c r="J62" s="73"/>
      <c r="K62" s="74">
        <v>0.0014347633391675369</v>
      </c>
      <c r="L62" s="74">
        <v>0.010471518820940032</v>
      </c>
      <c r="M62" s="74">
        <v>0.007812323941016954</v>
      </c>
      <c r="P62" s="29"/>
      <c r="Q62" s="28"/>
    </row>
    <row r="63" spans="1:17" ht="12.75">
      <c r="A63" t="s">
        <v>306</v>
      </c>
      <c r="C63" s="65" t="s">
        <v>415</v>
      </c>
      <c r="D63" s="60">
        <f>By_type!D63</f>
        <v>3880</v>
      </c>
      <c r="E63" s="24">
        <v>0.8375870069605569</v>
      </c>
      <c r="F63" s="24">
        <v>0.06548079401907708</v>
      </c>
      <c r="G63" s="24">
        <v>0.006187161639597835</v>
      </c>
      <c r="H63" s="24">
        <v>0.0005155968032998196</v>
      </c>
      <c r="I63" s="24">
        <v>0.9097705594225316</v>
      </c>
      <c r="J63" s="24"/>
      <c r="K63" s="24">
        <v>0.01134312967259603</v>
      </c>
      <c r="L63" s="24">
        <v>0.001288992008249549</v>
      </c>
      <c r="M63" s="24">
        <v>0.008765145656096932</v>
      </c>
      <c r="P63" s="29"/>
      <c r="Q63" s="28"/>
    </row>
    <row r="64" spans="1:17" ht="12.75">
      <c r="A64" t="s">
        <v>307</v>
      </c>
      <c r="C64" s="65" t="s">
        <v>205</v>
      </c>
      <c r="D64" s="60">
        <f>By_type!D64</f>
        <v>13030</v>
      </c>
      <c r="E64" s="24">
        <v>0.840942223586281</v>
      </c>
      <c r="F64" s="24">
        <v>0.06974602931021254</v>
      </c>
      <c r="G64" s="24">
        <v>0.005370981355021867</v>
      </c>
      <c r="H64" s="24">
        <v>0.0011509245760761145</v>
      </c>
      <c r="I64" s="24">
        <v>0.9172101588275915</v>
      </c>
      <c r="J64" s="24"/>
      <c r="K64" s="24">
        <v>0.0030691322028696386</v>
      </c>
      <c r="L64" s="24">
        <v>0.005601166270237091</v>
      </c>
      <c r="M64" s="24">
        <v>0.008133200337604542</v>
      </c>
      <c r="P64" s="29"/>
      <c r="Q64" s="28"/>
    </row>
    <row r="65" spans="1:17" ht="12.75">
      <c r="A65" t="s">
        <v>308</v>
      </c>
      <c r="C65" s="65" t="s">
        <v>96</v>
      </c>
      <c r="D65" s="60">
        <f>By_type!D65</f>
        <v>5730</v>
      </c>
      <c r="E65" s="24">
        <v>0.8420960698689957</v>
      </c>
      <c r="F65" s="24">
        <v>0.06672489082969432</v>
      </c>
      <c r="G65" s="24">
        <v>0.0029694323144104804</v>
      </c>
      <c r="H65" s="24">
        <v>0.0008733624454148472</v>
      </c>
      <c r="I65" s="24">
        <v>0.9126637554585153</v>
      </c>
      <c r="J65" s="24"/>
      <c r="K65" s="24">
        <v>0.0010480349344978166</v>
      </c>
      <c r="L65" s="24">
        <v>0.0017467248908296944</v>
      </c>
      <c r="M65" s="24">
        <v>0.008384279475982533</v>
      </c>
      <c r="P65" s="29"/>
      <c r="Q65" s="28"/>
    </row>
    <row r="66" spans="1:17" ht="12.75">
      <c r="A66" t="s">
        <v>309</v>
      </c>
      <c r="C66" s="65" t="s">
        <v>206</v>
      </c>
      <c r="D66" s="60">
        <f>By_type!D66</f>
        <v>33270</v>
      </c>
      <c r="E66" s="24">
        <v>0.8197283000721327</v>
      </c>
      <c r="F66" s="24">
        <v>0.07868477999519115</v>
      </c>
      <c r="G66" s="24">
        <v>0.0045082952632844436</v>
      </c>
      <c r="H66" s="24">
        <v>0.0009617696561673479</v>
      </c>
      <c r="I66" s="24">
        <v>0.9038831449867757</v>
      </c>
      <c r="J66" s="24"/>
      <c r="K66" s="24">
        <v>0.000631161336859822</v>
      </c>
      <c r="L66" s="24">
        <v>0.018694397691752827</v>
      </c>
      <c r="M66" s="24">
        <v>0.0072733830247655685</v>
      </c>
      <c r="P66" s="29"/>
      <c r="Q66" s="28"/>
    </row>
    <row r="67" spans="1:17" ht="12.75">
      <c r="A67" t="s">
        <v>310</v>
      </c>
      <c r="C67" s="65" t="s">
        <v>51</v>
      </c>
      <c r="D67" s="60">
        <f>By_type!D67</f>
        <v>25860</v>
      </c>
      <c r="E67" s="24">
        <v>0.8765131299067951</v>
      </c>
      <c r="F67" s="24">
        <v>0.04230962602003326</v>
      </c>
      <c r="G67" s="24">
        <v>0.003712727694628147</v>
      </c>
      <c r="H67" s="24">
        <v>0.0015082956259426848</v>
      </c>
      <c r="I67" s="24">
        <v>0.9240437792473991</v>
      </c>
      <c r="J67" s="24"/>
      <c r="K67" s="24">
        <v>0.001546969872761728</v>
      </c>
      <c r="L67" s="24">
        <v>0.006884015933789689</v>
      </c>
      <c r="M67" s="24">
        <v>0.006922690180608732</v>
      </c>
      <c r="P67" s="29"/>
      <c r="Q67" s="28"/>
    </row>
    <row r="68" spans="1:17" ht="12.75">
      <c r="A68" t="s">
        <v>311</v>
      </c>
      <c r="C68" s="65" t="s">
        <v>207</v>
      </c>
      <c r="D68" s="60">
        <f>By_type!D68</f>
        <v>5440</v>
      </c>
      <c r="E68" s="24">
        <v>0.888030888030888</v>
      </c>
      <c r="F68" s="24">
        <v>0.04449347306490164</v>
      </c>
      <c r="G68" s="24">
        <v>0.0009192866335723479</v>
      </c>
      <c r="H68" s="24">
        <v>0.0009192866335723479</v>
      </c>
      <c r="I68" s="24">
        <v>0.9343629343629344</v>
      </c>
      <c r="J68" s="24"/>
      <c r="K68" s="24">
        <v>0.0005515719801434088</v>
      </c>
      <c r="L68" s="24">
        <v>0</v>
      </c>
      <c r="M68" s="24">
        <v>0.006618863761720904</v>
      </c>
      <c r="P68" s="29"/>
      <c r="Q68" s="28"/>
    </row>
    <row r="69" spans="1:17" ht="12.75">
      <c r="A69" t="s">
        <v>312</v>
      </c>
      <c r="C69" s="65" t="s">
        <v>52</v>
      </c>
      <c r="D69" s="60">
        <f>By_type!D69</f>
        <v>17950</v>
      </c>
      <c r="E69" s="24">
        <v>0.8145754401604636</v>
      </c>
      <c r="F69" s="24">
        <v>0.08842210831290394</v>
      </c>
      <c r="G69" s="24">
        <v>0.00395587252061511</v>
      </c>
      <c r="H69" s="24">
        <v>0.0013929128593715178</v>
      </c>
      <c r="I69" s="24">
        <v>0.9083463338533542</v>
      </c>
      <c r="J69" s="24"/>
      <c r="K69" s="24">
        <v>0.0008357477156229106</v>
      </c>
      <c r="L69" s="24">
        <v>0.012034767104969913</v>
      </c>
      <c r="M69" s="24">
        <v>0.00863605972810341</v>
      </c>
      <c r="P69" s="29"/>
      <c r="Q69" s="28"/>
    </row>
    <row r="70" spans="1:17" ht="12.75">
      <c r="A70" t="s">
        <v>313</v>
      </c>
      <c r="C70" s="65" t="s">
        <v>208</v>
      </c>
      <c r="D70" s="60">
        <f>By_type!D70</f>
        <v>4530</v>
      </c>
      <c r="E70" s="24">
        <v>0.8654609616232907</v>
      </c>
      <c r="F70" s="24">
        <v>0.04278782531980591</v>
      </c>
      <c r="G70" s="24">
        <v>0.005955006616674019</v>
      </c>
      <c r="H70" s="24">
        <v>0.000882223202470225</v>
      </c>
      <c r="I70" s="24">
        <v>0.9150860167622409</v>
      </c>
      <c r="J70" s="24"/>
      <c r="K70" s="24">
        <v>0.0024261138067931186</v>
      </c>
      <c r="L70" s="24">
        <v>0.013895015438906044</v>
      </c>
      <c r="M70" s="24">
        <v>0.010366122629025143</v>
      </c>
      <c r="P70" s="29"/>
      <c r="Q70" s="28"/>
    </row>
    <row r="71" spans="1:17" ht="12.75">
      <c r="A71" t="s">
        <v>314</v>
      </c>
      <c r="C71" s="65" t="s">
        <v>416</v>
      </c>
      <c r="D71" s="60">
        <f>By_type!D71</f>
        <v>4120</v>
      </c>
      <c r="E71" s="24">
        <v>0.8667799077893715</v>
      </c>
      <c r="F71" s="24">
        <v>0.04367871875758311</v>
      </c>
      <c r="G71" s="24">
        <v>0.008978403300169862</v>
      </c>
      <c r="H71" s="24">
        <v>0.005823829167677748</v>
      </c>
      <c r="I71" s="24">
        <v>0.9252608590148023</v>
      </c>
      <c r="J71" s="24"/>
      <c r="K71" s="24">
        <v>0.000485319097306479</v>
      </c>
      <c r="L71" s="24">
        <v>0.003882552778451832</v>
      </c>
      <c r="M71" s="24">
        <v>0.007765105556903664</v>
      </c>
      <c r="P71" s="29"/>
      <c r="Q71" s="28"/>
    </row>
    <row r="72" spans="1:17" ht="12.75">
      <c r="A72" t="s">
        <v>315</v>
      </c>
      <c r="C72" s="65" t="s">
        <v>53</v>
      </c>
      <c r="D72" s="60">
        <f>By_type!D72</f>
        <v>15380</v>
      </c>
      <c r="E72" s="24">
        <v>0.7913659710031857</v>
      </c>
      <c r="F72" s="24">
        <v>0.07931863988037188</v>
      </c>
      <c r="G72" s="24">
        <v>0.006631558416227814</v>
      </c>
      <c r="H72" s="24">
        <v>0.0028606722579806254</v>
      </c>
      <c r="I72" s="24">
        <v>0.8801768415577661</v>
      </c>
      <c r="J72" s="24"/>
      <c r="K72" s="24">
        <v>0.0005851375073142189</v>
      </c>
      <c r="L72" s="24">
        <v>0.005396268123008907</v>
      </c>
      <c r="M72" s="24">
        <v>0.008777062609713282</v>
      </c>
      <c r="P72" s="29"/>
      <c r="Q72" s="28"/>
    </row>
    <row r="73" spans="1:17" ht="12.75">
      <c r="A73" t="s">
        <v>316</v>
      </c>
      <c r="C73" s="65" t="s">
        <v>209</v>
      </c>
      <c r="D73" s="60">
        <f>By_type!D73</f>
        <v>3930</v>
      </c>
      <c r="E73" s="24">
        <v>0.8398576512455516</v>
      </c>
      <c r="F73" s="24">
        <v>0.06024402643619726</v>
      </c>
      <c r="G73" s="24">
        <v>0.011438739196746314</v>
      </c>
      <c r="H73" s="24">
        <v>0.0012709710218607015</v>
      </c>
      <c r="I73" s="24">
        <v>0.9128113879003559</v>
      </c>
      <c r="J73" s="24"/>
      <c r="K73" s="24">
        <v>0</v>
      </c>
      <c r="L73" s="24">
        <v>0.03253685815963396</v>
      </c>
      <c r="M73" s="24">
        <v>0.0066090493136756485</v>
      </c>
      <c r="P73" s="29"/>
      <c r="Q73" s="28"/>
    </row>
    <row r="74" spans="1:17" ht="12.75">
      <c r="A74" s="143" t="s">
        <v>317</v>
      </c>
      <c r="B74" s="56" t="s">
        <v>54</v>
      </c>
      <c r="C74" s="57"/>
      <c r="D74" s="58">
        <f>By_type!D74</f>
        <v>114700</v>
      </c>
      <c r="E74" s="74">
        <v>0.8233140067134574</v>
      </c>
      <c r="F74" s="74">
        <v>0.07021230219277214</v>
      </c>
      <c r="G74" s="74">
        <v>0.009058808143336676</v>
      </c>
      <c r="H74" s="74">
        <v>0.0011508784166702995</v>
      </c>
      <c r="I74" s="74">
        <v>0.9037359954662365</v>
      </c>
      <c r="J74" s="73"/>
      <c r="K74" s="74">
        <v>0.004734295304939186</v>
      </c>
      <c r="L74" s="74">
        <v>0.008256680762021013</v>
      </c>
      <c r="M74" s="74">
        <v>0.0055800165656741795</v>
      </c>
      <c r="P74" s="29"/>
      <c r="Q74" s="28"/>
    </row>
    <row r="75" spans="1:17" ht="12.75">
      <c r="A75" t="s">
        <v>318</v>
      </c>
      <c r="C75" s="65" t="s">
        <v>236</v>
      </c>
      <c r="D75" s="60">
        <f>By_type!D75</f>
        <v>3300</v>
      </c>
      <c r="E75" s="24">
        <v>0.8383869011522135</v>
      </c>
      <c r="F75" s="24">
        <v>0.041237113402061855</v>
      </c>
      <c r="G75" s="24">
        <v>0.013341419041843541</v>
      </c>
      <c r="H75" s="24">
        <v>0.002122498483929654</v>
      </c>
      <c r="I75" s="24">
        <v>0.8950879320800486</v>
      </c>
      <c r="J75" s="24"/>
      <c r="K75" s="24">
        <v>0.001212856276531231</v>
      </c>
      <c r="L75" s="24">
        <v>0.005154639175257732</v>
      </c>
      <c r="M75" s="24">
        <v>0.0030321406913280777</v>
      </c>
      <c r="P75" s="29"/>
      <c r="Q75" s="28"/>
    </row>
    <row r="76" spans="1:17" ht="12.75">
      <c r="A76" t="s">
        <v>319</v>
      </c>
      <c r="C76" s="65" t="s">
        <v>55</v>
      </c>
      <c r="D76" s="60">
        <f>By_type!D76</f>
        <v>3420</v>
      </c>
      <c r="E76" s="24">
        <v>0.7946245983055799</v>
      </c>
      <c r="F76" s="24">
        <v>0.08238387379491674</v>
      </c>
      <c r="G76" s="24">
        <v>0.007011393514460999</v>
      </c>
      <c r="H76" s="24">
        <v>0.004674262342973999</v>
      </c>
      <c r="I76" s="24">
        <v>0.8886941279579317</v>
      </c>
      <c r="J76" s="24"/>
      <c r="K76" s="24">
        <v>0.0008764241893076249</v>
      </c>
      <c r="L76" s="24">
        <v>0.018404907975460124</v>
      </c>
      <c r="M76" s="24">
        <v>0.010517090271691499</v>
      </c>
      <c r="P76" s="29"/>
      <c r="Q76" s="28"/>
    </row>
    <row r="77" spans="1:17" ht="12.75">
      <c r="A77" t="s">
        <v>320</v>
      </c>
      <c r="C77" s="65" t="s">
        <v>237</v>
      </c>
      <c r="D77" s="60">
        <f>By_type!D77</f>
        <v>7860</v>
      </c>
      <c r="E77" s="24">
        <v>0.7736929143874826</v>
      </c>
      <c r="F77" s="24">
        <v>0.0905737183564432</v>
      </c>
      <c r="G77" s="24">
        <v>0.003943518636305814</v>
      </c>
      <c r="H77" s="24">
        <v>0.0003816308357715303</v>
      </c>
      <c r="I77" s="24">
        <v>0.8685917822160031</v>
      </c>
      <c r="J77" s="24"/>
      <c r="K77" s="24">
        <v>0.015138023152270703</v>
      </c>
      <c r="L77" s="24">
        <v>0.016537336216766316</v>
      </c>
      <c r="M77" s="24">
        <v>0.005342831700801425</v>
      </c>
      <c r="P77" s="29"/>
      <c r="Q77" s="28"/>
    </row>
    <row r="78" spans="1:17" ht="12.75">
      <c r="A78" t="s">
        <v>321</v>
      </c>
      <c r="C78" s="65" t="s">
        <v>108</v>
      </c>
      <c r="D78" s="60">
        <f>By_type!D78</f>
        <v>12050</v>
      </c>
      <c r="E78" s="24">
        <v>0.8624553830829252</v>
      </c>
      <c r="F78" s="24">
        <v>0.03834979662986636</v>
      </c>
      <c r="G78" s="24">
        <v>0.011704158711712459</v>
      </c>
      <c r="H78" s="24">
        <v>0.0003320328712542542</v>
      </c>
      <c r="I78" s="24">
        <v>0.9128413712957583</v>
      </c>
      <c r="J78" s="24"/>
      <c r="K78" s="24">
        <v>0.007553747821034283</v>
      </c>
      <c r="L78" s="24">
        <v>0.0039013862372374863</v>
      </c>
      <c r="M78" s="24">
        <v>0.004399435544118868</v>
      </c>
      <c r="P78" s="29"/>
      <c r="Q78" s="28"/>
    </row>
    <row r="79" spans="1:17" ht="12.75">
      <c r="A79" t="s">
        <v>322</v>
      </c>
      <c r="C79" s="65" t="s">
        <v>200</v>
      </c>
      <c r="D79" s="60">
        <f>By_type!D79</f>
        <v>16290</v>
      </c>
      <c r="E79" s="24">
        <v>0.8090004911591355</v>
      </c>
      <c r="F79" s="24">
        <v>0.08914538310412573</v>
      </c>
      <c r="G79" s="24">
        <v>0.0065692534381139485</v>
      </c>
      <c r="H79" s="24">
        <v>0.00042976424361493125</v>
      </c>
      <c r="I79" s="24">
        <v>0.9051448919449901</v>
      </c>
      <c r="J79" s="24"/>
      <c r="K79" s="24">
        <v>0.0022102161100196463</v>
      </c>
      <c r="L79" s="24">
        <v>0.010007367387033398</v>
      </c>
      <c r="M79" s="24">
        <v>0.004972986247544204</v>
      </c>
      <c r="P79" s="29"/>
      <c r="Q79" s="28"/>
    </row>
    <row r="80" spans="1:17" ht="12.75">
      <c r="A80" t="s">
        <v>323</v>
      </c>
      <c r="C80" s="65" t="s">
        <v>56</v>
      </c>
      <c r="D80" s="60">
        <f>By_type!D80</f>
        <v>8380</v>
      </c>
      <c r="E80" s="24">
        <v>0.8142533126417572</v>
      </c>
      <c r="F80" s="24">
        <v>0.09943893995463769</v>
      </c>
      <c r="G80" s="24">
        <v>0.0053718514981496955</v>
      </c>
      <c r="H80" s="24">
        <v>0.002506864032469858</v>
      </c>
      <c r="I80" s="24">
        <v>0.9215709681270144</v>
      </c>
      <c r="J80" s="24"/>
      <c r="K80" s="24">
        <v>0.0007162468664199595</v>
      </c>
      <c r="L80" s="24">
        <v>0.010027456129879432</v>
      </c>
      <c r="M80" s="24">
        <v>0.006446221797779635</v>
      </c>
      <c r="P80" s="29"/>
      <c r="Q80" s="28"/>
    </row>
    <row r="81" spans="1:17" ht="12.75">
      <c r="A81" t="s">
        <v>324</v>
      </c>
      <c r="C81" s="65" t="s">
        <v>57</v>
      </c>
      <c r="D81" s="60">
        <f>By_type!D81</f>
        <v>13180</v>
      </c>
      <c r="E81" s="24">
        <v>0.8085413031935068</v>
      </c>
      <c r="F81" s="24">
        <v>0.08632329515284837</v>
      </c>
      <c r="G81" s="24">
        <v>0.004399605552605629</v>
      </c>
      <c r="H81" s="24">
        <v>0.0008344079496321019</v>
      </c>
      <c r="I81" s="24">
        <v>0.9000986118485929</v>
      </c>
      <c r="J81" s="24"/>
      <c r="K81" s="24">
        <v>0.0006826974133353562</v>
      </c>
      <c r="L81" s="24">
        <v>0.006523553060760069</v>
      </c>
      <c r="M81" s="24">
        <v>0.005006447697792612</v>
      </c>
      <c r="P81" s="29"/>
      <c r="Q81" s="28"/>
    </row>
    <row r="82" spans="1:17" ht="12.75">
      <c r="A82" t="s">
        <v>325</v>
      </c>
      <c r="C82" s="65" t="s">
        <v>58</v>
      </c>
      <c r="D82" s="60">
        <f>By_type!D82</f>
        <v>40</v>
      </c>
      <c r="E82" s="24">
        <v>0.972972972972973</v>
      </c>
      <c r="F82" s="24">
        <v>0.02702702702702703</v>
      </c>
      <c r="G82" s="24">
        <v>0</v>
      </c>
      <c r="H82" s="24">
        <v>0</v>
      </c>
      <c r="I82" s="24">
        <v>1</v>
      </c>
      <c r="J82" s="24"/>
      <c r="K82" s="24">
        <v>0</v>
      </c>
      <c r="L82" s="24">
        <v>0</v>
      </c>
      <c r="M82" s="24">
        <v>0</v>
      </c>
      <c r="P82" s="29"/>
      <c r="Q82" s="28"/>
    </row>
    <row r="83" spans="1:17" ht="12.75">
      <c r="A83" t="s">
        <v>326</v>
      </c>
      <c r="C83" s="65" t="s">
        <v>201</v>
      </c>
      <c r="D83" s="60">
        <f>By_type!D83</f>
        <v>4520</v>
      </c>
      <c r="E83" s="24">
        <v>0.883289124668435</v>
      </c>
      <c r="F83" s="24">
        <v>0.03801945181255526</v>
      </c>
      <c r="G83" s="24">
        <v>0.024093722369584437</v>
      </c>
      <c r="H83" s="24">
        <v>0.001326259946949602</v>
      </c>
      <c r="I83" s="24">
        <v>0.9467285587975243</v>
      </c>
      <c r="J83" s="24"/>
      <c r="K83" s="24">
        <v>0.001326259946949602</v>
      </c>
      <c r="L83" s="24">
        <v>0.014588859416445624</v>
      </c>
      <c r="M83" s="24">
        <v>0.008620689655172414</v>
      </c>
      <c r="P83" s="29"/>
      <c r="Q83" s="28"/>
    </row>
    <row r="84" spans="1:17" ht="12.75">
      <c r="A84" t="s">
        <v>327</v>
      </c>
      <c r="C84" s="65" t="s">
        <v>202</v>
      </c>
      <c r="D84" s="60">
        <f>By_type!D84</f>
        <v>5560</v>
      </c>
      <c r="E84" s="24">
        <v>0.7933765298776098</v>
      </c>
      <c r="F84" s="24">
        <v>0.09503239740820735</v>
      </c>
      <c r="G84" s="24">
        <v>0.010259179265658747</v>
      </c>
      <c r="H84" s="24">
        <v>0.0003599712023038157</v>
      </c>
      <c r="I84" s="24">
        <v>0.8990280777537797</v>
      </c>
      <c r="J84" s="24"/>
      <c r="K84" s="24">
        <v>0.012778977681785457</v>
      </c>
      <c r="L84" s="24">
        <v>0.0021598272138228943</v>
      </c>
      <c r="M84" s="24">
        <v>0.005579553635709143</v>
      </c>
      <c r="P84" s="29"/>
      <c r="Q84" s="28"/>
    </row>
    <row r="85" spans="1:17" ht="12.75">
      <c r="A85" t="s">
        <v>328</v>
      </c>
      <c r="C85" s="65" t="s">
        <v>59</v>
      </c>
      <c r="D85" s="60">
        <f>By_type!D85</f>
        <v>3070</v>
      </c>
      <c r="E85" s="24">
        <v>0.7838541666666666</v>
      </c>
      <c r="F85" s="24">
        <v>0.08463541666666667</v>
      </c>
      <c r="G85" s="24">
        <v>0.005533854166666667</v>
      </c>
      <c r="H85" s="24">
        <v>0.0035807291666666665</v>
      </c>
      <c r="I85" s="24">
        <v>0.8776041666666666</v>
      </c>
      <c r="J85" s="24"/>
      <c r="K85" s="24">
        <v>0.0006510416666666666</v>
      </c>
      <c r="L85" s="24">
        <v>0.006510416666666667</v>
      </c>
      <c r="M85" s="24">
        <v>0.005859375</v>
      </c>
      <c r="P85" s="29"/>
      <c r="Q85" s="28"/>
    </row>
    <row r="86" spans="1:17" ht="12.75">
      <c r="A86" t="s">
        <v>329</v>
      </c>
      <c r="C86" s="65" t="s">
        <v>60</v>
      </c>
      <c r="D86" s="60">
        <f>By_type!D86</f>
        <v>11890</v>
      </c>
      <c r="E86" s="24">
        <v>0.833263228737276</v>
      </c>
      <c r="F86" s="24">
        <v>0.06494489778749894</v>
      </c>
      <c r="G86" s="24">
        <v>0.004542777824514175</v>
      </c>
      <c r="H86" s="24">
        <v>8.412551526878102E-05</v>
      </c>
      <c r="I86" s="24">
        <v>0.9028350298645579</v>
      </c>
      <c r="J86" s="24"/>
      <c r="K86" s="24">
        <v>0.009674434255909817</v>
      </c>
      <c r="L86" s="24">
        <v>0.010515689408597628</v>
      </c>
      <c r="M86" s="24">
        <v>0.005972911584083453</v>
      </c>
      <c r="P86" s="29"/>
      <c r="Q86" s="28"/>
    </row>
    <row r="87" spans="1:17" ht="12.75">
      <c r="A87" t="s">
        <v>330</v>
      </c>
      <c r="C87" s="65" t="s">
        <v>203</v>
      </c>
      <c r="D87" s="60">
        <f>By_type!D87</f>
        <v>6190</v>
      </c>
      <c r="E87" s="24">
        <v>0.7971553256828835</v>
      </c>
      <c r="F87" s="24">
        <v>0.09067399385808954</v>
      </c>
      <c r="G87" s="24">
        <v>0.0061419104574107</v>
      </c>
      <c r="H87" s="24">
        <v>0.0006465168902537578</v>
      </c>
      <c r="I87" s="24">
        <v>0.8946177468886375</v>
      </c>
      <c r="J87" s="24"/>
      <c r="K87" s="24">
        <v>0.00016162922256343946</v>
      </c>
      <c r="L87" s="24">
        <v>0.003394213673832229</v>
      </c>
      <c r="M87" s="24">
        <v>0.002747696783578471</v>
      </c>
      <c r="P87" s="29"/>
      <c r="Q87" s="28"/>
    </row>
    <row r="88" spans="1:17" ht="12.75">
      <c r="A88" t="s">
        <v>331</v>
      </c>
      <c r="C88" s="65" t="s">
        <v>61</v>
      </c>
      <c r="D88" s="60">
        <f>By_type!D88</f>
        <v>5140</v>
      </c>
      <c r="E88" s="24">
        <v>0.8171561952927446</v>
      </c>
      <c r="F88" s="24">
        <v>0.06302275821824548</v>
      </c>
      <c r="G88" s="24">
        <v>0.007975102120210076</v>
      </c>
      <c r="H88" s="24">
        <v>0.00019451468585878233</v>
      </c>
      <c r="I88" s="24">
        <v>0.8883485703170589</v>
      </c>
      <c r="J88" s="24"/>
      <c r="K88" s="24">
        <v>0.0021396615444466056</v>
      </c>
      <c r="L88" s="24">
        <v>0</v>
      </c>
      <c r="M88" s="24">
        <v>0.007780587434351294</v>
      </c>
      <c r="P88" s="29"/>
      <c r="Q88" s="28"/>
    </row>
    <row r="89" spans="1:17" ht="12.75">
      <c r="A89" t="s">
        <v>332</v>
      </c>
      <c r="C89" s="65" t="s">
        <v>204</v>
      </c>
      <c r="D89" s="60">
        <f>By_type!D89</f>
        <v>3120</v>
      </c>
      <c r="E89" s="24">
        <v>0.846252402306214</v>
      </c>
      <c r="F89" s="24">
        <v>0.04356181934657271</v>
      </c>
      <c r="G89" s="24">
        <v>0.0019218449711723255</v>
      </c>
      <c r="H89" s="24">
        <v>0.002242152466367713</v>
      </c>
      <c r="I89" s="24">
        <v>0.8939782190903267</v>
      </c>
      <c r="J89" s="24"/>
      <c r="K89" s="24">
        <v>0.019218449711723255</v>
      </c>
      <c r="L89" s="24">
        <v>0.004484304932735426</v>
      </c>
      <c r="M89" s="24">
        <v>0.004804612427930814</v>
      </c>
      <c r="P89" s="29"/>
      <c r="Q89" s="28"/>
    </row>
    <row r="90" spans="1:17" ht="12.75">
      <c r="A90" t="s">
        <v>333</v>
      </c>
      <c r="C90" s="65" t="s">
        <v>62</v>
      </c>
      <c r="D90" s="60">
        <f>By_type!D90</f>
        <v>10690</v>
      </c>
      <c r="E90" s="24">
        <v>0.8686868686868687</v>
      </c>
      <c r="F90" s="24">
        <v>0.02656191545080434</v>
      </c>
      <c r="G90" s="24">
        <v>0.024971941638608306</v>
      </c>
      <c r="H90" s="24">
        <v>0.0028993640104751214</v>
      </c>
      <c r="I90" s="24">
        <v>0.9231200897867564</v>
      </c>
      <c r="J90" s="24"/>
      <c r="K90" s="24">
        <v>0.0008417508417508417</v>
      </c>
      <c r="L90" s="24">
        <v>0.009259259259259259</v>
      </c>
      <c r="M90" s="24">
        <v>0.006266367377478489</v>
      </c>
      <c r="P90" s="29"/>
      <c r="Q90" s="28"/>
    </row>
    <row r="91" spans="1:17" ht="12.75">
      <c r="A91" s="143" t="s">
        <v>334</v>
      </c>
      <c r="B91" s="56" t="s">
        <v>63</v>
      </c>
      <c r="C91" s="57"/>
      <c r="D91" s="58">
        <f>By_type!D91</f>
        <v>126160</v>
      </c>
      <c r="E91" s="74">
        <v>0.8381896005072923</v>
      </c>
      <c r="F91" s="74">
        <v>0.056412492073557384</v>
      </c>
      <c r="G91" s="74">
        <v>0.009091629676601142</v>
      </c>
      <c r="H91" s="74">
        <v>0.0015456563094483197</v>
      </c>
      <c r="I91" s="74">
        <v>0.9052393785668992</v>
      </c>
      <c r="J91" s="73"/>
      <c r="K91" s="74">
        <v>0.00049143944197844</v>
      </c>
      <c r="L91" s="74">
        <v>0.008346544071020926</v>
      </c>
      <c r="M91" s="74">
        <v>0.0062143310082435005</v>
      </c>
      <c r="P91" s="29"/>
      <c r="Q91" s="28"/>
    </row>
    <row r="92" spans="1:17" ht="12.75">
      <c r="A92" t="s">
        <v>335</v>
      </c>
      <c r="C92" s="65" t="s">
        <v>189</v>
      </c>
      <c r="D92" s="60">
        <f>By_type!D92</f>
        <v>25500</v>
      </c>
      <c r="E92" s="24">
        <v>0.8367979290869156</v>
      </c>
      <c r="F92" s="24">
        <v>0.030240037652965172</v>
      </c>
      <c r="G92" s="24">
        <v>0.004667398807656103</v>
      </c>
      <c r="H92" s="24">
        <v>0.0012550988390335738</v>
      </c>
      <c r="I92" s="24">
        <v>0.8729604643865705</v>
      </c>
      <c r="J92" s="24"/>
      <c r="K92" s="24">
        <v>0.0002353310323187951</v>
      </c>
      <c r="L92" s="24">
        <v>0.002980859742704738</v>
      </c>
      <c r="M92" s="24">
        <v>0.003961405710699717</v>
      </c>
      <c r="P92" s="29"/>
      <c r="Q92" s="28"/>
    </row>
    <row r="93" spans="1:17" ht="12.75">
      <c r="A93" t="s">
        <v>336</v>
      </c>
      <c r="C93" s="65" t="s">
        <v>190</v>
      </c>
      <c r="D93" s="60">
        <f>By_type!D93</f>
        <v>7280</v>
      </c>
      <c r="E93" s="24">
        <v>0.836426116838488</v>
      </c>
      <c r="F93" s="24">
        <v>0.06927835051546392</v>
      </c>
      <c r="G93" s="24">
        <v>0.007147766323024055</v>
      </c>
      <c r="H93" s="24">
        <v>0.001099656357388316</v>
      </c>
      <c r="I93" s="24">
        <v>0.9139518900343643</v>
      </c>
      <c r="J93" s="24"/>
      <c r="K93" s="24">
        <v>0.0006872852233676976</v>
      </c>
      <c r="L93" s="24">
        <v>0.0030240549828178696</v>
      </c>
      <c r="M93" s="24">
        <v>0.006185567010309278</v>
      </c>
      <c r="P93" s="29"/>
      <c r="Q93" s="28"/>
    </row>
    <row r="94" spans="1:17" ht="12.75">
      <c r="A94" t="s">
        <v>337</v>
      </c>
      <c r="C94" s="65" t="s">
        <v>191</v>
      </c>
      <c r="D94" s="60">
        <f>By_type!D94</f>
        <v>7330</v>
      </c>
      <c r="E94" s="24">
        <v>0.8371077762619372</v>
      </c>
      <c r="F94" s="24">
        <v>0.06330150068212824</v>
      </c>
      <c r="G94" s="24">
        <v>0.011732605729877216</v>
      </c>
      <c r="H94" s="24">
        <v>0.00027285129604365623</v>
      </c>
      <c r="I94" s="24">
        <v>0.9124147339699864</v>
      </c>
      <c r="J94" s="24"/>
      <c r="K94" s="24">
        <v>0.0009549795361527968</v>
      </c>
      <c r="L94" s="24">
        <v>0.01077762619372442</v>
      </c>
      <c r="M94" s="24">
        <v>0.007776261937244202</v>
      </c>
      <c r="P94" s="29"/>
      <c r="Q94" s="28"/>
    </row>
    <row r="95" spans="1:17" ht="12.75">
      <c r="A95" t="s">
        <v>338</v>
      </c>
      <c r="C95" s="65" t="s">
        <v>238</v>
      </c>
      <c r="D95" s="60">
        <f>By_type!D95</f>
        <v>3870</v>
      </c>
      <c r="E95" s="24">
        <v>0.8306618407445708</v>
      </c>
      <c r="F95" s="24">
        <v>0.06075491209927611</v>
      </c>
      <c r="G95" s="24">
        <v>0.001034126163391934</v>
      </c>
      <c r="H95" s="24">
        <v>0.0043950361944157185</v>
      </c>
      <c r="I95" s="24">
        <v>0.8968459152016546</v>
      </c>
      <c r="J95" s="24"/>
      <c r="K95" s="24">
        <v>0.0012926577042399173</v>
      </c>
      <c r="L95" s="24">
        <v>0</v>
      </c>
      <c r="M95" s="24">
        <v>0.008531540847983453</v>
      </c>
      <c r="P95" s="29"/>
      <c r="Q95" s="28"/>
    </row>
    <row r="96" spans="1:17" ht="12.75">
      <c r="A96" t="s">
        <v>339</v>
      </c>
      <c r="C96" s="65" t="s">
        <v>192</v>
      </c>
      <c r="D96" s="60">
        <f>By_type!D96</f>
        <v>8010</v>
      </c>
      <c r="E96" s="24">
        <v>0.8668498626030477</v>
      </c>
      <c r="F96" s="24">
        <v>0.041718710966774916</v>
      </c>
      <c r="G96" s="24">
        <v>0.006120409692730452</v>
      </c>
      <c r="H96" s="24">
        <v>0.0002498126405196103</v>
      </c>
      <c r="I96" s="24">
        <v>0.9149387959030727</v>
      </c>
      <c r="J96" s="24"/>
      <c r="K96" s="24">
        <v>0.00012490632025980515</v>
      </c>
      <c r="L96" s="24">
        <v>0.00462153384961279</v>
      </c>
      <c r="M96" s="24">
        <v>0.009367974019485387</v>
      </c>
      <c r="P96" s="29"/>
      <c r="Q96" s="28"/>
    </row>
    <row r="97" spans="1:17" ht="12.75">
      <c r="A97" t="s">
        <v>340</v>
      </c>
      <c r="C97" s="65" t="s">
        <v>193</v>
      </c>
      <c r="D97" s="60">
        <f>By_type!D97</f>
        <v>5130</v>
      </c>
      <c r="E97" s="24">
        <v>0.8414491624464355</v>
      </c>
      <c r="F97" s="24">
        <v>0.05668095052590573</v>
      </c>
      <c r="G97" s="24">
        <v>0.012076353720296066</v>
      </c>
      <c r="H97" s="24">
        <v>0.004479937670432412</v>
      </c>
      <c r="I97" s="24">
        <v>0.9146864043630697</v>
      </c>
      <c r="J97" s="24"/>
      <c r="K97" s="24">
        <v>0.000584339696143358</v>
      </c>
      <c r="L97" s="24">
        <v>0.007791195948578107</v>
      </c>
      <c r="M97" s="24">
        <v>0.004479937670432412</v>
      </c>
      <c r="P97" s="29"/>
      <c r="Q97" s="28"/>
    </row>
    <row r="98" spans="1:17" ht="12.75">
      <c r="A98" t="s">
        <v>341</v>
      </c>
      <c r="C98" s="65" t="s">
        <v>194</v>
      </c>
      <c r="D98" s="60">
        <f>By_type!D98</f>
        <v>5050</v>
      </c>
      <c r="E98" s="24">
        <v>0.8422512881490289</v>
      </c>
      <c r="F98" s="24">
        <v>0.07491082045184304</v>
      </c>
      <c r="G98" s="24">
        <v>0.025564803804994055</v>
      </c>
      <c r="H98" s="24">
        <v>0.0019817677368212444</v>
      </c>
      <c r="I98" s="24">
        <v>0.9447086801426873</v>
      </c>
      <c r="J98" s="24"/>
      <c r="K98" s="24">
        <v>0.0015854141894569957</v>
      </c>
      <c r="L98" s="24">
        <v>0.003369005152596116</v>
      </c>
      <c r="M98" s="24">
        <v>0.0031708283789139914</v>
      </c>
      <c r="P98" s="29"/>
      <c r="Q98" s="28"/>
    </row>
    <row r="99" spans="1:17" ht="12.75">
      <c r="A99" t="s">
        <v>342</v>
      </c>
      <c r="C99" s="65" t="s">
        <v>195</v>
      </c>
      <c r="D99" s="60">
        <f>By_type!D99</f>
        <v>18050</v>
      </c>
      <c r="E99" s="24">
        <v>0.8338320035460993</v>
      </c>
      <c r="F99" s="24">
        <v>0.06582446808510638</v>
      </c>
      <c r="G99" s="24">
        <v>0.009917996453900709</v>
      </c>
      <c r="H99" s="24">
        <v>0.001385195035460993</v>
      </c>
      <c r="I99" s="24">
        <v>0.9109596631205674</v>
      </c>
      <c r="J99" s="24"/>
      <c r="K99" s="24">
        <v>0.00038785460992907803</v>
      </c>
      <c r="L99" s="24">
        <v>0.012688386524822695</v>
      </c>
      <c r="M99" s="24">
        <v>0.0059286347517730495</v>
      </c>
      <c r="P99" s="29"/>
      <c r="Q99" s="28"/>
    </row>
    <row r="100" spans="1:17" ht="12.75">
      <c r="A100" t="s">
        <v>343</v>
      </c>
      <c r="C100" s="65" t="s">
        <v>239</v>
      </c>
      <c r="D100" s="60">
        <f>By_type!D100</f>
        <v>5570</v>
      </c>
      <c r="E100" s="24">
        <v>0.79242233794218</v>
      </c>
      <c r="F100" s="24">
        <v>0.09588795115819716</v>
      </c>
      <c r="G100" s="24">
        <v>0.023702639612138626</v>
      </c>
      <c r="H100" s="24">
        <v>0.008260010773927096</v>
      </c>
      <c r="I100" s="24">
        <v>0.9202729394864428</v>
      </c>
      <c r="J100" s="24"/>
      <c r="K100" s="24">
        <v>0.0003591309032142216</v>
      </c>
      <c r="L100" s="24">
        <v>0.007900879870712875</v>
      </c>
      <c r="M100" s="24">
        <v>0.009876099838391094</v>
      </c>
      <c r="P100" s="29"/>
      <c r="Q100" s="28"/>
    </row>
    <row r="101" spans="1:17" ht="12.75">
      <c r="A101" t="s">
        <v>344</v>
      </c>
      <c r="C101" s="65" t="s">
        <v>240</v>
      </c>
      <c r="D101" s="60">
        <f>By_type!D101</f>
        <v>4190</v>
      </c>
      <c r="E101" s="24">
        <v>0.7827643829076152</v>
      </c>
      <c r="F101" s="24">
        <v>0.038195273334924805</v>
      </c>
      <c r="G101" s="24">
        <v>0.00811649558367152</v>
      </c>
      <c r="H101" s="24">
        <v>0.0016710432084029601</v>
      </c>
      <c r="I101" s="24">
        <v>0.8307471950346145</v>
      </c>
      <c r="J101" s="24"/>
      <c r="K101" s="24">
        <v>0.00047744091668656003</v>
      </c>
      <c r="L101" s="24">
        <v>0.02984005729291</v>
      </c>
      <c r="M101" s="24">
        <v>0.01169730245882072</v>
      </c>
      <c r="P101" s="29"/>
      <c r="Q101" s="28"/>
    </row>
    <row r="102" spans="1:17" ht="12.75">
      <c r="A102" t="s">
        <v>345</v>
      </c>
      <c r="C102" s="65" t="s">
        <v>196</v>
      </c>
      <c r="D102" s="60">
        <f>By_type!D102</f>
        <v>6750</v>
      </c>
      <c r="E102" s="24">
        <v>0.8642761890650467</v>
      </c>
      <c r="F102" s="24">
        <v>0.036301674322121794</v>
      </c>
      <c r="G102" s="24">
        <v>0.006815824566602459</v>
      </c>
      <c r="H102" s="24">
        <v>0.0001481700992739665</v>
      </c>
      <c r="I102" s="24">
        <v>0.9075418580530449</v>
      </c>
      <c r="J102" s="24"/>
      <c r="K102" s="24">
        <v>0</v>
      </c>
      <c r="L102" s="24">
        <v>0.004000592680397096</v>
      </c>
      <c r="M102" s="24">
        <v>0.008001185360794192</v>
      </c>
      <c r="P102" s="29"/>
      <c r="Q102" s="28"/>
    </row>
    <row r="103" spans="1:17" ht="12.75">
      <c r="A103" t="s">
        <v>346</v>
      </c>
      <c r="C103" s="65" t="s">
        <v>197</v>
      </c>
      <c r="D103" s="60">
        <f>By_type!D103</f>
        <v>11320</v>
      </c>
      <c r="E103" s="24">
        <v>0.8491166077738516</v>
      </c>
      <c r="F103" s="24">
        <v>0.06174911660777385</v>
      </c>
      <c r="G103" s="24">
        <v>0.011660777385159011</v>
      </c>
      <c r="H103" s="24">
        <v>0.0010600706713780918</v>
      </c>
      <c r="I103" s="24">
        <v>0.9235865724381626</v>
      </c>
      <c r="J103" s="24"/>
      <c r="K103" s="24">
        <v>0.0007950530035335689</v>
      </c>
      <c r="L103" s="24">
        <v>0.0036219081272084804</v>
      </c>
      <c r="M103" s="24">
        <v>0.00441696113074205</v>
      </c>
      <c r="P103" s="29"/>
      <c r="Q103" s="28"/>
    </row>
    <row r="104" spans="1:17" ht="12.75">
      <c r="A104" t="s">
        <v>347</v>
      </c>
      <c r="C104" s="65" t="s">
        <v>198</v>
      </c>
      <c r="D104" s="60">
        <f>By_type!D104</f>
        <v>6080</v>
      </c>
      <c r="E104" s="24">
        <v>0.8862403419365444</v>
      </c>
      <c r="F104" s="24">
        <v>0.020384678612526713</v>
      </c>
      <c r="G104" s="24">
        <v>0.003616636528028933</v>
      </c>
      <c r="H104" s="24">
        <v>0.0001643925694558606</v>
      </c>
      <c r="I104" s="24">
        <v>0.910406049646556</v>
      </c>
      <c r="J104" s="24"/>
      <c r="K104" s="24">
        <v>0.0001643925694558606</v>
      </c>
      <c r="L104" s="24">
        <v>0.0021371034029261876</v>
      </c>
      <c r="M104" s="24">
        <v>0.004438599375308236</v>
      </c>
      <c r="P104" s="29"/>
      <c r="Q104" s="28"/>
    </row>
    <row r="105" spans="1:17" ht="12.75">
      <c r="A105" t="s">
        <v>348</v>
      </c>
      <c r="C105" s="65" t="s">
        <v>199</v>
      </c>
      <c r="D105" s="60">
        <f>By_type!D105</f>
        <v>12050</v>
      </c>
      <c r="E105" s="24">
        <v>0.8209512741761434</v>
      </c>
      <c r="F105" s="24">
        <v>0.09877977919814061</v>
      </c>
      <c r="G105" s="24">
        <v>0.008383829999169918</v>
      </c>
      <c r="H105" s="24">
        <v>0.0007470739603220719</v>
      </c>
      <c r="I105" s="24">
        <v>0.9288619573337761</v>
      </c>
      <c r="J105" s="24"/>
      <c r="K105" s="24">
        <v>0.0004980493068813813</v>
      </c>
      <c r="L105" s="24">
        <v>0.025151489997509754</v>
      </c>
      <c r="M105" s="24">
        <v>0.007636756038847846</v>
      </c>
      <c r="P105" s="29"/>
      <c r="Q105" s="28"/>
    </row>
    <row r="106" spans="1:17" ht="12.75">
      <c r="A106" s="143" t="s">
        <v>349</v>
      </c>
      <c r="B106" s="56" t="s">
        <v>64</v>
      </c>
      <c r="C106" s="57"/>
      <c r="D106" s="58">
        <f>By_type!D106</f>
        <v>103360</v>
      </c>
      <c r="E106" s="74">
        <v>0.8218977960952768</v>
      </c>
      <c r="F106" s="74">
        <v>0.07630463806814884</v>
      </c>
      <c r="G106" s="74">
        <v>0.012954470695226485</v>
      </c>
      <c r="H106" s="74">
        <v>0.0011125945705384957</v>
      </c>
      <c r="I106" s="74">
        <v>0.9122694994291907</v>
      </c>
      <c r="J106" s="73"/>
      <c r="K106" s="74">
        <v>0.0008126777732629012</v>
      </c>
      <c r="L106" s="74">
        <v>0.006365975890559393</v>
      </c>
      <c r="M106" s="74">
        <v>0.005814515972988139</v>
      </c>
      <c r="P106" s="29"/>
      <c r="Q106" s="28"/>
    </row>
    <row r="107" spans="1:17" ht="12.75">
      <c r="A107" t="s">
        <v>350</v>
      </c>
      <c r="C107" s="65" t="s">
        <v>241</v>
      </c>
      <c r="D107" s="60">
        <f>By_type!D107</f>
        <v>5520</v>
      </c>
      <c r="E107" s="24">
        <v>0.7858048162230672</v>
      </c>
      <c r="F107" s="24">
        <v>0.09560021727322107</v>
      </c>
      <c r="G107" s="24">
        <v>0.015209125475285171</v>
      </c>
      <c r="H107" s="24">
        <v>0.0005431830526887561</v>
      </c>
      <c r="I107" s="24">
        <v>0.8971573420242622</v>
      </c>
      <c r="J107" s="24"/>
      <c r="K107" s="24">
        <v>0.0010863661053775121</v>
      </c>
      <c r="L107" s="24">
        <v>0.010682600036212204</v>
      </c>
      <c r="M107" s="24">
        <v>0.005431830526887561</v>
      </c>
      <c r="P107" s="29"/>
      <c r="Q107" s="28"/>
    </row>
    <row r="108" spans="1:17" ht="12.75">
      <c r="A108" t="s">
        <v>351</v>
      </c>
      <c r="C108" s="65" t="s">
        <v>185</v>
      </c>
      <c r="D108" s="60">
        <f>By_type!D108</f>
        <v>16880</v>
      </c>
      <c r="E108" s="24">
        <v>0.831832721241559</v>
      </c>
      <c r="F108" s="24">
        <v>0.07629427792915532</v>
      </c>
      <c r="G108" s="24">
        <v>0.02730719109110295</v>
      </c>
      <c r="H108" s="24">
        <v>0.0005331121904987561</v>
      </c>
      <c r="I108" s="24">
        <v>0.9359673024523161</v>
      </c>
      <c r="J108" s="24"/>
      <c r="K108" s="24">
        <v>0.0009477550053311219</v>
      </c>
      <c r="L108" s="24">
        <v>0.003494846582158512</v>
      </c>
      <c r="M108" s="24">
        <v>0.007048927852150219</v>
      </c>
      <c r="P108" s="29"/>
      <c r="Q108" s="28"/>
    </row>
    <row r="109" spans="1:17" ht="12.75">
      <c r="A109" t="s">
        <v>352</v>
      </c>
      <c r="C109" s="65" t="s">
        <v>242</v>
      </c>
      <c r="D109" s="60">
        <f>By_type!D109</f>
        <v>8520</v>
      </c>
      <c r="E109" s="24">
        <v>0.8500997769691279</v>
      </c>
      <c r="F109" s="24">
        <v>0.04824509919004578</v>
      </c>
      <c r="G109" s="24">
        <v>0.0024650780608052587</v>
      </c>
      <c r="H109" s="24">
        <v>0.0007043080173729311</v>
      </c>
      <c r="I109" s="24">
        <v>0.9015142622373518</v>
      </c>
      <c r="J109" s="24"/>
      <c r="K109" s="24">
        <v>0.00035215400868646553</v>
      </c>
      <c r="L109" s="24">
        <v>0.0015260007043080173</v>
      </c>
      <c r="M109" s="24">
        <v>0.010212466251907502</v>
      </c>
      <c r="P109" s="29"/>
      <c r="Q109" s="28"/>
    </row>
    <row r="110" spans="1:17" ht="12.75">
      <c r="A110" t="s">
        <v>353</v>
      </c>
      <c r="C110" s="65" t="s">
        <v>243</v>
      </c>
      <c r="D110" s="60">
        <f>By_type!D110</f>
        <v>14240</v>
      </c>
      <c r="E110" s="24">
        <v>0.8316011235955056</v>
      </c>
      <c r="F110" s="24">
        <v>0.0833567415730337</v>
      </c>
      <c r="G110" s="24">
        <v>0.007303370786516854</v>
      </c>
      <c r="H110" s="24">
        <v>0.0009129213483146068</v>
      </c>
      <c r="I110" s="24">
        <v>0.9231741573033708</v>
      </c>
      <c r="J110" s="24"/>
      <c r="K110" s="24">
        <v>0.0023876404494382023</v>
      </c>
      <c r="L110" s="24">
        <v>0.006039325842696629</v>
      </c>
      <c r="M110" s="24">
        <v>0.0046348314606741575</v>
      </c>
      <c r="P110" s="29"/>
      <c r="Q110" s="28"/>
    </row>
    <row r="111" spans="1:17" ht="12.75">
      <c r="A111" t="s">
        <v>354</v>
      </c>
      <c r="C111" s="65" t="s">
        <v>186</v>
      </c>
      <c r="D111" s="60">
        <f>By_type!D111</f>
        <v>16820</v>
      </c>
      <c r="E111" s="24">
        <v>0.8434286393627771</v>
      </c>
      <c r="F111" s="24">
        <v>0.06431670926707483</v>
      </c>
      <c r="G111" s="24">
        <v>0.01069963740117696</v>
      </c>
      <c r="H111" s="24">
        <v>0.0022588123402484694</v>
      </c>
      <c r="I111" s="24">
        <v>0.9207037983712775</v>
      </c>
      <c r="J111" s="24"/>
      <c r="K111" s="24">
        <v>0.00047553944005230935</v>
      </c>
      <c r="L111" s="24">
        <v>0.01468228021161505</v>
      </c>
      <c r="M111" s="24">
        <v>0.006954764310765024</v>
      </c>
      <c r="P111" s="29"/>
      <c r="Q111" s="28"/>
    </row>
    <row r="112" spans="1:17" ht="12.75">
      <c r="A112" t="s">
        <v>355</v>
      </c>
      <c r="C112" s="65" t="s">
        <v>65</v>
      </c>
      <c r="D112" s="60">
        <f>By_type!D112</f>
        <v>16570</v>
      </c>
      <c r="E112" s="24">
        <v>0.8196800482945971</v>
      </c>
      <c r="F112" s="24">
        <v>0.060247509809840026</v>
      </c>
      <c r="G112" s="24">
        <v>0.004587986718985813</v>
      </c>
      <c r="H112" s="24">
        <v>0.0024750980984002413</v>
      </c>
      <c r="I112" s="24">
        <v>0.8869906429218232</v>
      </c>
      <c r="J112" s="24"/>
      <c r="K112" s="24">
        <v>0.0009055236945366737</v>
      </c>
      <c r="L112" s="24">
        <v>0.004950196196800483</v>
      </c>
      <c r="M112" s="24">
        <v>0.005976456383942046</v>
      </c>
      <c r="P112" s="29"/>
      <c r="Q112" s="28"/>
    </row>
    <row r="113" spans="1:17" ht="12.75">
      <c r="A113" t="s">
        <v>356</v>
      </c>
      <c r="C113" s="65" t="s">
        <v>187</v>
      </c>
      <c r="D113" s="66">
        <f>By_type!D113</f>
        <v>6530</v>
      </c>
      <c r="E113" s="140">
        <v>0.768677281077771</v>
      </c>
      <c r="F113" s="140">
        <v>0.11711573790569504</v>
      </c>
      <c r="G113" s="140">
        <v>0.015921616656460504</v>
      </c>
      <c r="H113" s="140">
        <v>0.0003061849357011635</v>
      </c>
      <c r="I113" s="140">
        <v>0.9020208205756277</v>
      </c>
      <c r="J113" s="140"/>
      <c r="K113" s="140">
        <v>0.0003061849357011635</v>
      </c>
      <c r="L113" s="140">
        <v>0.006582976117575016</v>
      </c>
      <c r="M113" s="140">
        <v>0.00612369871402327</v>
      </c>
      <c r="P113" s="29"/>
      <c r="Q113" s="28"/>
    </row>
    <row r="114" spans="1:17" ht="12.75">
      <c r="A114" t="s">
        <v>357</v>
      </c>
      <c r="C114" s="65" t="s">
        <v>97</v>
      </c>
      <c r="D114" s="66">
        <f>By_type!D114</f>
        <v>17700</v>
      </c>
      <c r="E114" s="140">
        <v>0.802034473014976</v>
      </c>
      <c r="F114" s="140">
        <v>0.09025148346990676</v>
      </c>
      <c r="G114" s="140">
        <v>0.01723650748799096</v>
      </c>
      <c r="H114" s="140">
        <v>5.6513139304888384E-05</v>
      </c>
      <c r="I114" s="140">
        <v>0.9095789771121786</v>
      </c>
      <c r="J114" s="140"/>
      <c r="K114" s="140">
        <v>0</v>
      </c>
      <c r="L114" s="140">
        <v>0.0035603277762079684</v>
      </c>
      <c r="M114" s="140">
        <v>0.0022605255721955355</v>
      </c>
      <c r="P114" s="29"/>
      <c r="Q114" s="28"/>
    </row>
    <row r="115" spans="1:17" ht="12.75">
      <c r="A115" t="s">
        <v>358</v>
      </c>
      <c r="C115" s="65" t="s">
        <v>188</v>
      </c>
      <c r="D115" s="60">
        <f>By_type!D115</f>
        <v>580</v>
      </c>
      <c r="E115" s="24">
        <v>0.8679245283018868</v>
      </c>
      <c r="F115" s="24">
        <v>0.05317324185248713</v>
      </c>
      <c r="G115" s="24">
        <v>0.00686106346483705</v>
      </c>
      <c r="H115" s="24">
        <v>0.003430531732418525</v>
      </c>
      <c r="I115" s="24">
        <v>0.9313893653516295</v>
      </c>
      <c r="J115" s="24"/>
      <c r="K115" s="24">
        <v>0</v>
      </c>
      <c r="L115" s="24">
        <v>0.010291595197255575</v>
      </c>
      <c r="M115" s="24">
        <v>0.005145797598627788</v>
      </c>
      <c r="P115" s="29"/>
      <c r="Q115" s="28"/>
    </row>
    <row r="116" spans="1:17" ht="12.75">
      <c r="A116" s="143" t="s">
        <v>359</v>
      </c>
      <c r="B116" s="56" t="s">
        <v>66</v>
      </c>
      <c r="C116" s="57"/>
      <c r="D116" s="58">
        <f>By_type!D116</f>
        <v>117830</v>
      </c>
      <c r="E116" s="74">
        <v>0.8143851311211067</v>
      </c>
      <c r="F116" s="74">
        <v>0.08638716795383179</v>
      </c>
      <c r="G116" s="74">
        <v>0.013366714758550453</v>
      </c>
      <c r="H116" s="74">
        <v>0.002384791648985827</v>
      </c>
      <c r="I116" s="74">
        <v>0.9165238054824748</v>
      </c>
      <c r="J116" s="73"/>
      <c r="K116" s="74">
        <v>0.0010014427565136212</v>
      </c>
      <c r="L116" s="74">
        <v>0.007841805991682932</v>
      </c>
      <c r="M116" s="74">
        <v>0.009632521429177629</v>
      </c>
      <c r="P116" s="29"/>
      <c r="Q116" s="28"/>
    </row>
    <row r="117" spans="1:17" ht="12.75">
      <c r="A117" t="s">
        <v>360</v>
      </c>
      <c r="C117" s="65" t="s">
        <v>172</v>
      </c>
      <c r="D117" s="60">
        <f>By_type!D117</f>
        <v>4970</v>
      </c>
      <c r="E117" s="24">
        <v>0.8021712907117008</v>
      </c>
      <c r="F117" s="24">
        <v>0.10695617209489344</v>
      </c>
      <c r="G117" s="24">
        <v>0.013872135102533172</v>
      </c>
      <c r="H117" s="24">
        <v>0.0008041817450743868</v>
      </c>
      <c r="I117" s="24">
        <v>0.9238037796542018</v>
      </c>
      <c r="J117" s="24"/>
      <c r="K117" s="24">
        <v>0</v>
      </c>
      <c r="L117" s="24">
        <v>0.008242862887012465</v>
      </c>
      <c r="M117" s="24">
        <v>0.012665862484921592</v>
      </c>
      <c r="P117" s="29"/>
      <c r="Q117" s="28"/>
    </row>
    <row r="118" spans="1:17" ht="12.75">
      <c r="A118" t="s">
        <v>361</v>
      </c>
      <c r="C118" s="65" t="s">
        <v>173</v>
      </c>
      <c r="D118" s="60">
        <f>By_type!D118</f>
        <v>13570</v>
      </c>
      <c r="E118" s="24">
        <v>0.8220076650943396</v>
      </c>
      <c r="F118" s="24">
        <v>0.06625884433962265</v>
      </c>
      <c r="G118" s="24">
        <v>0.015625</v>
      </c>
      <c r="H118" s="24">
        <v>0.0030218160377358493</v>
      </c>
      <c r="I118" s="24">
        <v>0.9069133254716981</v>
      </c>
      <c r="J118" s="24"/>
      <c r="K118" s="24">
        <v>0.0005159198113207547</v>
      </c>
      <c r="L118" s="24">
        <v>0.01179245283018868</v>
      </c>
      <c r="M118" s="24">
        <v>0.007075471698113208</v>
      </c>
      <c r="P118" s="29"/>
      <c r="Q118" s="28"/>
    </row>
    <row r="119" spans="1:17" ht="12.75">
      <c r="A119" t="s">
        <v>362</v>
      </c>
      <c r="C119" s="65" t="s">
        <v>174</v>
      </c>
      <c r="D119" s="60">
        <f>By_type!D119</f>
        <v>5010</v>
      </c>
      <c r="E119" s="24">
        <v>0.8030333266813011</v>
      </c>
      <c r="F119" s="24">
        <v>0.10197565356216325</v>
      </c>
      <c r="G119" s="24">
        <v>0.006785072839752544</v>
      </c>
      <c r="H119" s="24">
        <v>0.004789463181001796</v>
      </c>
      <c r="I119" s="24">
        <v>0.9165835162642187</v>
      </c>
      <c r="J119" s="24"/>
      <c r="K119" s="24">
        <v>0.0005986828976252245</v>
      </c>
      <c r="L119" s="24">
        <v>0.009179804430253442</v>
      </c>
      <c r="M119" s="24">
        <v>0.012173218918379565</v>
      </c>
      <c r="P119" s="29"/>
      <c r="Q119" s="28"/>
    </row>
    <row r="120" spans="1:17" ht="12.75">
      <c r="A120" t="s">
        <v>363</v>
      </c>
      <c r="C120" s="65" t="s">
        <v>175</v>
      </c>
      <c r="D120" s="60">
        <f>By_type!D120</f>
        <v>6900</v>
      </c>
      <c r="E120" s="24">
        <v>0.7862008986809682</v>
      </c>
      <c r="F120" s="24">
        <v>0.09160747934483258</v>
      </c>
      <c r="G120" s="24">
        <v>0.03507754747064792</v>
      </c>
      <c r="H120" s="24">
        <v>0.0020292796057399622</v>
      </c>
      <c r="I120" s="24">
        <v>0.9149152051021887</v>
      </c>
      <c r="J120" s="24"/>
      <c r="K120" s="24">
        <v>0</v>
      </c>
      <c r="L120" s="24">
        <v>0.005942890273952747</v>
      </c>
      <c r="M120" s="24">
        <v>0.011740832004638354</v>
      </c>
      <c r="P120" s="29"/>
      <c r="Q120" s="28"/>
    </row>
    <row r="121" spans="1:17" ht="12.75">
      <c r="A121" t="s">
        <v>364</v>
      </c>
      <c r="C121" s="65" t="s">
        <v>244</v>
      </c>
      <c r="D121" s="60">
        <f>By_type!D121</f>
        <v>7460</v>
      </c>
      <c r="E121" s="24">
        <v>0.8275677125234647</v>
      </c>
      <c r="F121" s="24">
        <v>0.10659694288012872</v>
      </c>
      <c r="G121" s="24">
        <v>0.011263073209975865</v>
      </c>
      <c r="H121" s="24">
        <v>0.0034861893268972916</v>
      </c>
      <c r="I121" s="24">
        <v>0.9489139179404666</v>
      </c>
      <c r="J121" s="24"/>
      <c r="K121" s="24">
        <v>0.0008045052292839903</v>
      </c>
      <c r="L121" s="24">
        <v>0.012335746849021185</v>
      </c>
      <c r="M121" s="24">
        <v>0.004156610351300617</v>
      </c>
      <c r="P121" s="29"/>
      <c r="Q121" s="28"/>
    </row>
    <row r="122" spans="1:17" ht="12.75">
      <c r="A122" t="s">
        <v>365</v>
      </c>
      <c r="C122" s="65" t="s">
        <v>245</v>
      </c>
      <c r="D122" s="60">
        <f>By_type!D122</f>
        <v>5900</v>
      </c>
      <c r="E122" s="24">
        <v>0.7743685370401763</v>
      </c>
      <c r="F122" s="24">
        <v>0.11713849805051704</v>
      </c>
      <c r="G122" s="24">
        <v>0.013053059840650957</v>
      </c>
      <c r="H122" s="24">
        <v>0.0020342430920494998</v>
      </c>
      <c r="I122" s="24">
        <v>0.9065943380233938</v>
      </c>
      <c r="J122" s="24"/>
      <c r="K122" s="24">
        <v>0.0015256823190371248</v>
      </c>
      <c r="L122" s="24">
        <v>0.011696897779284624</v>
      </c>
      <c r="M122" s="24">
        <v>0.013731140871334124</v>
      </c>
      <c r="P122" s="29"/>
      <c r="Q122" s="28"/>
    </row>
    <row r="123" spans="1:17" ht="12.75">
      <c r="A123" t="s">
        <v>366</v>
      </c>
      <c r="C123" s="65" t="s">
        <v>176</v>
      </c>
      <c r="D123" s="60">
        <f>By_type!D123</f>
        <v>10290</v>
      </c>
      <c r="E123" s="24">
        <v>0.8010104935872522</v>
      </c>
      <c r="F123" s="24">
        <v>0.10240963855421686</v>
      </c>
      <c r="G123" s="24">
        <v>0.006995724834823164</v>
      </c>
      <c r="H123" s="24">
        <v>0.004858142246404975</v>
      </c>
      <c r="I123" s="24">
        <v>0.9152739992226973</v>
      </c>
      <c r="J123" s="24"/>
      <c r="K123" s="24">
        <v>0.004178002331908278</v>
      </c>
      <c r="L123" s="24">
        <v>0.010979401476875242</v>
      </c>
      <c r="M123" s="24">
        <v>0.008550330353672756</v>
      </c>
      <c r="P123" s="29"/>
      <c r="Q123" s="28"/>
    </row>
    <row r="124" spans="1:17" ht="12.75">
      <c r="A124" t="s">
        <v>367</v>
      </c>
      <c r="C124" s="65" t="s">
        <v>177</v>
      </c>
      <c r="D124" s="60">
        <f>By_type!D124</f>
        <v>15180</v>
      </c>
      <c r="E124" s="24">
        <v>0.8302694867233313</v>
      </c>
      <c r="F124" s="24">
        <v>0.08552414838242077</v>
      </c>
      <c r="G124" s="24">
        <v>0.011201159649469591</v>
      </c>
      <c r="H124" s="24">
        <v>0.000790670092903736</v>
      </c>
      <c r="I124" s="24">
        <v>0.9277854648481254</v>
      </c>
      <c r="J124" s="24"/>
      <c r="K124" s="24">
        <v>0.0016472293602161165</v>
      </c>
      <c r="L124" s="24">
        <v>0.0018448968834420504</v>
      </c>
      <c r="M124" s="24">
        <v>0.010212822033339923</v>
      </c>
      <c r="P124" s="29"/>
      <c r="Q124" s="28"/>
    </row>
    <row r="125" spans="1:17" ht="12.75">
      <c r="A125" t="s">
        <v>368</v>
      </c>
      <c r="C125" s="65" t="s">
        <v>178</v>
      </c>
      <c r="D125" s="60">
        <f>By_type!D125</f>
        <v>3850</v>
      </c>
      <c r="E125" s="24">
        <v>0.7922617501947546</v>
      </c>
      <c r="F125" s="24">
        <v>0.08906777460399896</v>
      </c>
      <c r="G125" s="24">
        <v>0.0025967281225655675</v>
      </c>
      <c r="H125" s="24">
        <v>0.003116073747078681</v>
      </c>
      <c r="I125" s="24">
        <v>0.8870423266683978</v>
      </c>
      <c r="J125" s="24"/>
      <c r="K125" s="24">
        <v>0.004414437808361465</v>
      </c>
      <c r="L125" s="24">
        <v>0.007530511555440145</v>
      </c>
      <c r="M125" s="24">
        <v>0.013243313425084394</v>
      </c>
      <c r="P125" s="29"/>
      <c r="Q125" s="28"/>
    </row>
    <row r="126" spans="1:17" ht="12.75">
      <c r="A126" t="s">
        <v>369</v>
      </c>
      <c r="C126" s="65" t="s">
        <v>179</v>
      </c>
      <c r="D126" s="60">
        <f>By_type!D126</f>
        <v>3780</v>
      </c>
      <c r="E126" s="24">
        <v>0.8438327157226045</v>
      </c>
      <c r="F126" s="24">
        <v>0.05479089465325569</v>
      </c>
      <c r="G126" s="24">
        <v>0.017998941238750663</v>
      </c>
      <c r="H126" s="24">
        <v>0.0021175224986765486</v>
      </c>
      <c r="I126" s="24">
        <v>0.9187400741132875</v>
      </c>
      <c r="J126" s="24"/>
      <c r="K126" s="24">
        <v>0</v>
      </c>
      <c r="L126" s="24">
        <v>0.006087877183695077</v>
      </c>
      <c r="M126" s="24">
        <v>0.007940709370037057</v>
      </c>
      <c r="P126" s="29"/>
      <c r="Q126" s="28"/>
    </row>
    <row r="127" spans="1:17" ht="12.75">
      <c r="A127" t="s">
        <v>370</v>
      </c>
      <c r="C127" s="65" t="s">
        <v>180</v>
      </c>
      <c r="D127" s="60">
        <f>By_type!D127</f>
        <v>11930</v>
      </c>
      <c r="E127" s="24">
        <v>0.8653088592741598</v>
      </c>
      <c r="F127" s="24">
        <v>0.050456793227726095</v>
      </c>
      <c r="G127" s="24">
        <v>0.01366188919621155</v>
      </c>
      <c r="H127" s="24">
        <v>0.00041907635571201073</v>
      </c>
      <c r="I127" s="24">
        <v>0.9298466180538094</v>
      </c>
      <c r="J127" s="24"/>
      <c r="K127" s="24">
        <v>0.0001676305422848043</v>
      </c>
      <c r="L127" s="24">
        <v>0.0015924901517056407</v>
      </c>
      <c r="M127" s="24">
        <v>0.0037716872014080965</v>
      </c>
      <c r="P127" s="29"/>
      <c r="Q127" s="28"/>
    </row>
    <row r="128" spans="1:17" ht="12.75">
      <c r="A128" t="s">
        <v>371</v>
      </c>
      <c r="C128" s="65" t="s">
        <v>181</v>
      </c>
      <c r="D128" s="60">
        <f>By_type!D128</f>
        <v>6340</v>
      </c>
      <c r="E128" s="24">
        <v>0.7836857052698012</v>
      </c>
      <c r="F128" s="24">
        <v>0.09671820763647838</v>
      </c>
      <c r="G128" s="24">
        <v>0.03092458188703061</v>
      </c>
      <c r="H128" s="24">
        <v>0.0018933417481855476</v>
      </c>
      <c r="I128" s="24">
        <v>0.9132218365414957</v>
      </c>
      <c r="J128" s="24"/>
      <c r="K128" s="24">
        <v>0</v>
      </c>
      <c r="L128" s="24">
        <v>0.009782265698958662</v>
      </c>
      <c r="M128" s="24">
        <v>0.013884506153360681</v>
      </c>
      <c r="P128" s="29"/>
      <c r="Q128" s="28"/>
    </row>
    <row r="129" spans="1:17" ht="12.75">
      <c r="A129" t="s">
        <v>372</v>
      </c>
      <c r="C129" s="65" t="s">
        <v>182</v>
      </c>
      <c r="D129" s="60">
        <f>By_type!D129</f>
        <v>11520</v>
      </c>
      <c r="E129" s="24">
        <v>0.7998610749327082</v>
      </c>
      <c r="F129" s="24">
        <v>0.10367283146652774</v>
      </c>
      <c r="G129" s="24">
        <v>0.003907267517582704</v>
      </c>
      <c r="H129" s="24">
        <v>0.0018233915082052619</v>
      </c>
      <c r="I129" s="24">
        <v>0.9092645654250239</v>
      </c>
      <c r="J129" s="24"/>
      <c r="K129" s="24">
        <v>0.00026048450117218026</v>
      </c>
      <c r="L129" s="24">
        <v>0.01371885039506816</v>
      </c>
      <c r="M129" s="24">
        <v>0.013371537726838587</v>
      </c>
      <c r="P129" s="29"/>
      <c r="Q129" s="28"/>
    </row>
    <row r="130" spans="1:17" ht="12.75">
      <c r="A130" t="s">
        <v>373</v>
      </c>
      <c r="C130" s="65" t="s">
        <v>183</v>
      </c>
      <c r="D130" s="60">
        <f>By_type!D130</f>
        <v>7420</v>
      </c>
      <c r="E130" s="24">
        <v>0.8084647526620838</v>
      </c>
      <c r="F130" s="24">
        <v>0.06483353551691602</v>
      </c>
      <c r="G130" s="24">
        <v>0.00876128858336703</v>
      </c>
      <c r="H130" s="24">
        <v>0.001752257716673406</v>
      </c>
      <c r="I130" s="24">
        <v>0.8838118344790403</v>
      </c>
      <c r="J130" s="24"/>
      <c r="K130" s="24">
        <v>0.0004043671653861706</v>
      </c>
      <c r="L130" s="24">
        <v>0.004313249764119153</v>
      </c>
      <c r="M130" s="24">
        <v>0.009165655748753202</v>
      </c>
      <c r="P130" s="29"/>
      <c r="Q130" s="28"/>
    </row>
    <row r="131" spans="1:17" ht="12.75">
      <c r="A131" t="s">
        <v>374</v>
      </c>
      <c r="C131" s="65" t="s">
        <v>184</v>
      </c>
      <c r="D131" s="60">
        <f>By_type!D131</f>
        <v>3720</v>
      </c>
      <c r="E131" s="24">
        <v>0.8184507799892415</v>
      </c>
      <c r="F131" s="24">
        <v>0.0879505110274341</v>
      </c>
      <c r="G131" s="24">
        <v>0.01828940290478752</v>
      </c>
      <c r="H131" s="24">
        <v>0.007261968800430339</v>
      </c>
      <c r="I131" s="24">
        <v>0.9319526627218935</v>
      </c>
      <c r="J131" s="24"/>
      <c r="K131" s="24">
        <v>0</v>
      </c>
      <c r="L131" s="24">
        <v>0.0029585798816568047</v>
      </c>
      <c r="M131" s="24">
        <v>0.011565357719203874</v>
      </c>
      <c r="P131" s="29"/>
      <c r="Q131" s="28"/>
    </row>
    <row r="132" spans="1:17" ht="12.75">
      <c r="A132" s="143" t="s">
        <v>375</v>
      </c>
      <c r="B132" s="56" t="s">
        <v>67</v>
      </c>
      <c r="C132" s="57"/>
      <c r="D132" s="58">
        <f>By_type!D132</f>
        <v>161220</v>
      </c>
      <c r="E132" s="74">
        <v>0.8242361464316285</v>
      </c>
      <c r="F132" s="74">
        <v>0.0682971306645495</v>
      </c>
      <c r="G132" s="74">
        <v>0.009837367108707248</v>
      </c>
      <c r="H132" s="74">
        <v>0.002325985287367729</v>
      </c>
      <c r="I132" s="74">
        <v>0.9046966294922529</v>
      </c>
      <c r="J132" s="73"/>
      <c r="K132" s="74">
        <v>0.000843557330885363</v>
      </c>
      <c r="L132" s="74">
        <v>0.0099490144025009</v>
      </c>
      <c r="M132" s="74">
        <v>0.008274304995596135</v>
      </c>
      <c r="P132" s="29"/>
      <c r="Q132" s="28"/>
    </row>
    <row r="133" spans="1:17" ht="12.75">
      <c r="A133" t="s">
        <v>376</v>
      </c>
      <c r="C133" s="65" t="s">
        <v>246</v>
      </c>
      <c r="D133" s="60">
        <f>By_type!D133</f>
        <v>3890</v>
      </c>
      <c r="E133" s="24">
        <v>0.8353031860226104</v>
      </c>
      <c r="F133" s="24">
        <v>0.04907502569373073</v>
      </c>
      <c r="G133" s="24">
        <v>0.0046248715313463515</v>
      </c>
      <c r="H133" s="24">
        <v>0.005909558067831449</v>
      </c>
      <c r="I133" s="24">
        <v>0.8949126413155191</v>
      </c>
      <c r="J133" s="24"/>
      <c r="K133" s="24">
        <v>0.0007708119218910585</v>
      </c>
      <c r="L133" s="24">
        <v>0.009249743062692703</v>
      </c>
      <c r="M133" s="24">
        <v>0.008992805755395683</v>
      </c>
      <c r="P133" s="29"/>
      <c r="Q133" s="28"/>
    </row>
    <row r="134" spans="1:17" ht="12.75">
      <c r="A134" t="s">
        <v>377</v>
      </c>
      <c r="C134" s="65" t="s">
        <v>154</v>
      </c>
      <c r="D134" s="71">
        <f>By_type!D134</f>
        <v>3420</v>
      </c>
      <c r="E134" s="24">
        <v>0.7421052631578947</v>
      </c>
      <c r="F134" s="24">
        <v>0.06842105263157895</v>
      </c>
      <c r="G134" s="24">
        <v>0.038011695906432746</v>
      </c>
      <c r="H134" s="24">
        <v>0.003801169590643275</v>
      </c>
      <c r="I134" s="24">
        <v>0.8523391812865497</v>
      </c>
      <c r="J134" s="24"/>
      <c r="K134" s="24">
        <v>0.00029239766081871346</v>
      </c>
      <c r="L134" s="24">
        <v>0.020760233918128656</v>
      </c>
      <c r="M134" s="24">
        <v>0.021929824561403508</v>
      </c>
      <c r="P134" s="29"/>
      <c r="Q134" s="28"/>
    </row>
    <row r="135" spans="1:17" ht="12.75">
      <c r="A135" t="s">
        <v>378</v>
      </c>
      <c r="C135" s="65" t="s">
        <v>155</v>
      </c>
      <c r="D135" s="60">
        <f>By_type!D135</f>
        <v>6950</v>
      </c>
      <c r="E135" s="24">
        <v>0.8522302158273382</v>
      </c>
      <c r="F135" s="24">
        <v>0.05712230215827338</v>
      </c>
      <c r="G135" s="24">
        <v>0.0031654676258992807</v>
      </c>
      <c r="H135" s="24">
        <v>0.0011510791366906475</v>
      </c>
      <c r="I135" s="24">
        <v>0.9136690647482014</v>
      </c>
      <c r="J135" s="24"/>
      <c r="K135" s="24">
        <v>0.0004316546762589928</v>
      </c>
      <c r="L135" s="24">
        <v>0.0057553956834532375</v>
      </c>
      <c r="M135" s="24">
        <v>0.007913669064748202</v>
      </c>
      <c r="P135" s="29"/>
      <c r="Q135" s="28"/>
    </row>
    <row r="136" spans="1:17" ht="12.75">
      <c r="A136" t="s">
        <v>379</v>
      </c>
      <c r="C136" s="65" t="s">
        <v>156</v>
      </c>
      <c r="D136" s="60">
        <f>By_type!D136</f>
        <v>4500</v>
      </c>
      <c r="E136" s="24">
        <v>0.8463420057816322</v>
      </c>
      <c r="F136" s="24">
        <v>0.07716255281298644</v>
      </c>
      <c r="G136" s="24">
        <v>0.00044474093840338</v>
      </c>
      <c r="H136" s="24">
        <v>0.00044474093840338</v>
      </c>
      <c r="I136" s="24">
        <v>0.9243940404714254</v>
      </c>
      <c r="J136" s="24"/>
      <c r="K136" s="24">
        <v>0.00088948187680676</v>
      </c>
      <c r="L136" s="24">
        <v>0.01045141205247943</v>
      </c>
      <c r="M136" s="24">
        <v>0.00867244829886591</v>
      </c>
      <c r="P136" s="29"/>
      <c r="Q136" s="28"/>
    </row>
    <row r="137" spans="1:17" ht="12.75">
      <c r="A137" t="s">
        <v>380</v>
      </c>
      <c r="C137" s="65" t="s">
        <v>68</v>
      </c>
      <c r="D137" s="60">
        <f>By_type!D137</f>
        <v>7740</v>
      </c>
      <c r="E137" s="24">
        <v>0.8559431524547804</v>
      </c>
      <c r="F137" s="24">
        <v>0.06666666666666667</v>
      </c>
      <c r="G137" s="24">
        <v>0.024031007751937984</v>
      </c>
      <c r="H137" s="24">
        <v>0.002325581395348837</v>
      </c>
      <c r="I137" s="24">
        <v>0.9489664082687338</v>
      </c>
      <c r="J137" s="24"/>
      <c r="K137" s="24">
        <v>0</v>
      </c>
      <c r="L137" s="24">
        <v>0.003229974160206718</v>
      </c>
      <c r="M137" s="24">
        <v>0.005813953488372093</v>
      </c>
      <c r="P137" s="29"/>
      <c r="Q137" s="28"/>
    </row>
    <row r="138" spans="1:17" ht="12.75">
      <c r="A138" t="s">
        <v>381</v>
      </c>
      <c r="C138" s="65" t="s">
        <v>234</v>
      </c>
      <c r="D138" s="60">
        <f>By_type!D138</f>
        <v>7100</v>
      </c>
      <c r="E138" s="24">
        <v>0.8675869840822651</v>
      </c>
      <c r="F138" s="24">
        <v>0.0533878010987463</v>
      </c>
      <c r="G138" s="24">
        <v>0.02028454711931258</v>
      </c>
      <c r="H138" s="24">
        <v>0.001972108747710945</v>
      </c>
      <c r="I138" s="24">
        <v>0.9432314410480349</v>
      </c>
      <c r="J138" s="24"/>
      <c r="K138" s="24">
        <v>0</v>
      </c>
      <c r="L138" s="24">
        <v>0.01634032962389069</v>
      </c>
      <c r="M138" s="24">
        <v>0.00859275954359769</v>
      </c>
      <c r="P138" s="29"/>
      <c r="Q138" s="28"/>
    </row>
    <row r="139" spans="1:17" ht="12.75">
      <c r="A139" t="s">
        <v>382</v>
      </c>
      <c r="C139" s="65" t="s">
        <v>69</v>
      </c>
      <c r="D139" s="60">
        <f>By_type!D139</f>
        <v>10700</v>
      </c>
      <c r="E139" s="24">
        <v>0.7812353985608822</v>
      </c>
      <c r="F139" s="24">
        <v>0.10559760770021494</v>
      </c>
      <c r="G139" s="24">
        <v>0.03336136809643959</v>
      </c>
      <c r="H139" s="24">
        <v>0.0030838239416876925</v>
      </c>
      <c r="I139" s="24">
        <v>0.9232781982992244</v>
      </c>
      <c r="J139" s="24"/>
      <c r="K139" s="24">
        <v>9.344921035417251E-05</v>
      </c>
      <c r="L139" s="24">
        <v>0.015232221287730118</v>
      </c>
      <c r="M139" s="24">
        <v>0.007756284459396318</v>
      </c>
      <c r="P139" s="29"/>
      <c r="Q139" s="28"/>
    </row>
    <row r="140" spans="1:17" ht="12.75">
      <c r="A140" t="s">
        <v>383</v>
      </c>
      <c r="C140" s="65" t="s">
        <v>157</v>
      </c>
      <c r="D140" s="60">
        <f>By_type!D140</f>
        <v>3070</v>
      </c>
      <c r="E140" s="24">
        <v>0.8087947882736156</v>
      </c>
      <c r="F140" s="24">
        <v>0.08306188925081433</v>
      </c>
      <c r="G140" s="24">
        <v>0.0068403908794788275</v>
      </c>
      <c r="H140" s="24">
        <v>0.000977198697068404</v>
      </c>
      <c r="I140" s="24">
        <v>0.8996742671009772</v>
      </c>
      <c r="J140" s="24"/>
      <c r="K140" s="24">
        <v>0.000977198697068404</v>
      </c>
      <c r="L140" s="24">
        <v>0.016612377850162865</v>
      </c>
      <c r="M140" s="24">
        <v>0.006188925081433224</v>
      </c>
      <c r="P140" s="29"/>
      <c r="Q140" s="28"/>
    </row>
    <row r="141" spans="1:17" ht="12.75">
      <c r="A141" t="s">
        <v>384</v>
      </c>
      <c r="C141" s="65" t="s">
        <v>158</v>
      </c>
      <c r="D141" s="60">
        <f>By_type!D141</f>
        <v>3820</v>
      </c>
      <c r="E141" s="24">
        <v>0.7739654269250916</v>
      </c>
      <c r="F141" s="24">
        <v>0.09193294918805657</v>
      </c>
      <c r="G141" s="24">
        <v>0.008381351492928235</v>
      </c>
      <c r="H141" s="24">
        <v>0.0041906757464641176</v>
      </c>
      <c r="I141" s="24">
        <v>0.8784704033525406</v>
      </c>
      <c r="J141" s="24"/>
      <c r="K141" s="24">
        <v>0.0005238344683080147</v>
      </c>
      <c r="L141" s="24">
        <v>0.011524358302776323</v>
      </c>
      <c r="M141" s="24">
        <v>0.009429020429544265</v>
      </c>
      <c r="P141" s="29"/>
      <c r="Q141" s="28"/>
    </row>
    <row r="142" spans="1:17" ht="12.75">
      <c r="A142" t="s">
        <v>385</v>
      </c>
      <c r="C142" s="65" t="s">
        <v>247</v>
      </c>
      <c r="D142" s="60">
        <f>By_type!D142</f>
        <v>26670</v>
      </c>
      <c r="E142" s="24">
        <v>0.7988227795898474</v>
      </c>
      <c r="F142" s="24">
        <v>0.0784313725490196</v>
      </c>
      <c r="G142" s="24">
        <v>0.008210549994376336</v>
      </c>
      <c r="H142" s="24">
        <v>0.0012746972594008922</v>
      </c>
      <c r="I142" s="24">
        <v>0.8867393993926442</v>
      </c>
      <c r="J142" s="24"/>
      <c r="K142" s="24">
        <v>0.002699358902260713</v>
      </c>
      <c r="L142" s="24">
        <v>0.012447043827091065</v>
      </c>
      <c r="M142" s="24">
        <v>0.009072845199265175</v>
      </c>
      <c r="P142" s="29"/>
      <c r="Q142" s="28"/>
    </row>
    <row r="143" spans="1:17" ht="12.75">
      <c r="A143" t="s">
        <v>386</v>
      </c>
      <c r="C143" s="65" t="s">
        <v>159</v>
      </c>
      <c r="D143" s="60">
        <f>By_type!D143</f>
        <v>10050</v>
      </c>
      <c r="E143" s="24">
        <v>0.7779546358933546</v>
      </c>
      <c r="F143" s="24">
        <v>0.08276959808993235</v>
      </c>
      <c r="G143" s="24">
        <v>0.001293274970155193</v>
      </c>
      <c r="H143" s="24">
        <v>0.0032829287703939514</v>
      </c>
      <c r="I143" s="24">
        <v>0.865300437723836</v>
      </c>
      <c r="J143" s="24"/>
      <c r="K143" s="24">
        <v>0.0002984480700358138</v>
      </c>
      <c r="L143" s="24">
        <v>0.008456028651014724</v>
      </c>
      <c r="M143" s="24">
        <v>0.009450855551134103</v>
      </c>
      <c r="P143" s="29"/>
      <c r="Q143" s="28"/>
    </row>
    <row r="144" spans="1:17" ht="12.75">
      <c r="A144" t="s">
        <v>387</v>
      </c>
      <c r="C144" s="65" t="s">
        <v>160</v>
      </c>
      <c r="D144" s="60">
        <f>By_type!D144</f>
        <v>10530</v>
      </c>
      <c r="E144" s="24">
        <v>0.8295810772299801</v>
      </c>
      <c r="F144" s="24">
        <v>0.034292770969886956</v>
      </c>
      <c r="G144" s="24">
        <v>0.0020898641588296763</v>
      </c>
      <c r="H144" s="24">
        <v>0.0023748456350337226</v>
      </c>
      <c r="I144" s="24">
        <v>0.8683385579937304</v>
      </c>
      <c r="J144" s="24"/>
      <c r="K144" s="24">
        <v>0.0030398024128431653</v>
      </c>
      <c r="L144" s="24">
        <v>0.004559703619264748</v>
      </c>
      <c r="M144" s="24">
        <v>0.012159209651372661</v>
      </c>
      <c r="P144" s="29"/>
      <c r="Q144" s="28"/>
    </row>
    <row r="145" spans="1:17" ht="12.75">
      <c r="A145" t="s">
        <v>388</v>
      </c>
      <c r="C145" s="65" t="s">
        <v>161</v>
      </c>
      <c r="D145" s="60">
        <f>By_type!D145</f>
        <v>6150</v>
      </c>
      <c r="E145" s="24">
        <v>0.8657783555411115</v>
      </c>
      <c r="F145" s="24">
        <v>0.04111147221319467</v>
      </c>
      <c r="G145" s="24">
        <v>0.0025999350016249595</v>
      </c>
      <c r="H145" s="24">
        <v>0.0019499512512187196</v>
      </c>
      <c r="I145" s="24">
        <v>0.9114397140071498</v>
      </c>
      <c r="J145" s="24"/>
      <c r="K145" s="24">
        <v>0</v>
      </c>
      <c r="L145" s="24">
        <v>0.0035749106272343193</v>
      </c>
      <c r="M145" s="24">
        <v>0.0043873903152421186</v>
      </c>
      <c r="P145" s="29"/>
      <c r="Q145" s="28"/>
    </row>
    <row r="146" spans="1:17" ht="12.75">
      <c r="A146" t="s">
        <v>389</v>
      </c>
      <c r="C146" s="65" t="s">
        <v>162</v>
      </c>
      <c r="D146" s="60">
        <f>By_type!D146</f>
        <v>5260</v>
      </c>
      <c r="E146" s="24">
        <v>0.8568985176738882</v>
      </c>
      <c r="F146" s="24">
        <v>0.05017103762827822</v>
      </c>
      <c r="G146" s="24">
        <v>0.003800836183960471</v>
      </c>
      <c r="H146" s="24">
        <v>0.0011402508551881414</v>
      </c>
      <c r="I146" s="24">
        <v>0.9120106423413151</v>
      </c>
      <c r="J146" s="24"/>
      <c r="K146" s="24">
        <v>0.0007601672367920942</v>
      </c>
      <c r="L146" s="24">
        <v>0.012922843025465602</v>
      </c>
      <c r="M146" s="24">
        <v>0.004180919802356519</v>
      </c>
      <c r="P146" s="29"/>
      <c r="Q146" s="28"/>
    </row>
    <row r="147" spans="1:17" ht="12.75">
      <c r="A147" t="s">
        <v>390</v>
      </c>
      <c r="C147" s="65" t="s">
        <v>163</v>
      </c>
      <c r="D147" s="60">
        <f>By_type!D147</f>
        <v>4840</v>
      </c>
      <c r="E147" s="24">
        <v>0.8013231341740749</v>
      </c>
      <c r="F147" s="24">
        <v>0.07732065329749845</v>
      </c>
      <c r="G147" s="24">
        <v>0.016952656605333884</v>
      </c>
      <c r="H147" s="24">
        <v>0.0004134794293983874</v>
      </c>
      <c r="I147" s="24">
        <v>0.8960099235063056</v>
      </c>
      <c r="J147" s="24"/>
      <c r="K147" s="24">
        <v>0</v>
      </c>
      <c r="L147" s="24">
        <v>0.016332437461236304</v>
      </c>
      <c r="M147" s="24">
        <v>0.01219764316725243</v>
      </c>
      <c r="P147" s="29"/>
      <c r="Q147" s="28"/>
    </row>
    <row r="148" spans="1:17" ht="12.75">
      <c r="A148" t="s">
        <v>391</v>
      </c>
      <c r="C148" s="65" t="s">
        <v>164</v>
      </c>
      <c r="D148" s="60">
        <f>By_type!D148</f>
        <v>5990</v>
      </c>
      <c r="E148" s="24">
        <v>0.8349757808585269</v>
      </c>
      <c r="F148" s="24">
        <v>0.06180056789711041</v>
      </c>
      <c r="G148" s="24">
        <v>0.016535827626524134</v>
      </c>
      <c r="H148" s="24">
        <v>0.004843828294638383</v>
      </c>
      <c r="I148" s="24">
        <v>0.9181560046767997</v>
      </c>
      <c r="J148" s="24"/>
      <c r="K148" s="24">
        <v>0</v>
      </c>
      <c r="L148" s="24">
        <v>0.010188742274929012</v>
      </c>
      <c r="M148" s="24">
        <v>0.006848171037247369</v>
      </c>
      <c r="P148" s="29"/>
      <c r="Q148" s="28"/>
    </row>
    <row r="149" spans="1:17" ht="12.75">
      <c r="A149" t="s">
        <v>392</v>
      </c>
      <c r="C149" s="65" t="s">
        <v>165</v>
      </c>
      <c r="D149" s="60">
        <f>By_type!D149</f>
        <v>4080</v>
      </c>
      <c r="E149" s="24">
        <v>0.8365196078431373</v>
      </c>
      <c r="F149" s="24">
        <v>0.06838235294117648</v>
      </c>
      <c r="G149" s="24">
        <v>0.008333333333333333</v>
      </c>
      <c r="H149" s="24">
        <v>0.0014705882352941176</v>
      </c>
      <c r="I149" s="24">
        <v>0.9147058823529411</v>
      </c>
      <c r="J149" s="24"/>
      <c r="K149" s="24">
        <v>0</v>
      </c>
      <c r="L149" s="24">
        <v>0.012254901960784314</v>
      </c>
      <c r="M149" s="24">
        <v>0.012745098039215686</v>
      </c>
      <c r="P149" s="29"/>
      <c r="Q149" s="28"/>
    </row>
    <row r="150" spans="1:17" ht="12.75">
      <c r="A150" t="s">
        <v>393</v>
      </c>
      <c r="C150" s="65" t="s">
        <v>166</v>
      </c>
      <c r="D150" s="60">
        <f>By_type!D150</f>
        <v>6340</v>
      </c>
      <c r="E150" s="24">
        <v>0.8397476340694007</v>
      </c>
      <c r="F150" s="24">
        <v>0.06750788643533123</v>
      </c>
      <c r="G150" s="24">
        <v>0.003470031545741325</v>
      </c>
      <c r="H150" s="24">
        <v>0.007886435331230283</v>
      </c>
      <c r="I150" s="24">
        <v>0.9186119873817035</v>
      </c>
      <c r="J150" s="24"/>
      <c r="K150" s="24">
        <v>0.00047318611987381704</v>
      </c>
      <c r="L150" s="24">
        <v>0.00583596214511041</v>
      </c>
      <c r="M150" s="24">
        <v>0.0036277602523659305</v>
      </c>
      <c r="P150" s="29"/>
      <c r="Q150" s="28"/>
    </row>
    <row r="151" spans="1:17" ht="12.75">
      <c r="A151" t="s">
        <v>394</v>
      </c>
      <c r="C151" s="65" t="s">
        <v>167</v>
      </c>
      <c r="D151" s="60">
        <f>By_type!D151</f>
        <v>5360</v>
      </c>
      <c r="E151" s="24">
        <v>0.8686076894363568</v>
      </c>
      <c r="F151" s="24">
        <v>0.043859649122807015</v>
      </c>
      <c r="G151" s="24">
        <v>0.003732736095558044</v>
      </c>
      <c r="H151" s="24">
        <v>0.0011198208286674132</v>
      </c>
      <c r="I151" s="24">
        <v>0.9173198954833893</v>
      </c>
      <c r="J151" s="24"/>
      <c r="K151" s="24">
        <v>0.0001866368047779022</v>
      </c>
      <c r="L151" s="24">
        <v>0.0070921985815602835</v>
      </c>
      <c r="M151" s="24">
        <v>0.0033594624860022394</v>
      </c>
      <c r="P151" s="29"/>
      <c r="Q151" s="28"/>
    </row>
    <row r="152" spans="1:17" ht="12.75">
      <c r="A152" t="s">
        <v>395</v>
      </c>
      <c r="C152" s="65" t="s">
        <v>168</v>
      </c>
      <c r="D152" s="60">
        <f>By_type!D152</f>
        <v>5480</v>
      </c>
      <c r="E152" s="24">
        <v>0.8430083972252647</v>
      </c>
      <c r="F152" s="24">
        <v>0.05147864184008762</v>
      </c>
      <c r="G152" s="24">
        <v>0.0012778386272362175</v>
      </c>
      <c r="H152" s="24">
        <v>0.00018254837531945966</v>
      </c>
      <c r="I152" s="24">
        <v>0.895947426067908</v>
      </c>
      <c r="J152" s="24"/>
      <c r="K152" s="24">
        <v>0</v>
      </c>
      <c r="L152" s="24">
        <v>0.002555677254472435</v>
      </c>
      <c r="M152" s="24">
        <v>0.005841548010222709</v>
      </c>
      <c r="P152" s="29"/>
      <c r="Q152" s="28"/>
    </row>
    <row r="153" spans="1:17" ht="12.75">
      <c r="A153" t="s">
        <v>396</v>
      </c>
      <c r="C153" s="65" t="s">
        <v>169</v>
      </c>
      <c r="D153" s="60">
        <f>By_type!D153</f>
        <v>4840</v>
      </c>
      <c r="E153" s="24">
        <v>0.8539813857290589</v>
      </c>
      <c r="F153" s="24">
        <v>0.07611168562564632</v>
      </c>
      <c r="G153" s="24">
        <v>0.008893485005170631</v>
      </c>
      <c r="H153" s="24">
        <v>0.0076525336091003105</v>
      </c>
      <c r="I153" s="24">
        <v>0.9466390899689762</v>
      </c>
      <c r="J153" s="24"/>
      <c r="K153" s="24">
        <v>0</v>
      </c>
      <c r="L153" s="24">
        <v>0.017580144777662874</v>
      </c>
      <c r="M153" s="24">
        <v>0.005170630816959669</v>
      </c>
      <c r="P153" s="29"/>
      <c r="Q153" s="28"/>
    </row>
    <row r="154" spans="1:17" ht="12.75">
      <c r="A154" t="s">
        <v>397</v>
      </c>
      <c r="C154" s="65" t="s">
        <v>170</v>
      </c>
      <c r="D154" s="60">
        <f>By_type!D154</f>
        <v>7080</v>
      </c>
      <c r="E154" s="24">
        <v>0.8087632508833922</v>
      </c>
      <c r="F154" s="24">
        <v>0.08296819787985865</v>
      </c>
      <c r="G154" s="24">
        <v>0.003392226148409894</v>
      </c>
      <c r="H154" s="24">
        <v>0.0001413427561837456</v>
      </c>
      <c r="I154" s="24">
        <v>0.8952650176678445</v>
      </c>
      <c r="J154" s="24"/>
      <c r="K154" s="24">
        <v>0</v>
      </c>
      <c r="L154" s="24">
        <v>0.003816254416961131</v>
      </c>
      <c r="M154" s="24">
        <v>0.008904593639575971</v>
      </c>
      <c r="P154" s="29"/>
      <c r="Q154" s="28"/>
    </row>
    <row r="155" spans="1:17" ht="12.75">
      <c r="A155" t="s">
        <v>398</v>
      </c>
      <c r="C155" s="65" t="s">
        <v>171</v>
      </c>
      <c r="D155" s="60">
        <f>By_type!D155</f>
        <v>7380</v>
      </c>
      <c r="E155" s="24">
        <v>0.8611901857123492</v>
      </c>
      <c r="F155" s="24">
        <v>0.06588043920292802</v>
      </c>
      <c r="G155" s="24">
        <v>0.0071844923410600515</v>
      </c>
      <c r="H155" s="24">
        <v>0.00040666937779585197</v>
      </c>
      <c r="I155" s="24">
        <v>0.9346617866341331</v>
      </c>
      <c r="J155" s="24"/>
      <c r="K155" s="24">
        <v>0.0005422258370611359</v>
      </c>
      <c r="L155" s="24">
        <v>0.008811169852243459</v>
      </c>
      <c r="M155" s="24">
        <v>0.007997831096651755</v>
      </c>
      <c r="P155" s="29"/>
      <c r="Q155" s="28"/>
    </row>
    <row r="156" spans="1:17" ht="12.75">
      <c r="A156" s="143" t="s">
        <v>399</v>
      </c>
      <c r="B156" s="56" t="s">
        <v>70</v>
      </c>
      <c r="C156" s="57"/>
      <c r="D156" s="58">
        <f>By_type!D156</f>
        <v>57520</v>
      </c>
      <c r="E156" s="74">
        <v>0.8169616467888313</v>
      </c>
      <c r="F156" s="74">
        <v>0.0889112973330088</v>
      </c>
      <c r="G156" s="74">
        <v>0.010414131228484997</v>
      </c>
      <c r="H156" s="74">
        <v>0.003616259257971418</v>
      </c>
      <c r="I156" s="74">
        <v>0.9199033346082965</v>
      </c>
      <c r="J156" s="73"/>
      <c r="K156" s="74">
        <v>0.0005563475781494489</v>
      </c>
      <c r="L156" s="74">
        <v>0.008449528843144755</v>
      </c>
      <c r="M156" s="74">
        <v>0.011683299141138427</v>
      </c>
      <c r="P156" s="29"/>
      <c r="Q156" s="28"/>
    </row>
    <row r="157" spans="1:17" ht="12.75">
      <c r="A157" t="s">
        <v>400</v>
      </c>
      <c r="C157" s="65" t="s">
        <v>71</v>
      </c>
      <c r="D157" s="60">
        <f>By_type!D157</f>
        <v>11140</v>
      </c>
      <c r="E157" s="24">
        <v>0.821560003590342</v>
      </c>
      <c r="F157" s="24">
        <v>0.08266762409119469</v>
      </c>
      <c r="G157" s="24">
        <v>0.006552374113634324</v>
      </c>
      <c r="H157" s="24">
        <v>0.006642132663136163</v>
      </c>
      <c r="I157" s="24">
        <v>0.9174221344583071</v>
      </c>
      <c r="J157" s="24"/>
      <c r="K157" s="24">
        <v>0.0008078269455165604</v>
      </c>
      <c r="L157" s="24">
        <v>0.0009873440445202406</v>
      </c>
      <c r="M157" s="24">
        <v>0.011219818687730006</v>
      </c>
      <c r="P157" s="29"/>
      <c r="Q157" s="28"/>
    </row>
    <row r="158" spans="1:17" ht="12.75">
      <c r="A158" t="s">
        <v>401</v>
      </c>
      <c r="C158" s="65" t="s">
        <v>98</v>
      </c>
      <c r="D158" s="71">
        <f>By_type!D158</f>
        <v>2440</v>
      </c>
      <c r="E158" s="24">
        <v>0.8485221674876847</v>
      </c>
      <c r="F158" s="24">
        <v>0.07348111658456485</v>
      </c>
      <c r="G158" s="24">
        <v>0.005336617405582923</v>
      </c>
      <c r="H158" s="24">
        <v>0.005336617405582923</v>
      </c>
      <c r="I158" s="24">
        <v>0.9326765188834154</v>
      </c>
      <c r="J158" s="24"/>
      <c r="K158" s="24">
        <v>0.0008210180623973727</v>
      </c>
      <c r="L158" s="24">
        <v>0.0090311986863711</v>
      </c>
      <c r="M158" s="24">
        <v>0.008620689655172414</v>
      </c>
      <c r="P158" s="29"/>
      <c r="Q158" s="28"/>
    </row>
    <row r="159" spans="1:17" ht="12.75">
      <c r="A159" t="s">
        <v>402</v>
      </c>
      <c r="C159" s="65" t="s">
        <v>99</v>
      </c>
      <c r="D159" s="60">
        <f>By_type!D159</f>
        <v>4100</v>
      </c>
      <c r="E159" s="24">
        <v>0.8131091617933723</v>
      </c>
      <c r="F159" s="24">
        <v>0.10526315789473684</v>
      </c>
      <c r="G159" s="24">
        <v>0.004873294346978557</v>
      </c>
      <c r="H159" s="24">
        <v>0</v>
      </c>
      <c r="I159" s="24">
        <v>0.9232456140350878</v>
      </c>
      <c r="J159" s="24"/>
      <c r="K159" s="24">
        <v>0</v>
      </c>
      <c r="L159" s="24">
        <v>0.012914230019493177</v>
      </c>
      <c r="M159" s="24">
        <v>0.010477582846003898</v>
      </c>
      <c r="P159" s="29"/>
      <c r="Q159" s="28"/>
    </row>
    <row r="160" spans="1:17" ht="12.75">
      <c r="A160" t="s">
        <v>403</v>
      </c>
      <c r="C160" s="65" t="s">
        <v>100</v>
      </c>
      <c r="D160" s="60">
        <f>By_type!D160</f>
        <v>2300</v>
      </c>
      <c r="E160" s="24">
        <v>0.82557633753806</v>
      </c>
      <c r="F160" s="24">
        <v>0.07568508046976946</v>
      </c>
      <c r="G160" s="24">
        <v>0.010004349717268378</v>
      </c>
      <c r="H160" s="24">
        <v>0.006524575902566333</v>
      </c>
      <c r="I160" s="24">
        <v>0.9177903436276642</v>
      </c>
      <c r="J160" s="24"/>
      <c r="K160" s="24">
        <v>0.0017398869073510222</v>
      </c>
      <c r="L160" s="24">
        <v>0.008699434536755112</v>
      </c>
      <c r="M160" s="24">
        <v>0.014354066985645933</v>
      </c>
      <c r="P160" s="29"/>
      <c r="Q160" s="28"/>
    </row>
    <row r="161" spans="1:17" ht="12.75">
      <c r="A161" t="s">
        <v>404</v>
      </c>
      <c r="C161" s="65" t="s">
        <v>101</v>
      </c>
      <c r="D161" s="60">
        <f>By_type!D161</f>
        <v>3260</v>
      </c>
      <c r="E161" s="24">
        <v>0.8196620583717358</v>
      </c>
      <c r="F161" s="24">
        <v>0.06943164362519201</v>
      </c>
      <c r="G161" s="24">
        <v>0.008602150537634409</v>
      </c>
      <c r="H161" s="24">
        <v>0.006758832565284178</v>
      </c>
      <c r="I161" s="24">
        <v>0.9044546850998464</v>
      </c>
      <c r="J161" s="24"/>
      <c r="K161" s="24">
        <v>0.0015360983102918587</v>
      </c>
      <c r="L161" s="24">
        <v>0.010138248847926268</v>
      </c>
      <c r="M161" s="24">
        <v>0.014746543778801843</v>
      </c>
      <c r="P161" s="29"/>
      <c r="Q161" s="28"/>
    </row>
    <row r="162" spans="1:17" ht="12.75">
      <c r="A162" t="s">
        <v>405</v>
      </c>
      <c r="C162" s="65" t="s">
        <v>248</v>
      </c>
      <c r="D162" s="60">
        <f>By_type!D162</f>
        <v>5540</v>
      </c>
      <c r="E162" s="24">
        <v>0.8039321789321789</v>
      </c>
      <c r="F162" s="24">
        <v>0.08585858585858586</v>
      </c>
      <c r="G162" s="24">
        <v>0.022186147186147188</v>
      </c>
      <c r="H162" s="24">
        <v>0.0009018759018759019</v>
      </c>
      <c r="I162" s="24">
        <v>0.9128787878787878</v>
      </c>
      <c r="J162" s="24"/>
      <c r="K162" s="24">
        <v>0.00018037518037518038</v>
      </c>
      <c r="L162" s="24">
        <v>0.007395382395382395</v>
      </c>
      <c r="M162" s="24">
        <v>0.011363636363636364</v>
      </c>
      <c r="P162" s="29"/>
      <c r="Q162" s="28"/>
    </row>
    <row r="163" spans="1:17" ht="12.75">
      <c r="A163" t="s">
        <v>406</v>
      </c>
      <c r="C163" s="65" t="s">
        <v>102</v>
      </c>
      <c r="D163" s="60">
        <f>By_type!D163</f>
        <v>4480</v>
      </c>
      <c r="E163" s="24">
        <v>0.8394013848559303</v>
      </c>
      <c r="F163" s="24">
        <v>0.07683716774625865</v>
      </c>
      <c r="G163" s="24">
        <v>0.007594371230734867</v>
      </c>
      <c r="H163" s="24">
        <v>0.0006700915791824883</v>
      </c>
      <c r="I163" s="24">
        <v>0.9245030154121063</v>
      </c>
      <c r="J163" s="24"/>
      <c r="K163" s="24">
        <v>0.00044672771945499217</v>
      </c>
      <c r="L163" s="24">
        <v>0.017422381058744694</v>
      </c>
      <c r="M163" s="24">
        <v>0.006924279651552379</v>
      </c>
      <c r="P163" s="29"/>
      <c r="Q163" s="28"/>
    </row>
    <row r="164" spans="1:17" ht="12.75">
      <c r="A164" t="s">
        <v>407</v>
      </c>
      <c r="C164" s="65" t="s">
        <v>72</v>
      </c>
      <c r="D164" s="60">
        <f>By_type!D164</f>
        <v>7050</v>
      </c>
      <c r="E164" s="24">
        <v>0.8222033177371332</v>
      </c>
      <c r="F164" s="24">
        <v>0.09428611938182334</v>
      </c>
      <c r="G164" s="24">
        <v>0.005813129164894371</v>
      </c>
      <c r="H164" s="24">
        <v>0.0019849709343541756</v>
      </c>
      <c r="I164" s="24">
        <v>0.924287537218205</v>
      </c>
      <c r="J164" s="24"/>
      <c r="K164" s="24">
        <v>0.0002835672763363108</v>
      </c>
      <c r="L164" s="24">
        <v>0.009783071033602722</v>
      </c>
      <c r="M164" s="24">
        <v>0.011342691053452432</v>
      </c>
      <c r="P164" s="29"/>
      <c r="Q164" s="28"/>
    </row>
    <row r="165" spans="1:17" ht="12.75">
      <c r="A165" t="s">
        <v>408</v>
      </c>
      <c r="C165" s="65" t="s">
        <v>235</v>
      </c>
      <c r="D165" s="60">
        <f>By_type!D165</f>
        <v>3100</v>
      </c>
      <c r="E165" s="24">
        <v>0.8083118556701031</v>
      </c>
      <c r="F165" s="24">
        <v>0.07699742268041238</v>
      </c>
      <c r="G165" s="24">
        <v>0.011920103092783504</v>
      </c>
      <c r="H165" s="24">
        <v>0.003865979381443299</v>
      </c>
      <c r="I165" s="24">
        <v>0.9010953608247423</v>
      </c>
      <c r="J165" s="24"/>
      <c r="K165" s="24">
        <v>0.0009664948453608248</v>
      </c>
      <c r="L165" s="24">
        <v>0.004510309278350515</v>
      </c>
      <c r="M165" s="24">
        <v>0.017396907216494846</v>
      </c>
      <c r="P165" s="29"/>
      <c r="Q165" s="28"/>
    </row>
    <row r="166" spans="1:17" ht="12.75">
      <c r="A166" t="s">
        <v>409</v>
      </c>
      <c r="C166" s="65" t="s">
        <v>103</v>
      </c>
      <c r="D166" s="60">
        <f>By_type!D166</f>
        <v>3350</v>
      </c>
      <c r="E166" s="24">
        <v>0.8081291093843395</v>
      </c>
      <c r="F166" s="24">
        <v>0.10460251046025104</v>
      </c>
      <c r="G166" s="24">
        <v>0.010759115361625823</v>
      </c>
      <c r="H166" s="24">
        <v>0.0005977286312014345</v>
      </c>
      <c r="I166" s="24">
        <v>0.9240884638374178</v>
      </c>
      <c r="J166" s="24"/>
      <c r="K166" s="24">
        <v>0.00029886431560071725</v>
      </c>
      <c r="L166" s="24">
        <v>0.015242080095636582</v>
      </c>
      <c r="M166" s="24">
        <v>0.010161386730424387</v>
      </c>
      <c r="P166" s="29"/>
      <c r="Q166" s="28"/>
    </row>
    <row r="167" spans="1:17" ht="12.75">
      <c r="A167" t="s">
        <v>410</v>
      </c>
      <c r="C167" s="65" t="s">
        <v>249</v>
      </c>
      <c r="D167" s="60">
        <f>By_type!D167</f>
        <v>4420</v>
      </c>
      <c r="E167" s="24">
        <v>0.8238623500113199</v>
      </c>
      <c r="F167" s="24">
        <v>0.07471134254018565</v>
      </c>
      <c r="G167" s="24">
        <v>0.021507810731265564</v>
      </c>
      <c r="H167" s="24">
        <v>0.005659950192438306</v>
      </c>
      <c r="I167" s="24">
        <v>0.9257414534752094</v>
      </c>
      <c r="J167" s="24"/>
      <c r="K167" s="24">
        <v>0.0006791940230925968</v>
      </c>
      <c r="L167" s="24">
        <v>0.004754358161648178</v>
      </c>
      <c r="M167" s="24">
        <v>0.014263074484944533</v>
      </c>
      <c r="P167" s="29"/>
      <c r="Q167" s="28"/>
    </row>
    <row r="168" spans="1:17" ht="12.75">
      <c r="A168" t="s">
        <v>411</v>
      </c>
      <c r="C168" s="65" t="s">
        <v>104</v>
      </c>
      <c r="D168" s="60">
        <f>By_type!D168</f>
        <v>6340</v>
      </c>
      <c r="E168" s="24">
        <v>0.7885525070955535</v>
      </c>
      <c r="F168" s="24">
        <v>0.12267423525701672</v>
      </c>
      <c r="G168" s="24">
        <v>0.011983601387574897</v>
      </c>
      <c r="H168" s="24">
        <v>0.0036266162093976663</v>
      </c>
      <c r="I168" s="24">
        <v>0.9268369599495427</v>
      </c>
      <c r="J168" s="24"/>
      <c r="K168" s="24">
        <v>0</v>
      </c>
      <c r="L168" s="24">
        <v>0.01151056449069694</v>
      </c>
      <c r="M168" s="24">
        <v>0.012141280353200883</v>
      </c>
      <c r="P168" s="29"/>
      <c r="Q168" s="28"/>
    </row>
    <row r="169" spans="5:17" ht="12.75">
      <c r="E169" s="24"/>
      <c r="F169" s="24"/>
      <c r="G169" s="24"/>
      <c r="H169" s="24"/>
      <c r="I169" s="24"/>
      <c r="J169" s="24"/>
      <c r="K169" s="24"/>
      <c r="L169" s="24"/>
      <c r="M169" s="24"/>
      <c r="P169" s="29"/>
      <c r="Q169" s="28"/>
    </row>
    <row r="170" spans="1:13" ht="12.75">
      <c r="A170" t="s">
        <v>422</v>
      </c>
      <c r="C170" s="75"/>
      <c r="D170" s="60"/>
      <c r="E170" s="24"/>
      <c r="F170" s="24"/>
      <c r="G170" s="24"/>
      <c r="H170" s="24"/>
      <c r="I170" s="24"/>
      <c r="J170" s="24"/>
      <c r="K170" s="24"/>
      <c r="L170" s="24"/>
      <c r="M170" s="24"/>
    </row>
    <row r="173" ht="12.75">
      <c r="C173" s="72"/>
    </row>
  </sheetData>
  <sheetProtection/>
  <mergeCells count="3">
    <mergeCell ref="D5:D6"/>
    <mergeCell ref="E5:I5"/>
    <mergeCell ref="K5:M5"/>
  </mergeCells>
  <conditionalFormatting sqref="D3:D4">
    <cfRule type="iconSet" priority="1" dxfId="0">
      <iconSet iconSet="3Arrows">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fitToHeight="0" fitToWidth="0"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N175"/>
  <sheetViews>
    <sheetView zoomScalePageLayoutView="0" workbookViewId="0" topLeftCell="A1">
      <selection activeCell="B30" sqref="B30"/>
    </sheetView>
  </sheetViews>
  <sheetFormatPr defaultColWidth="9.140625" defaultRowHeight="12.75"/>
  <cols>
    <col min="1" max="1" width="10.8515625" style="0" customWidth="1"/>
    <col min="2" max="2" width="1.7109375" style="0" customWidth="1"/>
    <col min="3" max="3" width="27.00390625" style="0" bestFit="1" customWidth="1"/>
    <col min="4" max="4" width="12.7109375" style="0" customWidth="1"/>
    <col min="5" max="7" width="10.7109375" style="0" customWidth="1"/>
    <col min="8" max="8" width="3.7109375" style="0" customWidth="1"/>
    <col min="9" max="9" width="12.7109375" style="0" customWidth="1"/>
    <col min="10" max="12" width="10.7109375" style="0" customWidth="1"/>
    <col min="13" max="13" width="3.57421875" style="23" customWidth="1"/>
    <col min="14" max="14" width="10.28125" style="0" bestFit="1" customWidth="1"/>
  </cols>
  <sheetData>
    <row r="1" ht="15.75">
      <c r="A1" s="45" t="s">
        <v>424</v>
      </c>
    </row>
    <row r="3" spans="1:13" ht="15.75">
      <c r="A3" s="45" t="s">
        <v>30</v>
      </c>
      <c r="C3" s="76"/>
      <c r="D3" s="77"/>
      <c r="E3" s="77"/>
      <c r="F3" s="77"/>
      <c r="G3" s="77"/>
      <c r="H3" s="77"/>
      <c r="I3" s="77"/>
      <c r="J3" s="77"/>
      <c r="K3" s="77"/>
      <c r="L3" s="77"/>
      <c r="M3" s="78"/>
    </row>
    <row r="4" spans="2:13" ht="15.75">
      <c r="B4" s="45"/>
      <c r="C4" s="76"/>
      <c r="D4" s="77"/>
      <c r="E4" s="77"/>
      <c r="F4" s="77"/>
      <c r="G4" s="77"/>
      <c r="H4" s="77"/>
      <c r="I4" s="77"/>
      <c r="J4" s="77"/>
      <c r="K4" s="77"/>
      <c r="L4" s="77"/>
      <c r="M4" s="78"/>
    </row>
    <row r="5" spans="1:13" ht="28.5" customHeight="1">
      <c r="A5" s="167" t="s">
        <v>412</v>
      </c>
      <c r="D5" s="160" t="s">
        <v>77</v>
      </c>
      <c r="E5" s="161" t="s">
        <v>78</v>
      </c>
      <c r="F5" s="161"/>
      <c r="G5" s="161"/>
      <c r="H5" s="79"/>
      <c r="I5" s="160" t="s">
        <v>79</v>
      </c>
      <c r="J5" s="161" t="s">
        <v>80</v>
      </c>
      <c r="K5" s="161"/>
      <c r="L5" s="161"/>
      <c r="M5" s="80"/>
    </row>
    <row r="6" spans="1:13" ht="14.25" customHeight="1">
      <c r="A6" s="168"/>
      <c r="B6" s="47"/>
      <c r="C6" s="47"/>
      <c r="D6" s="166"/>
      <c r="E6" s="81" t="s">
        <v>81</v>
      </c>
      <c r="F6" s="81" t="s">
        <v>82</v>
      </c>
      <c r="G6" s="81" t="s">
        <v>44</v>
      </c>
      <c r="H6" s="48"/>
      <c r="I6" s="161"/>
      <c r="J6" s="81" t="s">
        <v>81</v>
      </c>
      <c r="K6" s="81" t="s">
        <v>82</v>
      </c>
      <c r="L6" s="81" t="s">
        <v>44</v>
      </c>
      <c r="M6" s="50"/>
    </row>
    <row r="7" spans="1:14" ht="13.5" customHeight="1">
      <c r="A7" s="144" t="s">
        <v>250</v>
      </c>
      <c r="B7" s="51" t="s">
        <v>45</v>
      </c>
      <c r="D7" s="82">
        <v>582100</v>
      </c>
      <c r="E7" s="83">
        <v>0.9483277609760076</v>
      </c>
      <c r="F7" s="83">
        <v>0.9357620212994836</v>
      </c>
      <c r="G7" s="83">
        <v>0.9418881914166246</v>
      </c>
      <c r="H7" s="83"/>
      <c r="I7" s="82">
        <v>589130</v>
      </c>
      <c r="J7" s="83">
        <v>0.8908686046674217</v>
      </c>
      <c r="K7" s="83">
        <v>0.8677812863553266</v>
      </c>
      <c r="L7" s="83">
        <v>0.8791975244726519</v>
      </c>
      <c r="M7" s="84"/>
      <c r="N7" s="46"/>
    </row>
    <row r="8" spans="1:13" ht="13.5" customHeight="1">
      <c r="A8" s="143" t="s">
        <v>251</v>
      </c>
      <c r="B8" s="56" t="s">
        <v>46</v>
      </c>
      <c r="C8" s="57"/>
      <c r="D8" s="85">
        <v>92690</v>
      </c>
      <c r="E8" s="86">
        <v>0.9443241916408185</v>
      </c>
      <c r="F8" s="86">
        <v>0.9317178289987957</v>
      </c>
      <c r="G8" s="86">
        <v>0.9378432324540109</v>
      </c>
      <c r="H8" s="86"/>
      <c r="I8" s="87">
        <v>94380</v>
      </c>
      <c r="J8" s="86">
        <v>0.8685349538757487</v>
      </c>
      <c r="K8" s="86">
        <v>0.8472823722000041</v>
      </c>
      <c r="L8" s="86">
        <v>0.8577801324503311</v>
      </c>
      <c r="M8" s="84"/>
    </row>
    <row r="9" spans="1:13" ht="13.5" customHeight="1">
      <c r="A9" t="s">
        <v>252</v>
      </c>
      <c r="C9" t="s">
        <v>131</v>
      </c>
      <c r="D9" s="88">
        <v>1190</v>
      </c>
      <c r="E9" s="89">
        <v>0.9635701275045537</v>
      </c>
      <c r="F9" s="89">
        <v>0.953198127925117</v>
      </c>
      <c r="G9" s="89">
        <v>0.957983193277311</v>
      </c>
      <c r="H9" s="89"/>
      <c r="I9" s="90">
        <v>1290</v>
      </c>
      <c r="J9" s="89">
        <v>0.9148936170212766</v>
      </c>
      <c r="K9" s="89">
        <v>0.8636363636363636</v>
      </c>
      <c r="L9" s="89">
        <v>0.8878576952822892</v>
      </c>
      <c r="M9" s="91"/>
    </row>
    <row r="10" spans="1:13" ht="13.5" customHeight="1">
      <c r="A10" t="s">
        <v>253</v>
      </c>
      <c r="C10" t="s">
        <v>134</v>
      </c>
      <c r="D10" s="88">
        <v>2420</v>
      </c>
      <c r="E10" s="89">
        <v>0.9475</v>
      </c>
      <c r="F10" s="89">
        <v>0.92886345053148</v>
      </c>
      <c r="G10" s="89">
        <v>0.9380932728023111</v>
      </c>
      <c r="H10" s="89"/>
      <c r="I10" s="90">
        <v>2470</v>
      </c>
      <c r="J10" s="89">
        <v>0.872271624898949</v>
      </c>
      <c r="K10" s="89">
        <v>0.848705501618123</v>
      </c>
      <c r="L10" s="89">
        <v>0.8604933279417711</v>
      </c>
      <c r="M10" s="91"/>
    </row>
    <row r="11" spans="1:13" ht="13.5" customHeight="1">
      <c r="A11" t="s">
        <v>254</v>
      </c>
      <c r="C11" t="s">
        <v>132</v>
      </c>
      <c r="D11" s="88">
        <v>6060</v>
      </c>
      <c r="E11" s="89">
        <v>0.9612456747404844</v>
      </c>
      <c r="F11" s="89">
        <v>0.955233291298865</v>
      </c>
      <c r="G11" s="89">
        <v>0.9580996370834708</v>
      </c>
      <c r="H11" s="89"/>
      <c r="I11" s="90">
        <v>5990</v>
      </c>
      <c r="J11" s="89">
        <v>0.9425770308123249</v>
      </c>
      <c r="K11" s="89">
        <v>0.9441786283891547</v>
      </c>
      <c r="L11" s="89">
        <v>0.943415122684026</v>
      </c>
      <c r="M11" s="91"/>
    </row>
    <row r="12" spans="1:13" ht="13.5" customHeight="1">
      <c r="A12" t="s">
        <v>255</v>
      </c>
      <c r="C12" t="s">
        <v>133</v>
      </c>
      <c r="D12" s="88">
        <v>5620</v>
      </c>
      <c r="E12" s="89">
        <v>0.953125</v>
      </c>
      <c r="F12" s="89">
        <v>0.9465968586387434</v>
      </c>
      <c r="G12" s="89">
        <v>0.9497952643760014</v>
      </c>
      <c r="H12" s="89"/>
      <c r="I12" s="90">
        <v>5760</v>
      </c>
      <c r="J12" s="89">
        <v>0.8832684824902723</v>
      </c>
      <c r="K12" s="89">
        <v>0.8744884038199181</v>
      </c>
      <c r="L12" s="89">
        <v>0.8787984025004341</v>
      </c>
      <c r="M12" s="91"/>
    </row>
    <row r="13" spans="1:13" ht="13.5" customHeight="1">
      <c r="A13" t="s">
        <v>256</v>
      </c>
      <c r="C13" t="s">
        <v>135</v>
      </c>
      <c r="D13" s="88">
        <v>13560</v>
      </c>
      <c r="E13" s="89">
        <v>0.9372827804107425</v>
      </c>
      <c r="F13" s="89">
        <v>0.9243685209519638</v>
      </c>
      <c r="G13" s="89">
        <v>0.9305360961581004</v>
      </c>
      <c r="H13" s="89"/>
      <c r="I13" s="90">
        <v>13680</v>
      </c>
      <c r="J13" s="89">
        <v>0.865546218487395</v>
      </c>
      <c r="K13" s="89">
        <v>0.8389416163359218</v>
      </c>
      <c r="L13" s="89">
        <v>0.8522984725571877</v>
      </c>
      <c r="M13" s="91"/>
    </row>
    <row r="14" spans="1:13" ht="13.5" customHeight="1">
      <c r="A14" t="s">
        <v>257</v>
      </c>
      <c r="C14" t="s">
        <v>136</v>
      </c>
      <c r="D14" s="88">
        <v>1450</v>
      </c>
      <c r="E14" s="89">
        <v>0.9609483960948396</v>
      </c>
      <c r="F14" s="89">
        <v>0.9677871148459384</v>
      </c>
      <c r="G14" s="89">
        <v>0.9635488308115543</v>
      </c>
      <c r="H14" s="89"/>
      <c r="I14" s="90">
        <v>1460</v>
      </c>
      <c r="J14" s="89">
        <v>0.92524682651622</v>
      </c>
      <c r="K14" s="89">
        <v>0.927694406548431</v>
      </c>
      <c r="L14" s="89">
        <v>0.926510989010989</v>
      </c>
      <c r="M14" s="91"/>
    </row>
    <row r="15" spans="1:13" ht="13.5" customHeight="1">
      <c r="A15" t="s">
        <v>258</v>
      </c>
      <c r="C15" t="s">
        <v>137</v>
      </c>
      <c r="D15" s="88">
        <v>17080</v>
      </c>
      <c r="E15" s="89">
        <v>0.9268879268879269</v>
      </c>
      <c r="F15" s="89">
        <v>0.9095368469085101</v>
      </c>
      <c r="G15" s="89">
        <v>0.9179838426413769</v>
      </c>
      <c r="H15" s="89"/>
      <c r="I15" s="90">
        <v>17640</v>
      </c>
      <c r="J15" s="89">
        <v>0.8410458121240166</v>
      </c>
      <c r="K15" s="89">
        <v>0.8125695216907676</v>
      </c>
      <c r="L15" s="89">
        <v>0.8264814289764673</v>
      </c>
      <c r="M15" s="91"/>
    </row>
    <row r="16" spans="1:13" ht="13.5" customHeight="1">
      <c r="A16" t="s">
        <v>259</v>
      </c>
      <c r="C16" t="s">
        <v>138</v>
      </c>
      <c r="D16" s="88">
        <v>3470</v>
      </c>
      <c r="E16" s="89">
        <v>0.9337557603686636</v>
      </c>
      <c r="F16" s="89">
        <v>0.9255196304849884</v>
      </c>
      <c r="G16" s="89">
        <v>0.9294151541342552</v>
      </c>
      <c r="H16" s="89"/>
      <c r="I16" s="90">
        <v>3450</v>
      </c>
      <c r="J16" s="89">
        <v>0.8467153284671532</v>
      </c>
      <c r="K16" s="89">
        <v>0.8343490304709141</v>
      </c>
      <c r="L16" s="89">
        <v>0.8395598030697944</v>
      </c>
      <c r="M16" s="91"/>
    </row>
    <row r="17" spans="1:13" ht="13.5" customHeight="1">
      <c r="A17" t="s">
        <v>260</v>
      </c>
      <c r="C17" t="s">
        <v>139</v>
      </c>
      <c r="D17" s="88">
        <v>3160</v>
      </c>
      <c r="E17" s="89">
        <v>0.9485342019543974</v>
      </c>
      <c r="F17" s="89">
        <v>0.9413218035824583</v>
      </c>
      <c r="G17" s="89">
        <v>0.9446027223805001</v>
      </c>
      <c r="H17" s="89"/>
      <c r="I17" s="90">
        <v>3170</v>
      </c>
      <c r="J17" s="89">
        <v>0.8571428571428571</v>
      </c>
      <c r="K17" s="89">
        <v>0.8431013431013431</v>
      </c>
      <c r="L17" s="89">
        <v>0.8497948879772799</v>
      </c>
      <c r="M17" s="91"/>
    </row>
    <row r="18" spans="1:13" ht="13.5" customHeight="1">
      <c r="A18" t="s">
        <v>261</v>
      </c>
      <c r="C18" t="s">
        <v>140</v>
      </c>
      <c r="D18" s="88">
        <v>6400</v>
      </c>
      <c r="E18" s="89">
        <v>0.9555984555984556</v>
      </c>
      <c r="F18" s="89">
        <v>0.9611060467942875</v>
      </c>
      <c r="G18" s="89">
        <v>0.9581511555277952</v>
      </c>
      <c r="H18" s="89"/>
      <c r="I18" s="90">
        <v>6370</v>
      </c>
      <c r="J18" s="89">
        <v>0.9011780104712042</v>
      </c>
      <c r="K18" s="89">
        <v>0.8873152709359606</v>
      </c>
      <c r="L18" s="89">
        <v>0.8941416679754987</v>
      </c>
      <c r="M18" s="91"/>
    </row>
    <row r="19" spans="1:13" ht="13.5" customHeight="1">
      <c r="A19" t="s">
        <v>262</v>
      </c>
      <c r="C19" t="s">
        <v>141</v>
      </c>
      <c r="D19" s="88">
        <v>1930</v>
      </c>
      <c r="E19" s="89">
        <v>0.9486910994764398</v>
      </c>
      <c r="F19" s="89">
        <v>0.911042944785276</v>
      </c>
      <c r="G19" s="89">
        <v>0.9296430419037766</v>
      </c>
      <c r="H19" s="89"/>
      <c r="I19" s="90">
        <v>2050</v>
      </c>
      <c r="J19" s="89">
        <v>0.8632734530938124</v>
      </c>
      <c r="K19" s="89">
        <v>0.8648130393096836</v>
      </c>
      <c r="L19" s="89">
        <v>0.8640586797066014</v>
      </c>
      <c r="M19" s="91"/>
    </row>
    <row r="20" spans="1:13" ht="13.5" customHeight="1">
      <c r="A20" t="s">
        <v>263</v>
      </c>
      <c r="C20" t="s">
        <v>142</v>
      </c>
      <c r="D20" s="88">
        <v>1590</v>
      </c>
      <c r="E20" s="89">
        <v>0.94875</v>
      </c>
      <c r="F20" s="89">
        <v>0.9059720457433291</v>
      </c>
      <c r="G20" s="89">
        <v>0.9275818639798489</v>
      </c>
      <c r="H20" s="89"/>
      <c r="I20" s="90">
        <v>1580</v>
      </c>
      <c r="J20" s="89">
        <v>0.8658227848101265</v>
      </c>
      <c r="K20" s="89">
        <v>0.8215189873417722</v>
      </c>
      <c r="L20" s="89">
        <v>0.8431372549019608</v>
      </c>
      <c r="M20" s="91"/>
    </row>
    <row r="21" spans="1:13" ht="13.5" customHeight="1">
      <c r="A21" t="s">
        <v>264</v>
      </c>
      <c r="C21" t="s">
        <v>143</v>
      </c>
      <c r="D21" s="88">
        <v>1720</v>
      </c>
      <c r="E21" s="89">
        <v>0.9712858926342073</v>
      </c>
      <c r="F21" s="89">
        <v>0.9523281596452328</v>
      </c>
      <c r="G21" s="89">
        <v>0.9617169373549884</v>
      </c>
      <c r="H21" s="89"/>
      <c r="I21" s="90">
        <v>1700</v>
      </c>
      <c r="J21" s="89">
        <v>0.9311594202898551</v>
      </c>
      <c r="K21" s="89">
        <v>0.9103448275862069</v>
      </c>
      <c r="L21" s="89">
        <v>0.9205414949970571</v>
      </c>
      <c r="M21" s="91"/>
    </row>
    <row r="22" spans="1:13" ht="13.5" customHeight="1">
      <c r="A22" t="s">
        <v>265</v>
      </c>
      <c r="C22" t="s">
        <v>144</v>
      </c>
      <c r="D22" s="88">
        <v>2150</v>
      </c>
      <c r="E22" s="89">
        <v>0.9486461251167133</v>
      </c>
      <c r="F22" s="89">
        <v>0.9282296650717703</v>
      </c>
      <c r="G22" s="89">
        <v>0.9394503959012576</v>
      </c>
      <c r="H22" s="89"/>
      <c r="I22" s="90">
        <v>2290</v>
      </c>
      <c r="J22" s="89">
        <v>0.874409820585458</v>
      </c>
      <c r="K22" s="89">
        <v>0.8219633943427621</v>
      </c>
      <c r="L22" s="89">
        <v>0.8482064741907261</v>
      </c>
      <c r="M22" s="91"/>
    </row>
    <row r="23" spans="1:13" ht="13.5" customHeight="1">
      <c r="A23" t="s">
        <v>266</v>
      </c>
      <c r="C23" t="s">
        <v>95</v>
      </c>
      <c r="D23" s="88">
        <v>11170</v>
      </c>
      <c r="E23" s="89">
        <v>0.9606038291605302</v>
      </c>
      <c r="F23" s="89">
        <v>0.9375661375661376</v>
      </c>
      <c r="G23" s="89">
        <v>0.9490554212552601</v>
      </c>
      <c r="H23" s="89"/>
      <c r="I23" s="90">
        <v>11070</v>
      </c>
      <c r="J23" s="89">
        <v>0.9004118307749907</v>
      </c>
      <c r="K23" s="89">
        <v>0.8761938450654404</v>
      </c>
      <c r="L23" s="89">
        <v>0.8885675553547221</v>
      </c>
      <c r="M23" s="91"/>
    </row>
    <row r="24" spans="1:13" ht="13.5" customHeight="1">
      <c r="A24" t="s">
        <v>267</v>
      </c>
      <c r="C24" t="s">
        <v>145</v>
      </c>
      <c r="D24" s="88">
        <v>1710</v>
      </c>
      <c r="E24" s="89">
        <v>0.9724220623501199</v>
      </c>
      <c r="F24" s="89">
        <v>0.9495412844036697</v>
      </c>
      <c r="G24" s="89">
        <v>0.9607268464243846</v>
      </c>
      <c r="H24" s="89"/>
      <c r="I24" s="90">
        <v>1670</v>
      </c>
      <c r="J24" s="89">
        <v>0.9008363201911589</v>
      </c>
      <c r="K24" s="89">
        <v>0.865222623345367</v>
      </c>
      <c r="L24" s="89">
        <v>0.8825644098262433</v>
      </c>
      <c r="M24" s="91"/>
    </row>
    <row r="25" spans="1:13" ht="13.5" customHeight="1">
      <c r="A25" t="s">
        <v>268</v>
      </c>
      <c r="C25" t="s">
        <v>146</v>
      </c>
      <c r="D25" s="88">
        <v>8980</v>
      </c>
      <c r="E25" s="89">
        <v>0.9229534510433387</v>
      </c>
      <c r="F25" s="89">
        <v>0.9302275189599133</v>
      </c>
      <c r="G25" s="89">
        <v>0.926693404634581</v>
      </c>
      <c r="H25" s="89"/>
      <c r="I25" s="90">
        <v>9560</v>
      </c>
      <c r="J25" s="89">
        <v>0.8433914152146197</v>
      </c>
      <c r="K25" s="89">
        <v>0.8196248196248196</v>
      </c>
      <c r="L25" s="89">
        <v>0.8311538863897897</v>
      </c>
      <c r="M25" s="91"/>
    </row>
    <row r="26" spans="1:13" ht="13.5" customHeight="1">
      <c r="A26" t="s">
        <v>269</v>
      </c>
      <c r="C26" t="s">
        <v>147</v>
      </c>
      <c r="D26" s="88">
        <v>1350</v>
      </c>
      <c r="E26" s="89">
        <v>0.9430379746835443</v>
      </c>
      <c r="F26" s="89">
        <v>0.8639551192145862</v>
      </c>
      <c r="G26" s="89">
        <v>0.9011152416356877</v>
      </c>
      <c r="H26" s="89"/>
      <c r="I26" s="90">
        <v>1450</v>
      </c>
      <c r="J26" s="89">
        <v>0.4279346210995542</v>
      </c>
      <c r="K26" s="89">
        <v>0.4806701030927835</v>
      </c>
      <c r="L26" s="89">
        <v>0.4561766735679779</v>
      </c>
      <c r="M26" s="91"/>
    </row>
    <row r="27" spans="1:13" ht="13.5" customHeight="1">
      <c r="A27" t="s">
        <v>270</v>
      </c>
      <c r="C27" t="s">
        <v>148</v>
      </c>
      <c r="D27" s="88">
        <v>1670</v>
      </c>
      <c r="E27" s="89">
        <v>0.9634760705289672</v>
      </c>
      <c r="F27" s="89">
        <v>0.9567690557451649</v>
      </c>
      <c r="G27" s="89">
        <v>0.9599761051373955</v>
      </c>
      <c r="H27" s="89"/>
      <c r="I27" s="90">
        <v>1740</v>
      </c>
      <c r="J27" s="89">
        <v>0.9285714285714286</v>
      </c>
      <c r="K27" s="89">
        <v>0.8841394825646794</v>
      </c>
      <c r="L27" s="89">
        <v>0.9059093516924842</v>
      </c>
      <c r="M27" s="91"/>
    </row>
    <row r="28" spans="1:13" ht="13.5" customHeight="1">
      <c r="A28" s="143" t="s">
        <v>271</v>
      </c>
      <c r="B28" s="56" t="s">
        <v>47</v>
      </c>
      <c r="C28" s="57"/>
      <c r="D28" s="85">
        <v>84510</v>
      </c>
      <c r="E28" s="86">
        <v>0.9635132501948558</v>
      </c>
      <c r="F28" s="86">
        <v>0.9498643415346799</v>
      </c>
      <c r="G28" s="86">
        <v>0.956537687847592</v>
      </c>
      <c r="H28" s="86"/>
      <c r="I28" s="87">
        <v>85750</v>
      </c>
      <c r="J28" s="86">
        <v>0.9211542613159347</v>
      </c>
      <c r="K28" s="86">
        <v>0.8928882172459587</v>
      </c>
      <c r="L28" s="86">
        <v>0.9069143663482956</v>
      </c>
      <c r="M28" s="84"/>
    </row>
    <row r="29" spans="1:13" ht="13.5" customHeight="1">
      <c r="A29" t="s">
        <v>272</v>
      </c>
      <c r="C29" s="65" t="s">
        <v>149</v>
      </c>
      <c r="D29" s="88">
        <v>2670</v>
      </c>
      <c r="E29" s="89">
        <v>0.9497334348819497</v>
      </c>
      <c r="F29" s="89">
        <v>0.9162962962962963</v>
      </c>
      <c r="G29" s="89">
        <v>0.932883389576303</v>
      </c>
      <c r="H29" s="89"/>
      <c r="I29" s="90">
        <v>2670</v>
      </c>
      <c r="J29" s="89">
        <v>0.8993135011441648</v>
      </c>
      <c r="K29" s="89">
        <v>0.8507021433850702</v>
      </c>
      <c r="L29" s="89">
        <v>0.8749063670411985</v>
      </c>
      <c r="M29" s="91"/>
    </row>
    <row r="30" spans="1:13" ht="13.5" customHeight="1">
      <c r="A30" t="s">
        <v>273</v>
      </c>
      <c r="C30" s="65" t="s">
        <v>150</v>
      </c>
      <c r="D30" s="88">
        <v>3620</v>
      </c>
      <c r="E30" s="89">
        <v>0.980565371024735</v>
      </c>
      <c r="F30" s="89">
        <v>0.9722070844686649</v>
      </c>
      <c r="G30" s="89">
        <v>0.9768211920529801</v>
      </c>
      <c r="H30" s="89"/>
      <c r="I30" s="90">
        <v>3690</v>
      </c>
      <c r="J30" s="89">
        <v>0.972189349112426</v>
      </c>
      <c r="K30" s="89">
        <v>0.9564524694636218</v>
      </c>
      <c r="L30" s="89">
        <v>0.9647600975874221</v>
      </c>
      <c r="M30" s="91"/>
    </row>
    <row r="31" spans="1:13" ht="13.5" customHeight="1">
      <c r="A31" t="s">
        <v>274</v>
      </c>
      <c r="C31" s="65" t="s">
        <v>151</v>
      </c>
      <c r="D31" s="88">
        <v>3000</v>
      </c>
      <c r="E31" s="89">
        <v>0.978882833787466</v>
      </c>
      <c r="F31" s="89">
        <v>0.9679109364767517</v>
      </c>
      <c r="G31" s="89">
        <v>0.9732977303070761</v>
      </c>
      <c r="H31" s="89"/>
      <c r="I31" s="90">
        <v>2970</v>
      </c>
      <c r="J31" s="89">
        <v>0.9320987654320988</v>
      </c>
      <c r="K31" s="89">
        <v>0.9153998678122934</v>
      </c>
      <c r="L31" s="89">
        <v>0.9236718224613315</v>
      </c>
      <c r="M31" s="91"/>
    </row>
    <row r="32" spans="1:13" ht="13.5" customHeight="1">
      <c r="A32" t="s">
        <v>275</v>
      </c>
      <c r="C32" s="65" t="s">
        <v>210</v>
      </c>
      <c r="D32" s="88">
        <v>3610</v>
      </c>
      <c r="E32" s="89">
        <v>0.9723854289071681</v>
      </c>
      <c r="F32" s="89">
        <v>0.9512325830653805</v>
      </c>
      <c r="G32" s="89">
        <v>0.9615278162192085</v>
      </c>
      <c r="H32" s="89"/>
      <c r="I32" s="90">
        <v>3820</v>
      </c>
      <c r="J32" s="89">
        <v>0.9574468085106383</v>
      </c>
      <c r="K32" s="89">
        <v>0.9354838709677419</v>
      </c>
      <c r="L32" s="89">
        <v>0.9463771906879415</v>
      </c>
      <c r="M32" s="91"/>
    </row>
    <row r="33" spans="1:13" ht="13.5" customHeight="1">
      <c r="A33" t="s">
        <v>276</v>
      </c>
      <c r="C33" s="65" t="s">
        <v>211</v>
      </c>
      <c r="D33" s="88">
        <v>3400</v>
      </c>
      <c r="E33" s="89">
        <v>0.9600967351874244</v>
      </c>
      <c r="F33" s="89">
        <v>0.945852534562212</v>
      </c>
      <c r="G33" s="89">
        <v>0.9529411764705882</v>
      </c>
      <c r="H33" s="89"/>
      <c r="I33" s="90">
        <v>3470</v>
      </c>
      <c r="J33" s="89">
        <v>0.9052132701421801</v>
      </c>
      <c r="K33" s="89">
        <v>0.8943820224719101</v>
      </c>
      <c r="L33" s="89">
        <v>0.8996539792387543</v>
      </c>
      <c r="M33" s="91"/>
    </row>
    <row r="34" spans="1:13" ht="13.5" customHeight="1">
      <c r="A34" t="s">
        <v>277</v>
      </c>
      <c r="C34" s="65" t="s">
        <v>152</v>
      </c>
      <c r="D34" s="88">
        <v>1500</v>
      </c>
      <c r="E34" s="89">
        <v>0.9726027397260274</v>
      </c>
      <c r="F34" s="89">
        <v>0.9506493506493506</v>
      </c>
      <c r="G34" s="89">
        <v>0.9613333333333334</v>
      </c>
      <c r="H34" s="89"/>
      <c r="I34" s="90">
        <v>1470</v>
      </c>
      <c r="J34" s="89">
        <v>0.9389736477115118</v>
      </c>
      <c r="K34" s="89">
        <v>0.9067909454061251</v>
      </c>
      <c r="L34" s="89">
        <v>0.9225543478260869</v>
      </c>
      <c r="M34" s="91"/>
    </row>
    <row r="35" spans="1:13" ht="13.5" customHeight="1">
      <c r="A35" t="s">
        <v>278</v>
      </c>
      <c r="C35" s="65" t="s">
        <v>48</v>
      </c>
      <c r="D35" s="88">
        <v>20</v>
      </c>
      <c r="E35" s="89">
        <v>1</v>
      </c>
      <c r="F35" s="89">
        <v>1</v>
      </c>
      <c r="G35" s="89">
        <v>1</v>
      </c>
      <c r="H35" s="89"/>
      <c r="I35" s="90">
        <v>20</v>
      </c>
      <c r="J35" s="89">
        <v>1</v>
      </c>
      <c r="K35" s="89">
        <v>0.9230769230769231</v>
      </c>
      <c r="L35" s="89">
        <v>0.9473684210526315</v>
      </c>
      <c r="M35" s="91"/>
    </row>
    <row r="36" spans="1:13" ht="13.5" customHeight="1">
      <c r="A36" t="s">
        <v>279</v>
      </c>
      <c r="C36" s="65" t="s">
        <v>153</v>
      </c>
      <c r="D36" s="88">
        <v>4440</v>
      </c>
      <c r="E36" s="89">
        <v>0.9635103926096997</v>
      </c>
      <c r="F36" s="89">
        <v>0.9482523831139356</v>
      </c>
      <c r="G36" s="89">
        <v>0.9547704770477048</v>
      </c>
      <c r="H36" s="89"/>
      <c r="I36" s="90">
        <v>4540</v>
      </c>
      <c r="J36" s="89">
        <v>0.9314553990610329</v>
      </c>
      <c r="K36" s="89">
        <v>0.8938053097345132</v>
      </c>
      <c r="L36" s="89">
        <v>0.911135611907387</v>
      </c>
      <c r="M36" s="91"/>
    </row>
    <row r="37" spans="1:13" ht="13.5" customHeight="1">
      <c r="A37" t="s">
        <v>280</v>
      </c>
      <c r="C37" s="65" t="s">
        <v>212</v>
      </c>
      <c r="D37" s="88">
        <v>3570</v>
      </c>
      <c r="E37" s="89">
        <v>0.9642018779342723</v>
      </c>
      <c r="F37" s="89">
        <v>0.9646739130434783</v>
      </c>
      <c r="G37" s="89">
        <v>0.964715765891907</v>
      </c>
      <c r="H37" s="89"/>
      <c r="I37" s="90">
        <v>3630</v>
      </c>
      <c r="J37" s="89">
        <v>0.9426419466975666</v>
      </c>
      <c r="K37" s="89">
        <v>0.9204909284951974</v>
      </c>
      <c r="L37" s="89">
        <v>0.931661614769909</v>
      </c>
      <c r="M37" s="91"/>
    </row>
    <row r="38" spans="1:13" ht="13.5" customHeight="1">
      <c r="A38" t="s">
        <v>281</v>
      </c>
      <c r="C38" s="65" t="s">
        <v>213</v>
      </c>
      <c r="D38" s="88">
        <v>4050</v>
      </c>
      <c r="E38" s="89">
        <v>0.9456410256410256</v>
      </c>
      <c r="F38" s="89">
        <v>0.9369928400954654</v>
      </c>
      <c r="G38" s="89">
        <v>0.9411619283065513</v>
      </c>
      <c r="H38" s="89"/>
      <c r="I38" s="90">
        <v>4080</v>
      </c>
      <c r="J38" s="89">
        <v>0.8716924613080379</v>
      </c>
      <c r="K38" s="89">
        <v>0.7998070429329475</v>
      </c>
      <c r="L38" s="89">
        <v>0.8351324828263003</v>
      </c>
      <c r="M38" s="91"/>
    </row>
    <row r="39" spans="1:13" ht="13.5" customHeight="1">
      <c r="A39" t="s">
        <v>282</v>
      </c>
      <c r="C39" s="65" t="s">
        <v>214</v>
      </c>
      <c r="D39" s="88">
        <v>2860</v>
      </c>
      <c r="E39" s="89">
        <v>0.9440559440559441</v>
      </c>
      <c r="F39" s="89">
        <v>0.9285208775654635</v>
      </c>
      <c r="G39" s="89">
        <v>0.9362521891418564</v>
      </c>
      <c r="H39" s="89"/>
      <c r="I39" s="90">
        <v>2860</v>
      </c>
      <c r="J39" s="89">
        <v>0.9019607843137255</v>
      </c>
      <c r="K39" s="89">
        <v>0.8725490196078431</v>
      </c>
      <c r="L39" s="89">
        <v>0.8874519398811604</v>
      </c>
      <c r="M39" s="91"/>
    </row>
    <row r="40" spans="1:13" ht="13.5" customHeight="1">
      <c r="A40" t="s">
        <v>283</v>
      </c>
      <c r="C40" s="65" t="s">
        <v>215</v>
      </c>
      <c r="D40" s="88">
        <v>2490</v>
      </c>
      <c r="E40" s="89">
        <v>0.9777424483306836</v>
      </c>
      <c r="F40" s="89">
        <v>0.9715909090909091</v>
      </c>
      <c r="G40" s="89">
        <v>0.9746987951807229</v>
      </c>
      <c r="H40" s="89"/>
      <c r="I40" s="90">
        <v>2540</v>
      </c>
      <c r="J40" s="89">
        <v>0.9395604395604396</v>
      </c>
      <c r="K40" s="89">
        <v>0.9077287066246057</v>
      </c>
      <c r="L40" s="89">
        <v>0.923682140047207</v>
      </c>
      <c r="M40" s="91"/>
    </row>
    <row r="41" spans="1:13" ht="13.5" customHeight="1">
      <c r="A41" t="s">
        <v>284</v>
      </c>
      <c r="C41" s="65" t="s">
        <v>232</v>
      </c>
      <c r="D41" s="88">
        <v>1170</v>
      </c>
      <c r="E41" s="89">
        <v>0.9842105263157894</v>
      </c>
      <c r="F41" s="89">
        <v>0.9865996649916248</v>
      </c>
      <c r="G41" s="89">
        <v>0.9854824935952178</v>
      </c>
      <c r="H41" s="89"/>
      <c r="I41" s="90">
        <v>1160</v>
      </c>
      <c r="J41" s="89">
        <v>0.9632224168126094</v>
      </c>
      <c r="K41" s="89">
        <v>0.9100346020761245</v>
      </c>
      <c r="L41" s="89">
        <v>0.9370689655172414</v>
      </c>
      <c r="M41" s="91"/>
    </row>
    <row r="42" spans="1:13" ht="13.5" customHeight="1">
      <c r="A42" t="s">
        <v>285</v>
      </c>
      <c r="C42" s="65" t="s">
        <v>216</v>
      </c>
      <c r="D42" s="88">
        <v>2600</v>
      </c>
      <c r="E42" s="89">
        <v>0.9550827423167849</v>
      </c>
      <c r="F42" s="89">
        <v>0.9351921627731725</v>
      </c>
      <c r="G42" s="89">
        <v>0.9449576597382602</v>
      </c>
      <c r="H42" s="89"/>
      <c r="I42" s="90">
        <v>2690</v>
      </c>
      <c r="J42" s="89">
        <v>0.9205397301349325</v>
      </c>
      <c r="K42" s="89">
        <v>0.8566176470588235</v>
      </c>
      <c r="L42" s="89">
        <v>0.8882702301410542</v>
      </c>
      <c r="M42" s="91"/>
    </row>
    <row r="43" spans="1:13" ht="13.5" customHeight="1">
      <c r="A43" t="s">
        <v>286</v>
      </c>
      <c r="C43" s="65" t="s">
        <v>217</v>
      </c>
      <c r="D43" s="88">
        <v>2620</v>
      </c>
      <c r="E43" s="89">
        <v>0.9824980111376292</v>
      </c>
      <c r="F43" s="89">
        <v>0.9807121661721068</v>
      </c>
      <c r="G43" s="89">
        <v>0.981672394043528</v>
      </c>
      <c r="H43" s="89"/>
      <c r="I43" s="90">
        <v>2710</v>
      </c>
      <c r="J43" s="89">
        <v>0.9583987441130298</v>
      </c>
      <c r="K43" s="89">
        <v>0.9568904593639576</v>
      </c>
      <c r="L43" s="89">
        <v>0.9578558225508318</v>
      </c>
      <c r="M43" s="91"/>
    </row>
    <row r="44" spans="1:13" ht="13.5" customHeight="1">
      <c r="A44" t="s">
        <v>287</v>
      </c>
      <c r="C44" s="65" t="s">
        <v>218</v>
      </c>
      <c r="D44" s="88">
        <v>2980</v>
      </c>
      <c r="E44" s="89">
        <v>0.9606512890094979</v>
      </c>
      <c r="F44" s="89">
        <v>0.9560878243512974</v>
      </c>
      <c r="G44" s="89">
        <v>0.9583473295263688</v>
      </c>
      <c r="H44" s="89"/>
      <c r="I44" s="90">
        <v>2990</v>
      </c>
      <c r="J44" s="89">
        <v>0.9288674033149171</v>
      </c>
      <c r="K44" s="89">
        <v>0.9127035830618893</v>
      </c>
      <c r="L44" s="89">
        <v>0.9202680067001675</v>
      </c>
      <c r="M44" s="91"/>
    </row>
    <row r="45" spans="1:13" ht="13.5" customHeight="1">
      <c r="A45" t="s">
        <v>288</v>
      </c>
      <c r="C45" s="65" t="s">
        <v>219</v>
      </c>
      <c r="D45" s="88">
        <v>3220</v>
      </c>
      <c r="E45" s="89">
        <v>0.9210199004975125</v>
      </c>
      <c r="F45" s="89">
        <v>0.9164588528678305</v>
      </c>
      <c r="G45" s="89">
        <v>0.918944099378882</v>
      </c>
      <c r="H45" s="89"/>
      <c r="I45" s="90">
        <v>3480</v>
      </c>
      <c r="J45" s="89">
        <v>0.8613445378151261</v>
      </c>
      <c r="K45" s="89">
        <v>0.8471760797342193</v>
      </c>
      <c r="L45" s="89">
        <v>0.8543103448275862</v>
      </c>
      <c r="M45" s="91"/>
    </row>
    <row r="46" spans="1:13" ht="13.5" customHeight="1">
      <c r="A46" t="s">
        <v>289</v>
      </c>
      <c r="C46" s="65" t="s">
        <v>220</v>
      </c>
      <c r="D46" s="88">
        <v>2640</v>
      </c>
      <c r="E46" s="89">
        <v>0.9694596711041503</v>
      </c>
      <c r="F46" s="89">
        <v>0.9519940915805022</v>
      </c>
      <c r="G46" s="89">
        <v>0.9601518026565465</v>
      </c>
      <c r="H46" s="89"/>
      <c r="I46" s="90">
        <v>2720</v>
      </c>
      <c r="J46" s="89">
        <v>0.9247720364741642</v>
      </c>
      <c r="K46" s="89">
        <v>0.8928057553956834</v>
      </c>
      <c r="L46" s="89">
        <v>0.9087564385577631</v>
      </c>
      <c r="M46" s="91"/>
    </row>
    <row r="47" spans="1:13" ht="13.5" customHeight="1">
      <c r="A47" t="s">
        <v>290</v>
      </c>
      <c r="C47" s="65" t="s">
        <v>221</v>
      </c>
      <c r="D47" s="88">
        <v>1660</v>
      </c>
      <c r="E47" s="89">
        <v>0.9571788413098237</v>
      </c>
      <c r="F47" s="89">
        <v>0.9420625724217845</v>
      </c>
      <c r="G47" s="89">
        <v>0.9493059746529873</v>
      </c>
      <c r="H47" s="89"/>
      <c r="I47" s="90">
        <v>1690</v>
      </c>
      <c r="J47" s="89">
        <v>0.9233449477351916</v>
      </c>
      <c r="K47" s="89">
        <v>0.8607442977190877</v>
      </c>
      <c r="L47" s="89">
        <v>0.8925619834710744</v>
      </c>
      <c r="M47" s="91"/>
    </row>
    <row r="48" spans="1:13" ht="13.5" customHeight="1">
      <c r="A48" t="s">
        <v>291</v>
      </c>
      <c r="C48" s="65" t="s">
        <v>233</v>
      </c>
      <c r="D48" s="88">
        <v>670</v>
      </c>
      <c r="E48" s="89">
        <v>0.9779874213836478</v>
      </c>
      <c r="F48" s="89">
        <v>0.96</v>
      </c>
      <c r="G48" s="89">
        <v>0.968562874251497</v>
      </c>
      <c r="H48" s="89"/>
      <c r="I48" s="90">
        <v>710</v>
      </c>
      <c r="J48" s="89">
        <v>0.9112426035502958</v>
      </c>
      <c r="K48" s="89">
        <v>0.8807588075880759</v>
      </c>
      <c r="L48" s="89">
        <v>0.8953323903818954</v>
      </c>
      <c r="M48" s="91"/>
    </row>
    <row r="49" spans="1:13" ht="13.5" customHeight="1">
      <c r="A49" t="s">
        <v>292</v>
      </c>
      <c r="C49" s="65" t="s">
        <v>413</v>
      </c>
      <c r="D49" s="88">
        <v>1580</v>
      </c>
      <c r="E49" s="89">
        <v>0.9650872817955112</v>
      </c>
      <c r="F49" s="89">
        <v>0.9508408796895214</v>
      </c>
      <c r="G49" s="89">
        <v>0.9581749049429658</v>
      </c>
      <c r="H49" s="89"/>
      <c r="I49" s="90">
        <v>1650</v>
      </c>
      <c r="J49" s="89">
        <v>0.9154589371980676</v>
      </c>
      <c r="K49" s="89">
        <v>0.9028290282902829</v>
      </c>
      <c r="L49" s="89">
        <v>0.9088145896656535</v>
      </c>
      <c r="M49" s="91"/>
    </row>
    <row r="50" spans="1:13" ht="13.5" customHeight="1">
      <c r="A50" t="s">
        <v>293</v>
      </c>
      <c r="C50" s="65" t="s">
        <v>222</v>
      </c>
      <c r="D50" s="88">
        <v>2660</v>
      </c>
      <c r="E50" s="89">
        <v>0.9743190661478599</v>
      </c>
      <c r="F50" s="89">
        <v>0.9446064139941691</v>
      </c>
      <c r="G50" s="89">
        <v>0.9589762890477983</v>
      </c>
      <c r="H50" s="89"/>
      <c r="I50" s="90">
        <v>2720</v>
      </c>
      <c r="J50" s="89">
        <v>0.9379671150971599</v>
      </c>
      <c r="K50" s="89">
        <v>0.9034833091436865</v>
      </c>
      <c r="L50" s="89">
        <v>0.9204712812960235</v>
      </c>
      <c r="M50" s="91"/>
    </row>
    <row r="51" spans="1:13" ht="13.5" customHeight="1">
      <c r="A51" t="s">
        <v>294</v>
      </c>
      <c r="C51" s="65" t="s">
        <v>223</v>
      </c>
      <c r="D51" s="88">
        <v>2870</v>
      </c>
      <c r="E51" s="89">
        <v>0.9754157628344179</v>
      </c>
      <c r="F51" s="89">
        <v>0.9659168370824812</v>
      </c>
      <c r="G51" s="89">
        <v>0.9699825479930192</v>
      </c>
      <c r="H51" s="89"/>
      <c r="I51" s="90">
        <v>2930</v>
      </c>
      <c r="J51" s="89">
        <v>0.8910558170813719</v>
      </c>
      <c r="K51" s="89">
        <v>0.8741258741258742</v>
      </c>
      <c r="L51" s="89">
        <v>0.8830947511929107</v>
      </c>
      <c r="M51" s="91"/>
    </row>
    <row r="52" spans="1:13" ht="13.5" customHeight="1">
      <c r="A52" t="s">
        <v>295</v>
      </c>
      <c r="C52" s="65" t="s">
        <v>224</v>
      </c>
      <c r="D52" s="88">
        <v>1940</v>
      </c>
      <c r="E52" s="89">
        <v>0.9637139807897546</v>
      </c>
      <c r="F52" s="89">
        <v>0.96</v>
      </c>
      <c r="G52" s="89">
        <v>0.961914565105507</v>
      </c>
      <c r="H52" s="89"/>
      <c r="I52" s="90">
        <v>2020</v>
      </c>
      <c r="J52" s="89">
        <v>0.9428571428571428</v>
      </c>
      <c r="K52" s="89">
        <v>0.9242718446601942</v>
      </c>
      <c r="L52" s="89">
        <v>0.933531746031746</v>
      </c>
      <c r="M52" s="91"/>
    </row>
    <row r="53" spans="1:13" ht="13.5" customHeight="1">
      <c r="A53" t="s">
        <v>296</v>
      </c>
      <c r="C53" s="65" t="s">
        <v>225</v>
      </c>
      <c r="D53" s="88">
        <v>3950</v>
      </c>
      <c r="E53" s="89">
        <v>0.9704816157431383</v>
      </c>
      <c r="F53" s="89">
        <v>0.9579416130628402</v>
      </c>
      <c r="G53" s="89">
        <v>0.9640779155072097</v>
      </c>
      <c r="H53" s="89"/>
      <c r="I53" s="90">
        <v>3740</v>
      </c>
      <c r="J53" s="89">
        <v>0.9395272127542605</v>
      </c>
      <c r="K53" s="89">
        <v>0.9288330716902146</v>
      </c>
      <c r="L53" s="89">
        <v>0.934154175588865</v>
      </c>
      <c r="M53" s="91"/>
    </row>
    <row r="54" spans="1:13" ht="13.5" customHeight="1">
      <c r="A54" t="s">
        <v>297</v>
      </c>
      <c r="C54" s="65" t="s">
        <v>226</v>
      </c>
      <c r="D54" s="88">
        <v>3630</v>
      </c>
      <c r="E54" s="89">
        <v>0.9731543624161074</v>
      </c>
      <c r="F54" s="89">
        <v>0.9538545059717698</v>
      </c>
      <c r="G54" s="89">
        <v>0.9633709721839714</v>
      </c>
      <c r="H54" s="89"/>
      <c r="I54" s="90">
        <v>3460</v>
      </c>
      <c r="J54" s="89">
        <v>0.9334931096464949</v>
      </c>
      <c r="K54" s="89">
        <v>0.9140580535002846</v>
      </c>
      <c r="L54" s="89">
        <v>0.9228992203291944</v>
      </c>
      <c r="M54" s="91"/>
    </row>
    <row r="55" spans="1:13" ht="13.5" customHeight="1">
      <c r="A55" t="s">
        <v>298</v>
      </c>
      <c r="C55" s="65" t="s">
        <v>414</v>
      </c>
      <c r="D55" s="88">
        <v>1490</v>
      </c>
      <c r="E55" s="89">
        <v>0.9611650485436893</v>
      </c>
      <c r="F55" s="89">
        <v>0.9489528795811518</v>
      </c>
      <c r="G55" s="89">
        <v>0.9550033579583613</v>
      </c>
      <c r="H55" s="89"/>
      <c r="I55" s="90">
        <v>1390</v>
      </c>
      <c r="J55" s="89">
        <v>0.898989898989899</v>
      </c>
      <c r="K55" s="89">
        <v>0.8932178932178932</v>
      </c>
      <c r="L55" s="89">
        <v>0.8961788031723144</v>
      </c>
      <c r="M55" s="91"/>
    </row>
    <row r="56" spans="1:13" ht="13.5" customHeight="1">
      <c r="A56" t="s">
        <v>299</v>
      </c>
      <c r="C56" s="65" t="s">
        <v>227</v>
      </c>
      <c r="D56" s="88">
        <v>2610</v>
      </c>
      <c r="E56" s="89">
        <v>0.9738717339667459</v>
      </c>
      <c r="F56" s="89">
        <v>0.9503703703703704</v>
      </c>
      <c r="G56" s="89">
        <v>0.9617298124760811</v>
      </c>
      <c r="H56" s="89"/>
      <c r="I56" s="90">
        <v>2660</v>
      </c>
      <c r="J56" s="89">
        <v>0.9309803921568628</v>
      </c>
      <c r="K56" s="89">
        <v>0.8921071687183201</v>
      </c>
      <c r="L56" s="89">
        <v>0.9107680722891566</v>
      </c>
      <c r="M56" s="91"/>
    </row>
    <row r="57" spans="1:13" ht="13.5" customHeight="1">
      <c r="A57" t="s">
        <v>300</v>
      </c>
      <c r="C57" s="65" t="s">
        <v>228</v>
      </c>
      <c r="D57" s="88">
        <v>2270</v>
      </c>
      <c r="E57" s="89">
        <v>0.9651928504233303</v>
      </c>
      <c r="F57" s="89">
        <v>0.9602319801159901</v>
      </c>
      <c r="G57" s="89">
        <v>0.9625880281690141</v>
      </c>
      <c r="H57" s="89"/>
      <c r="I57" s="90">
        <v>2420</v>
      </c>
      <c r="J57" s="89">
        <v>0.9056291390728477</v>
      </c>
      <c r="K57" s="89">
        <v>0.891645988420182</v>
      </c>
      <c r="L57" s="89">
        <v>0.8988856789104416</v>
      </c>
      <c r="M57" s="91"/>
    </row>
    <row r="58" spans="1:13" ht="13.5" customHeight="1">
      <c r="A58" t="s">
        <v>301</v>
      </c>
      <c r="C58" s="65" t="s">
        <v>49</v>
      </c>
      <c r="D58" s="88">
        <v>2720</v>
      </c>
      <c r="E58" s="89">
        <v>0.9414483821263482</v>
      </c>
      <c r="F58" s="89">
        <v>0.9103740296400847</v>
      </c>
      <c r="G58" s="89">
        <v>0.9252302025782688</v>
      </c>
      <c r="H58" s="89"/>
      <c r="I58" s="90">
        <v>2800</v>
      </c>
      <c r="J58" s="89">
        <v>0.9193061840120663</v>
      </c>
      <c r="K58" s="89">
        <v>0.8604492852280463</v>
      </c>
      <c r="L58" s="89">
        <v>0.8884120171673819</v>
      </c>
      <c r="M58" s="91"/>
    </row>
    <row r="59" spans="1:13" ht="13.5" customHeight="1">
      <c r="A59" t="s">
        <v>302</v>
      </c>
      <c r="C59" s="65" t="s">
        <v>229</v>
      </c>
      <c r="D59" s="88">
        <v>2830</v>
      </c>
      <c r="E59" s="89">
        <v>0.9452954048140044</v>
      </c>
      <c r="F59" s="89">
        <v>0.9313658201784488</v>
      </c>
      <c r="G59" s="89">
        <v>0.9381406857546837</v>
      </c>
      <c r="H59" s="89"/>
      <c r="I59" s="90">
        <v>2950</v>
      </c>
      <c r="J59" s="89">
        <v>0.8504867872044506</v>
      </c>
      <c r="K59" s="89">
        <v>0.8041032428855063</v>
      </c>
      <c r="L59" s="89">
        <v>0.8267209223465581</v>
      </c>
      <c r="M59" s="91"/>
    </row>
    <row r="60" spans="1:13" ht="13.5" customHeight="1">
      <c r="A60" t="s">
        <v>303</v>
      </c>
      <c r="C60" s="65" t="s">
        <v>230</v>
      </c>
      <c r="D60" s="88">
        <v>2000</v>
      </c>
      <c r="E60" s="89">
        <v>0.9638429752066116</v>
      </c>
      <c r="F60" s="89">
        <v>0.9436345966958212</v>
      </c>
      <c r="G60" s="89">
        <v>0.9534301452178268</v>
      </c>
      <c r="H60" s="89"/>
      <c r="I60" s="90">
        <v>1900</v>
      </c>
      <c r="J60" s="89">
        <v>0.9254054054054054</v>
      </c>
      <c r="K60" s="89">
        <v>0.9042224510813595</v>
      </c>
      <c r="L60" s="89">
        <v>0.9145569620253164</v>
      </c>
      <c r="M60" s="91"/>
    </row>
    <row r="61" spans="1:13" ht="13.5" customHeight="1">
      <c r="A61" t="s">
        <v>304</v>
      </c>
      <c r="C61" s="65" t="s">
        <v>231</v>
      </c>
      <c r="D61" s="88">
        <v>1200</v>
      </c>
      <c r="E61" s="89">
        <v>0.9831365935919055</v>
      </c>
      <c r="F61" s="89">
        <v>0.9717607973421927</v>
      </c>
      <c r="G61" s="89">
        <v>0.9774058577405857</v>
      </c>
      <c r="H61" s="89"/>
      <c r="I61" s="90">
        <v>1230</v>
      </c>
      <c r="J61" s="89">
        <v>0.9298245614035088</v>
      </c>
      <c r="K61" s="89">
        <v>0.9403973509933775</v>
      </c>
      <c r="L61" s="89">
        <v>0.9350121852152722</v>
      </c>
      <c r="M61" s="91"/>
    </row>
    <row r="62" spans="1:13" ht="13.5" customHeight="1">
      <c r="A62" s="143" t="s">
        <v>305</v>
      </c>
      <c r="B62" s="56" t="s">
        <v>50</v>
      </c>
      <c r="C62" s="57"/>
      <c r="D62" s="85">
        <v>66050</v>
      </c>
      <c r="E62" s="86">
        <v>0.9504390487797256</v>
      </c>
      <c r="F62" s="86">
        <v>0.9384755846144784</v>
      </c>
      <c r="G62" s="86">
        <v>0.9443165990431781</v>
      </c>
      <c r="H62" s="86"/>
      <c r="I62" s="85">
        <v>67070</v>
      </c>
      <c r="J62" s="86">
        <v>0.8844185690209897</v>
      </c>
      <c r="K62" s="86">
        <v>0.8676160954497603</v>
      </c>
      <c r="L62" s="86">
        <v>0.8762356308986</v>
      </c>
      <c r="M62" s="84"/>
    </row>
    <row r="63" spans="1:13" ht="13.5" customHeight="1">
      <c r="A63" t="s">
        <v>306</v>
      </c>
      <c r="C63" s="65" t="s">
        <v>415</v>
      </c>
      <c r="D63" s="88">
        <v>1920</v>
      </c>
      <c r="E63" s="89">
        <v>0.9464882943143813</v>
      </c>
      <c r="F63" s="89">
        <v>0.9488692232055064</v>
      </c>
      <c r="G63" s="89">
        <v>0.9477806788511749</v>
      </c>
      <c r="H63" s="89"/>
      <c r="I63" s="90">
        <v>1960</v>
      </c>
      <c r="J63" s="89">
        <v>0.8886509635974305</v>
      </c>
      <c r="K63" s="89">
        <v>0.8999028182701652</v>
      </c>
      <c r="L63" s="89">
        <v>0.8940936863543788</v>
      </c>
      <c r="M63" s="91"/>
    </row>
    <row r="64" spans="1:13" ht="13.5" customHeight="1">
      <c r="A64" t="s">
        <v>307</v>
      </c>
      <c r="C64" s="65" t="s">
        <v>205</v>
      </c>
      <c r="D64" s="88">
        <v>6440</v>
      </c>
      <c r="E64" s="89">
        <v>0.9555698647778493</v>
      </c>
      <c r="F64" s="89">
        <v>0.936055238667067</v>
      </c>
      <c r="G64" s="89">
        <v>0.9454714929314898</v>
      </c>
      <c r="H64" s="89"/>
      <c r="I64" s="90">
        <v>6600</v>
      </c>
      <c r="J64" s="89">
        <v>0.9013605442176871</v>
      </c>
      <c r="K64" s="89">
        <v>0.8857822724568709</v>
      </c>
      <c r="L64" s="89">
        <v>0.8934202546998181</v>
      </c>
      <c r="M64" s="91"/>
    </row>
    <row r="65" spans="1:13" ht="13.5" customHeight="1">
      <c r="A65" t="s">
        <v>308</v>
      </c>
      <c r="C65" s="65" t="s">
        <v>96</v>
      </c>
      <c r="D65" s="88">
        <v>2880</v>
      </c>
      <c r="E65" s="89">
        <v>0.9577060931899641</v>
      </c>
      <c r="F65" s="89">
        <v>0.9380053908355795</v>
      </c>
      <c r="G65" s="89">
        <v>0.9475512330670371</v>
      </c>
      <c r="H65" s="89"/>
      <c r="I65" s="90">
        <v>2850</v>
      </c>
      <c r="J65" s="89">
        <v>0.8925979680696662</v>
      </c>
      <c r="K65" s="89">
        <v>0.8637602179836512</v>
      </c>
      <c r="L65" s="89">
        <v>0.8777231201686577</v>
      </c>
      <c r="M65" s="91"/>
    </row>
    <row r="66" spans="1:13" ht="13.5" customHeight="1">
      <c r="A66" t="s">
        <v>309</v>
      </c>
      <c r="C66" s="65" t="s">
        <v>206</v>
      </c>
      <c r="D66" s="88">
        <v>16420</v>
      </c>
      <c r="E66" s="89">
        <v>0.9529871439374843</v>
      </c>
      <c r="F66" s="89">
        <v>0.9375368296994696</v>
      </c>
      <c r="G66" s="89">
        <v>0.9450027407272062</v>
      </c>
      <c r="H66" s="89"/>
      <c r="I66" s="90">
        <v>16850</v>
      </c>
      <c r="J66" s="89">
        <v>0.871078012452692</v>
      </c>
      <c r="K66" s="89">
        <v>0.8558069729854537</v>
      </c>
      <c r="L66" s="89">
        <v>0.8632290986767934</v>
      </c>
      <c r="M66" s="91"/>
    </row>
    <row r="67" spans="1:13" ht="13.5" customHeight="1">
      <c r="A67" t="s">
        <v>310</v>
      </c>
      <c r="C67" s="65" t="s">
        <v>51</v>
      </c>
      <c r="D67" s="88">
        <v>12850</v>
      </c>
      <c r="E67" s="89">
        <v>0.9502369668246445</v>
      </c>
      <c r="F67" s="89">
        <v>0.9441375076734193</v>
      </c>
      <c r="G67" s="89">
        <v>0.947143079557839</v>
      </c>
      <c r="H67" s="89"/>
      <c r="I67" s="90">
        <v>13010</v>
      </c>
      <c r="J67" s="89">
        <v>0.9067357512953368</v>
      </c>
      <c r="K67" s="89">
        <v>0.8962661848840711</v>
      </c>
      <c r="L67" s="89">
        <v>0.9013911305818154</v>
      </c>
      <c r="M67" s="91"/>
    </row>
    <row r="68" spans="1:13" ht="13.5" customHeight="1">
      <c r="A68" t="s">
        <v>311</v>
      </c>
      <c r="C68" s="65" t="s">
        <v>207</v>
      </c>
      <c r="D68" s="88">
        <v>2740</v>
      </c>
      <c r="E68" s="89">
        <v>0.966168371361133</v>
      </c>
      <c r="F68" s="89">
        <v>0.9529914529914529</v>
      </c>
      <c r="G68" s="89">
        <v>0.9598686610726013</v>
      </c>
      <c r="H68" s="89"/>
      <c r="I68" s="90">
        <v>2700</v>
      </c>
      <c r="J68" s="89">
        <v>0.9258114374034003</v>
      </c>
      <c r="K68" s="89">
        <v>0.8869888475836432</v>
      </c>
      <c r="L68" s="89">
        <v>0.9077094143810229</v>
      </c>
      <c r="M68" s="91"/>
    </row>
    <row r="69" spans="1:13" ht="13.5" customHeight="1">
      <c r="A69" t="s">
        <v>312</v>
      </c>
      <c r="C69" s="65" t="s">
        <v>52</v>
      </c>
      <c r="D69" s="88">
        <v>8770</v>
      </c>
      <c r="E69" s="89">
        <v>0.9552273792780122</v>
      </c>
      <c r="F69" s="89">
        <v>0.9485458612975392</v>
      </c>
      <c r="G69" s="89">
        <v>0.9517453798767967</v>
      </c>
      <c r="H69" s="89"/>
      <c r="I69" s="90">
        <v>9180</v>
      </c>
      <c r="J69" s="89">
        <v>0.8694965003386769</v>
      </c>
      <c r="K69" s="89">
        <v>0.8565493111742838</v>
      </c>
      <c r="L69" s="89">
        <v>0.8656066216510564</v>
      </c>
      <c r="M69" s="91"/>
    </row>
    <row r="70" spans="1:13" ht="13.5" customHeight="1">
      <c r="A70" t="s">
        <v>313</v>
      </c>
      <c r="C70" s="65" t="s">
        <v>208</v>
      </c>
      <c r="D70" s="88">
        <v>2310</v>
      </c>
      <c r="E70" s="89">
        <v>0.954001839926403</v>
      </c>
      <c r="F70" s="89">
        <v>0.934640522875817</v>
      </c>
      <c r="G70" s="89">
        <v>0.9437472955430549</v>
      </c>
      <c r="H70" s="89"/>
      <c r="I70" s="90">
        <v>2220</v>
      </c>
      <c r="J70" s="89">
        <v>0.8964252978918423</v>
      </c>
      <c r="K70" s="89">
        <v>0.8798586572438163</v>
      </c>
      <c r="L70" s="89">
        <v>0.8879892037786775</v>
      </c>
      <c r="M70" s="91"/>
    </row>
    <row r="71" spans="1:13" ht="13.5" customHeight="1">
      <c r="A71" t="s">
        <v>314</v>
      </c>
      <c r="C71" s="65" t="s">
        <v>420</v>
      </c>
      <c r="D71" s="88">
        <v>2040</v>
      </c>
      <c r="E71" s="89">
        <v>0.941717791411043</v>
      </c>
      <c r="F71" s="89">
        <v>0.9499054820415879</v>
      </c>
      <c r="G71" s="89">
        <v>0.9459724950884086</v>
      </c>
      <c r="H71" s="89"/>
      <c r="I71" s="90">
        <v>2090</v>
      </c>
      <c r="J71" s="89">
        <v>0.8975369458128079</v>
      </c>
      <c r="K71" s="89">
        <v>0.8925233644859814</v>
      </c>
      <c r="L71" s="89">
        <v>0.8949640287769784</v>
      </c>
      <c r="M71" s="91"/>
    </row>
    <row r="72" spans="1:13" ht="13.5" customHeight="1">
      <c r="A72" t="s">
        <v>315</v>
      </c>
      <c r="C72" s="65" t="s">
        <v>53</v>
      </c>
      <c r="D72" s="88">
        <v>7690</v>
      </c>
      <c r="E72" s="89">
        <v>0.926231691078562</v>
      </c>
      <c r="F72" s="89">
        <v>0.9154178308356616</v>
      </c>
      <c r="G72" s="89">
        <v>0.9206968278731149</v>
      </c>
      <c r="H72" s="89"/>
      <c r="I72" s="90">
        <v>7690</v>
      </c>
      <c r="J72" s="89">
        <v>0.8510469122714021</v>
      </c>
      <c r="K72" s="89">
        <v>0.8202247191011236</v>
      </c>
      <c r="L72" s="89">
        <v>0.8353492001560671</v>
      </c>
      <c r="M72" s="91"/>
    </row>
    <row r="73" spans="1:13" ht="13.5" customHeight="1">
      <c r="A73" t="s">
        <v>316</v>
      </c>
      <c r="C73" s="65" t="s">
        <v>209</v>
      </c>
      <c r="D73" s="88">
        <v>2010</v>
      </c>
      <c r="E73" s="89">
        <v>0.9643584521384929</v>
      </c>
      <c r="F73" s="89">
        <v>0.9260700389105059</v>
      </c>
      <c r="G73" s="89">
        <v>0.9447761194029851</v>
      </c>
      <c r="H73" s="89"/>
      <c r="I73" s="90">
        <v>1920</v>
      </c>
      <c r="J73" s="89">
        <v>0.8942826321467098</v>
      </c>
      <c r="K73" s="89">
        <v>0.8605817452357071</v>
      </c>
      <c r="L73" s="89">
        <v>0.8768191268191268</v>
      </c>
      <c r="M73" s="91"/>
    </row>
    <row r="74" spans="1:13" ht="13.5" customHeight="1">
      <c r="A74" s="143" t="s">
        <v>317</v>
      </c>
      <c r="B74" s="56" t="s">
        <v>54</v>
      </c>
      <c r="C74" s="57"/>
      <c r="D74" s="85">
        <v>56760</v>
      </c>
      <c r="E74" s="86">
        <v>0.9461395110899989</v>
      </c>
      <c r="F74" s="86">
        <v>0.9352603169075396</v>
      </c>
      <c r="G74" s="86">
        <v>0.9410811191768271</v>
      </c>
      <c r="H74" s="86"/>
      <c r="I74" s="87">
        <v>57940</v>
      </c>
      <c r="J74" s="86">
        <v>0.8848135906457689</v>
      </c>
      <c r="K74" s="86">
        <v>0.8625493936503611</v>
      </c>
      <c r="L74" s="86">
        <v>0.8738500837087282</v>
      </c>
      <c r="M74" s="84"/>
    </row>
    <row r="75" spans="1:13" ht="13.5" customHeight="1">
      <c r="A75" t="s">
        <v>318</v>
      </c>
      <c r="C75" s="65" t="s">
        <v>236</v>
      </c>
      <c r="D75" s="88">
        <v>1610</v>
      </c>
      <c r="E75" s="89">
        <v>0.9353562005277045</v>
      </c>
      <c r="F75" s="89">
        <v>0.9252336448598131</v>
      </c>
      <c r="G75" s="89">
        <v>0.9299876084262702</v>
      </c>
      <c r="H75" s="89"/>
      <c r="I75" s="90">
        <v>1680</v>
      </c>
      <c r="J75" s="89">
        <v>0.8814180929095354</v>
      </c>
      <c r="K75" s="89">
        <v>0.8383371824480369</v>
      </c>
      <c r="L75" s="89">
        <v>0.8592636579572447</v>
      </c>
      <c r="M75" s="91"/>
    </row>
    <row r="76" spans="1:13" ht="13.5" customHeight="1">
      <c r="A76" t="s">
        <v>319</v>
      </c>
      <c r="C76" s="65" t="s">
        <v>55</v>
      </c>
      <c r="D76" s="88">
        <v>1660</v>
      </c>
      <c r="E76" s="89">
        <v>0.9216646266829865</v>
      </c>
      <c r="F76" s="89">
        <v>0.9101654846335697</v>
      </c>
      <c r="G76" s="89">
        <v>0.9158147925435959</v>
      </c>
      <c r="H76" s="89"/>
      <c r="I76" s="90">
        <v>1760</v>
      </c>
      <c r="J76" s="89">
        <v>0.8707482993197279</v>
      </c>
      <c r="K76" s="89">
        <v>0.8405466970387244</v>
      </c>
      <c r="L76" s="89">
        <v>0.8556818181818182</v>
      </c>
      <c r="M76" s="91"/>
    </row>
    <row r="77" spans="1:13" ht="13.5" customHeight="1">
      <c r="A77" t="s">
        <v>320</v>
      </c>
      <c r="C77" s="65" t="s">
        <v>237</v>
      </c>
      <c r="D77" s="88">
        <v>3890</v>
      </c>
      <c r="E77" s="89">
        <v>0.9229583975346687</v>
      </c>
      <c r="F77" s="89">
        <v>0.904613789528253</v>
      </c>
      <c r="G77" s="89">
        <v>0.9136468774094063</v>
      </c>
      <c r="H77" s="89"/>
      <c r="I77" s="90">
        <v>3970</v>
      </c>
      <c r="J77" s="89">
        <v>0.8638689866939611</v>
      </c>
      <c r="K77" s="89">
        <v>0.8415741675075681</v>
      </c>
      <c r="L77" s="89">
        <v>0.8531486146095718</v>
      </c>
      <c r="M77" s="91"/>
    </row>
    <row r="78" spans="1:13" ht="13.5" customHeight="1">
      <c r="A78" t="s">
        <v>321</v>
      </c>
      <c r="C78" s="65" t="s">
        <v>108</v>
      </c>
      <c r="D78" s="88">
        <v>5940</v>
      </c>
      <c r="E78" s="89">
        <v>0.9537976898844942</v>
      </c>
      <c r="F78" s="89">
        <v>0.9374795417348609</v>
      </c>
      <c r="G78" s="89">
        <v>0.9453138145717651</v>
      </c>
      <c r="H78" s="89"/>
      <c r="I78" s="90">
        <v>6100</v>
      </c>
      <c r="J78" s="89">
        <v>0.9097999321804001</v>
      </c>
      <c r="K78" s="89">
        <v>0.8805874840357599</v>
      </c>
      <c r="L78" s="89">
        <v>0.8949868938401049</v>
      </c>
      <c r="M78" s="91"/>
    </row>
    <row r="79" spans="1:13" ht="13.5" customHeight="1">
      <c r="A79" t="s">
        <v>322</v>
      </c>
      <c r="C79" s="65" t="s">
        <v>200</v>
      </c>
      <c r="D79" s="88">
        <v>8130</v>
      </c>
      <c r="E79" s="89">
        <v>0.9402637703646237</v>
      </c>
      <c r="F79" s="89">
        <v>0.9307176558231934</v>
      </c>
      <c r="G79" s="89">
        <v>0.9369236444116562</v>
      </c>
      <c r="H79" s="89"/>
      <c r="I79" s="90">
        <v>8160</v>
      </c>
      <c r="J79" s="89">
        <v>0.8908584451759939</v>
      </c>
      <c r="K79" s="89">
        <v>0.8620352250489237</v>
      </c>
      <c r="L79" s="89">
        <v>0.8766400980993255</v>
      </c>
      <c r="M79" s="91"/>
    </row>
    <row r="80" spans="1:13" ht="13.5" customHeight="1">
      <c r="A80" t="s">
        <v>323</v>
      </c>
      <c r="C80" s="65" t="s">
        <v>56</v>
      </c>
      <c r="D80" s="88">
        <v>4020</v>
      </c>
      <c r="E80" s="89">
        <v>0.9512578616352201</v>
      </c>
      <c r="F80" s="89">
        <v>0.9502605400284225</v>
      </c>
      <c r="G80" s="89">
        <v>0.9507462686567164</v>
      </c>
      <c r="H80" s="89"/>
      <c r="I80" s="90">
        <v>4360</v>
      </c>
      <c r="J80" s="89">
        <v>0.9030754892823858</v>
      </c>
      <c r="K80" s="89">
        <v>0.8786231884057971</v>
      </c>
      <c r="L80" s="89">
        <v>0.8902914849667202</v>
      </c>
      <c r="M80" s="91"/>
    </row>
    <row r="81" spans="1:13" ht="13.5" customHeight="1">
      <c r="A81" t="s">
        <v>324</v>
      </c>
      <c r="C81" s="65" t="s">
        <v>57</v>
      </c>
      <c r="D81" s="88">
        <v>6670</v>
      </c>
      <c r="E81" s="89">
        <v>0.9360716491661519</v>
      </c>
      <c r="F81" s="89">
        <v>0.9255005889281508</v>
      </c>
      <c r="G81" s="89">
        <v>0.930682670667667</v>
      </c>
      <c r="H81" s="89"/>
      <c r="I81" s="90">
        <v>6520</v>
      </c>
      <c r="J81" s="89">
        <v>0.8718274111675127</v>
      </c>
      <c r="K81" s="89">
        <v>0.8640834575260805</v>
      </c>
      <c r="L81" s="89">
        <v>0.8680576864068733</v>
      </c>
      <c r="M81" s="91"/>
    </row>
    <row r="82" spans="1:13" ht="13.5" customHeight="1">
      <c r="A82" t="s">
        <v>325</v>
      </c>
      <c r="C82" s="65" t="s">
        <v>58</v>
      </c>
      <c r="D82" s="88">
        <v>20</v>
      </c>
      <c r="E82" s="89">
        <v>1</v>
      </c>
      <c r="F82" s="89">
        <v>1</v>
      </c>
      <c r="G82" s="89">
        <v>1</v>
      </c>
      <c r="H82" s="89"/>
      <c r="I82" s="90">
        <v>20</v>
      </c>
      <c r="J82" s="89">
        <v>1</v>
      </c>
      <c r="K82" s="89">
        <v>1</v>
      </c>
      <c r="L82" s="89">
        <v>1</v>
      </c>
      <c r="M82" s="91"/>
    </row>
    <row r="83" spans="1:13" ht="13.5" customHeight="1">
      <c r="A83" t="s">
        <v>326</v>
      </c>
      <c r="C83" s="65" t="s">
        <v>201</v>
      </c>
      <c r="D83" s="88">
        <v>2260</v>
      </c>
      <c r="E83" s="89">
        <v>0.9598540145985401</v>
      </c>
      <c r="F83" s="89">
        <v>0.9644405897658282</v>
      </c>
      <c r="G83" s="89">
        <v>0.9624558303886925</v>
      </c>
      <c r="H83" s="89"/>
      <c r="I83" s="90">
        <v>2260</v>
      </c>
      <c r="J83" s="89">
        <v>0.9279112754158965</v>
      </c>
      <c r="K83" s="89">
        <v>0.9362267493356953</v>
      </c>
      <c r="L83" s="89">
        <v>0.9309734513274336</v>
      </c>
      <c r="M83" s="91"/>
    </row>
    <row r="84" spans="1:13" ht="13.5" customHeight="1">
      <c r="A84" t="s">
        <v>327</v>
      </c>
      <c r="C84" s="65" t="s">
        <v>202</v>
      </c>
      <c r="D84" s="88">
        <v>2710</v>
      </c>
      <c r="E84" s="89">
        <v>0.9575757575757575</v>
      </c>
      <c r="F84" s="89">
        <v>0.936996336996337</v>
      </c>
      <c r="G84" s="89">
        <v>0.9472908219683007</v>
      </c>
      <c r="H84" s="89"/>
      <c r="I84" s="90">
        <v>2840</v>
      </c>
      <c r="J84" s="89">
        <v>0.8857979502196194</v>
      </c>
      <c r="K84" s="89">
        <v>0.8716356107660456</v>
      </c>
      <c r="L84" s="89">
        <v>0.8786493141048188</v>
      </c>
      <c r="M84" s="91"/>
    </row>
    <row r="85" spans="1:13" ht="13.5" customHeight="1">
      <c r="A85" t="s">
        <v>328</v>
      </c>
      <c r="C85" s="65" t="s">
        <v>59</v>
      </c>
      <c r="D85" s="88">
        <v>1540</v>
      </c>
      <c r="E85" s="89">
        <v>0.9303225806451613</v>
      </c>
      <c r="F85" s="89">
        <v>0.9058823529411765</v>
      </c>
      <c r="G85" s="89">
        <v>0.9181818181818182</v>
      </c>
      <c r="H85" s="89"/>
      <c r="I85" s="90">
        <v>1530</v>
      </c>
      <c r="J85" s="89">
        <v>0.8458445040214477</v>
      </c>
      <c r="K85" s="89">
        <v>0.8142493638676844</v>
      </c>
      <c r="L85" s="89">
        <v>0.8296344647519582</v>
      </c>
      <c r="M85" s="91"/>
    </row>
    <row r="86" spans="1:13" ht="13.5" customHeight="1">
      <c r="A86" t="s">
        <v>329</v>
      </c>
      <c r="C86" s="65" t="s">
        <v>60</v>
      </c>
      <c r="D86" s="88">
        <v>5840</v>
      </c>
      <c r="E86" s="89">
        <v>0.9557910120569967</v>
      </c>
      <c r="F86" s="89">
        <v>0.9465968586387434</v>
      </c>
      <c r="G86" s="89">
        <v>0.953098254022595</v>
      </c>
      <c r="H86" s="89"/>
      <c r="I86" s="90">
        <v>6050</v>
      </c>
      <c r="J86" s="89">
        <v>0.8820301783264746</v>
      </c>
      <c r="K86" s="89">
        <v>0.8599467731204258</v>
      </c>
      <c r="L86" s="89">
        <v>0.8729528535980149</v>
      </c>
      <c r="M86" s="91"/>
    </row>
    <row r="87" spans="1:13" ht="13.5" customHeight="1">
      <c r="A87" t="s">
        <v>330</v>
      </c>
      <c r="C87" s="65" t="s">
        <v>203</v>
      </c>
      <c r="D87" s="88">
        <v>3010</v>
      </c>
      <c r="E87" s="89">
        <v>0.9670406732117812</v>
      </c>
      <c r="F87" s="89">
        <v>0.9518377693282636</v>
      </c>
      <c r="G87" s="89">
        <v>0.9590682196339434</v>
      </c>
      <c r="H87" s="89"/>
      <c r="I87" s="90">
        <v>3180</v>
      </c>
      <c r="J87" s="89">
        <v>0.8467688207861426</v>
      </c>
      <c r="K87" s="89">
        <v>0.8215348007138608</v>
      </c>
      <c r="L87" s="89">
        <v>0.8334380892520428</v>
      </c>
      <c r="M87" s="91"/>
    </row>
    <row r="88" spans="1:13" ht="13.5" customHeight="1">
      <c r="A88" t="s">
        <v>331</v>
      </c>
      <c r="C88" s="65" t="s">
        <v>61</v>
      </c>
      <c r="D88" s="88">
        <v>2510</v>
      </c>
      <c r="E88" s="89">
        <v>0.9355590062111802</v>
      </c>
      <c r="F88" s="89">
        <v>0.9378068739770867</v>
      </c>
      <c r="G88" s="89">
        <v>0.9366533864541833</v>
      </c>
      <c r="H88" s="89"/>
      <c r="I88" s="90">
        <v>2630</v>
      </c>
      <c r="J88" s="89">
        <v>0.8538283062645011</v>
      </c>
      <c r="K88" s="89">
        <v>0.8370702541106129</v>
      </c>
      <c r="L88" s="89">
        <v>0.8453059673128088</v>
      </c>
      <c r="M88" s="91"/>
    </row>
    <row r="89" spans="1:13" ht="13.5" customHeight="1">
      <c r="A89" t="s">
        <v>332</v>
      </c>
      <c r="C89" s="65" t="s">
        <v>204</v>
      </c>
      <c r="D89" s="88">
        <v>1550</v>
      </c>
      <c r="E89" s="89">
        <v>0.9427792915531336</v>
      </c>
      <c r="F89" s="89">
        <v>0.9258312020460358</v>
      </c>
      <c r="G89" s="89">
        <v>0.9347123464770524</v>
      </c>
      <c r="H89" s="89"/>
      <c r="I89" s="90">
        <v>1580</v>
      </c>
      <c r="J89" s="89">
        <v>0.8930412371134021</v>
      </c>
      <c r="K89" s="89">
        <v>0.8832684824902723</v>
      </c>
      <c r="L89" s="89">
        <v>0.8876190476190476</v>
      </c>
      <c r="M89" s="91"/>
    </row>
    <row r="90" spans="1:13" ht="13.5" customHeight="1">
      <c r="A90" t="s">
        <v>333</v>
      </c>
      <c r="C90" s="65" t="s">
        <v>62</v>
      </c>
      <c r="D90" s="88">
        <v>5390</v>
      </c>
      <c r="E90" s="89">
        <v>0.9609435421500386</v>
      </c>
      <c r="F90" s="89">
        <v>0.9474447263501269</v>
      </c>
      <c r="G90" s="89">
        <v>0.9543345090031558</v>
      </c>
      <c r="H90" s="89"/>
      <c r="I90" s="90">
        <v>5310</v>
      </c>
      <c r="J90" s="89">
        <v>0.8998459167950693</v>
      </c>
      <c r="K90" s="89">
        <v>0.8708955223880597</v>
      </c>
      <c r="L90" s="89">
        <v>0.8857681432610744</v>
      </c>
      <c r="M90" s="91"/>
    </row>
    <row r="91" spans="1:13" ht="13.5" customHeight="1">
      <c r="A91" s="143" t="s">
        <v>334</v>
      </c>
      <c r="B91" s="56" t="s">
        <v>63</v>
      </c>
      <c r="C91" s="57"/>
      <c r="D91" s="85">
        <v>63400</v>
      </c>
      <c r="E91" s="86">
        <v>0.9409865997196049</v>
      </c>
      <c r="F91" s="86">
        <v>0.9299920201338162</v>
      </c>
      <c r="G91" s="86">
        <v>0.9352040253000836</v>
      </c>
      <c r="H91" s="86"/>
      <c r="I91" s="87">
        <v>62760</v>
      </c>
      <c r="J91" s="86">
        <v>0.8864588789942378</v>
      </c>
      <c r="K91" s="86">
        <v>0.8598417315692346</v>
      </c>
      <c r="L91" s="86">
        <v>0.8728191074074664</v>
      </c>
      <c r="M91" s="84"/>
    </row>
    <row r="92" spans="1:13" ht="13.5" customHeight="1">
      <c r="A92" t="s">
        <v>335</v>
      </c>
      <c r="C92" s="65" t="s">
        <v>189</v>
      </c>
      <c r="D92" s="88">
        <v>13270</v>
      </c>
      <c r="E92" s="89">
        <v>0.9159402241594022</v>
      </c>
      <c r="F92" s="89">
        <v>0.8876371616678859</v>
      </c>
      <c r="G92" s="89">
        <v>0.9012438748586505</v>
      </c>
      <c r="H92" s="89"/>
      <c r="I92" s="90">
        <v>12230</v>
      </c>
      <c r="J92" s="89">
        <v>0.8632350491420956</v>
      </c>
      <c r="K92" s="89">
        <v>0.8177870697973625</v>
      </c>
      <c r="L92" s="89">
        <v>0.8399149701577958</v>
      </c>
      <c r="M92" s="91"/>
    </row>
    <row r="93" spans="1:13" ht="13.5" customHeight="1">
      <c r="A93" t="s">
        <v>336</v>
      </c>
      <c r="C93" s="65" t="s">
        <v>190</v>
      </c>
      <c r="D93" s="88">
        <v>3660</v>
      </c>
      <c r="E93" s="89">
        <v>0.9533707865168539</v>
      </c>
      <c r="F93" s="89">
        <v>0.9349333333333333</v>
      </c>
      <c r="G93" s="89">
        <v>0.9439124487004104</v>
      </c>
      <c r="H93" s="89"/>
      <c r="I93" s="90">
        <v>3620</v>
      </c>
      <c r="J93" s="89">
        <v>0.8862745098039215</v>
      </c>
      <c r="K93" s="89">
        <v>0.8795640326975477</v>
      </c>
      <c r="L93" s="89">
        <v>0.8828729281767956</v>
      </c>
      <c r="M93" s="91"/>
    </row>
    <row r="94" spans="1:13" ht="13.5" customHeight="1">
      <c r="A94" t="s">
        <v>337</v>
      </c>
      <c r="C94" s="65" t="s">
        <v>191</v>
      </c>
      <c r="D94" s="88">
        <v>3590</v>
      </c>
      <c r="E94" s="89">
        <v>0.9611368909512761</v>
      </c>
      <c r="F94" s="89">
        <v>0.950187466523835</v>
      </c>
      <c r="G94" s="89">
        <v>0.9554689674366824</v>
      </c>
      <c r="H94" s="89"/>
      <c r="I94" s="90">
        <v>3740</v>
      </c>
      <c r="J94" s="89">
        <v>0.8833865814696485</v>
      </c>
      <c r="K94" s="89">
        <v>0.8621432417878299</v>
      </c>
      <c r="L94" s="89">
        <v>0.8728926946748728</v>
      </c>
      <c r="M94" s="91"/>
    </row>
    <row r="95" spans="1:13" ht="13.5" customHeight="1">
      <c r="A95" t="s">
        <v>338</v>
      </c>
      <c r="C95" s="65" t="s">
        <v>238</v>
      </c>
      <c r="D95" s="88">
        <v>1960</v>
      </c>
      <c r="E95" s="89">
        <v>0.9327354260089686</v>
      </c>
      <c r="F95" s="89">
        <v>0.9381338742393509</v>
      </c>
      <c r="G95" s="89">
        <v>0.934660541092394</v>
      </c>
      <c r="H95" s="89"/>
      <c r="I95" s="90">
        <v>1910</v>
      </c>
      <c r="J95" s="89">
        <v>0.8625429553264605</v>
      </c>
      <c r="K95" s="89">
        <v>0.8279914529914529</v>
      </c>
      <c r="L95" s="89">
        <v>0.8496595075955998</v>
      </c>
      <c r="M95" s="91"/>
    </row>
    <row r="96" spans="1:13" ht="13.5" customHeight="1">
      <c r="A96" t="s">
        <v>339</v>
      </c>
      <c r="C96" s="65" t="s">
        <v>192</v>
      </c>
      <c r="D96" s="88">
        <v>3960</v>
      </c>
      <c r="E96" s="89">
        <v>0.9430548163916977</v>
      </c>
      <c r="F96" s="89">
        <v>0.9461279461279462</v>
      </c>
      <c r="G96" s="89">
        <v>0.9446690247599798</v>
      </c>
      <c r="H96" s="89"/>
      <c r="I96" s="90">
        <v>4050</v>
      </c>
      <c r="J96" s="89">
        <v>0.8970438328236493</v>
      </c>
      <c r="K96" s="89">
        <v>0.8748801534036433</v>
      </c>
      <c r="L96" s="89">
        <v>0.8856225296442688</v>
      </c>
      <c r="M96" s="91"/>
    </row>
    <row r="97" spans="1:13" ht="13.5" customHeight="1">
      <c r="A97" t="s">
        <v>340</v>
      </c>
      <c r="C97" s="65" t="s">
        <v>193</v>
      </c>
      <c r="D97" s="88">
        <v>2950</v>
      </c>
      <c r="E97" s="89">
        <v>0.9371546961325967</v>
      </c>
      <c r="F97" s="89">
        <v>0.9343163538873994</v>
      </c>
      <c r="G97" s="89">
        <v>0.9351883271123176</v>
      </c>
      <c r="H97" s="89"/>
      <c r="I97" s="90">
        <v>2190</v>
      </c>
      <c r="J97" s="89">
        <v>0.8893093661305582</v>
      </c>
      <c r="K97" s="89">
        <v>0.868231046931408</v>
      </c>
      <c r="L97" s="89">
        <v>0.877914951989026</v>
      </c>
      <c r="M97" s="91"/>
    </row>
    <row r="98" spans="1:13" ht="13.5" customHeight="1">
      <c r="A98" t="s">
        <v>341</v>
      </c>
      <c r="C98" s="65" t="s">
        <v>194</v>
      </c>
      <c r="D98" s="88">
        <v>2520</v>
      </c>
      <c r="E98" s="89">
        <v>0.9693961952026469</v>
      </c>
      <c r="F98" s="89">
        <v>0.9596651445966514</v>
      </c>
      <c r="G98" s="89">
        <v>0.9643281807372176</v>
      </c>
      <c r="H98" s="89"/>
      <c r="I98" s="90">
        <v>2520</v>
      </c>
      <c r="J98" s="89">
        <v>0.9407894736842105</v>
      </c>
      <c r="K98" s="89">
        <v>0.9089517980107116</v>
      </c>
      <c r="L98" s="89">
        <v>0.9242964724534285</v>
      </c>
      <c r="M98" s="91"/>
    </row>
    <row r="99" spans="1:13" ht="13.5" customHeight="1">
      <c r="A99" t="s">
        <v>342</v>
      </c>
      <c r="C99" s="65" t="s">
        <v>195</v>
      </c>
      <c r="D99" s="88">
        <v>8700</v>
      </c>
      <c r="E99" s="89">
        <v>0.9536328871892925</v>
      </c>
      <c r="F99" s="89">
        <v>0.9486271036315324</v>
      </c>
      <c r="G99" s="89">
        <v>0.9510344827586207</v>
      </c>
      <c r="H99" s="89"/>
      <c r="I99" s="90">
        <v>9350</v>
      </c>
      <c r="J99" s="89">
        <v>0.8924540827616729</v>
      </c>
      <c r="K99" s="89">
        <v>0.8527645475253676</v>
      </c>
      <c r="L99" s="89">
        <v>0.8719512195121951</v>
      </c>
      <c r="M99" s="91"/>
    </row>
    <row r="100" spans="1:13" ht="13.5" customHeight="1">
      <c r="A100" t="s">
        <v>343</v>
      </c>
      <c r="C100" s="65" t="s">
        <v>239</v>
      </c>
      <c r="D100" s="88">
        <v>2800</v>
      </c>
      <c r="E100" s="89">
        <v>0.9438444924406048</v>
      </c>
      <c r="F100" s="89">
        <v>0.9331911869225302</v>
      </c>
      <c r="G100" s="89">
        <v>0.9384835479256081</v>
      </c>
      <c r="H100" s="89"/>
      <c r="I100" s="90">
        <v>2770</v>
      </c>
      <c r="J100" s="89">
        <v>0.8920754716981132</v>
      </c>
      <c r="K100" s="89">
        <v>0.881578947368421</v>
      </c>
      <c r="L100" s="89">
        <v>0.8864046159394158</v>
      </c>
      <c r="M100" s="91"/>
    </row>
    <row r="101" spans="1:13" ht="13.5" customHeight="1">
      <c r="A101" t="s">
        <v>344</v>
      </c>
      <c r="C101" s="65" t="s">
        <v>240</v>
      </c>
      <c r="D101" s="88">
        <v>2190</v>
      </c>
      <c r="E101" s="89">
        <v>0.9068627450980392</v>
      </c>
      <c r="F101" s="89">
        <v>0.8958147818343722</v>
      </c>
      <c r="G101" s="89">
        <v>0.9010036496350365</v>
      </c>
      <c r="H101" s="89"/>
      <c r="I101" s="90">
        <v>2000</v>
      </c>
      <c r="J101" s="89">
        <v>0.762114537444934</v>
      </c>
      <c r="K101" s="89">
        <v>0.7325227963525835</v>
      </c>
      <c r="L101" s="89">
        <v>0.7511266900350526</v>
      </c>
      <c r="M101" s="91"/>
    </row>
    <row r="102" spans="1:13" ht="13.5" customHeight="1">
      <c r="A102" t="s">
        <v>345</v>
      </c>
      <c r="C102" s="65" t="s">
        <v>196</v>
      </c>
      <c r="D102" s="88">
        <v>3330</v>
      </c>
      <c r="E102" s="89">
        <v>0.9401122894572677</v>
      </c>
      <c r="F102" s="89">
        <v>0.9190283400809717</v>
      </c>
      <c r="G102" s="89">
        <v>0.929171668667467</v>
      </c>
      <c r="H102" s="89"/>
      <c r="I102" s="90">
        <v>3420</v>
      </c>
      <c r="J102" s="89">
        <v>0.8834106728538283</v>
      </c>
      <c r="K102" s="89">
        <v>0.8889545186060248</v>
      </c>
      <c r="L102" s="89">
        <v>0.8861574480538484</v>
      </c>
      <c r="M102" s="91"/>
    </row>
    <row r="103" spans="1:13" ht="13.5" customHeight="1">
      <c r="A103" t="s">
        <v>346</v>
      </c>
      <c r="C103" s="65" t="s">
        <v>197</v>
      </c>
      <c r="D103" s="88">
        <v>5620</v>
      </c>
      <c r="E103" s="89">
        <v>0.9471223021582734</v>
      </c>
      <c r="F103" s="89">
        <v>0.9426460239268121</v>
      </c>
      <c r="G103" s="89">
        <v>0.9446914458474124</v>
      </c>
      <c r="H103" s="89"/>
      <c r="I103" s="90">
        <v>5700</v>
      </c>
      <c r="J103" s="89">
        <v>0.9088277858176556</v>
      </c>
      <c r="K103" s="89">
        <v>0.8961748633879781</v>
      </c>
      <c r="L103" s="89">
        <v>0.9022292434614709</v>
      </c>
      <c r="M103" s="91"/>
    </row>
    <row r="104" spans="1:13" ht="13.5" customHeight="1">
      <c r="A104" t="s">
        <v>347</v>
      </c>
      <c r="C104" s="65" t="s">
        <v>198</v>
      </c>
      <c r="D104" s="88">
        <v>3030</v>
      </c>
      <c r="E104" s="89">
        <v>0.9420980926430518</v>
      </c>
      <c r="F104" s="89">
        <v>0.9294419499679282</v>
      </c>
      <c r="G104" s="89">
        <v>0.9355797819623389</v>
      </c>
      <c r="H104" s="89"/>
      <c r="I104" s="90">
        <v>3060</v>
      </c>
      <c r="J104" s="89">
        <v>0.9092113982770046</v>
      </c>
      <c r="K104" s="89">
        <v>0.8616677440206852</v>
      </c>
      <c r="L104" s="89">
        <v>0.8851439790575916</v>
      </c>
      <c r="M104" s="91"/>
    </row>
    <row r="105" spans="1:13" ht="13.5" customHeight="1">
      <c r="A105" t="s">
        <v>348</v>
      </c>
      <c r="C105" s="65" t="s">
        <v>199</v>
      </c>
      <c r="D105" s="88">
        <v>5830</v>
      </c>
      <c r="E105" s="89">
        <v>0.9547196098920236</v>
      </c>
      <c r="F105" s="89">
        <v>0.9601081812035159</v>
      </c>
      <c r="G105" s="89">
        <v>0.9574541087665123</v>
      </c>
      <c r="H105" s="89"/>
      <c r="I105" s="90">
        <v>6220</v>
      </c>
      <c r="J105" s="89">
        <v>0.9076464746772592</v>
      </c>
      <c r="K105" s="89">
        <v>0.8961201501877347</v>
      </c>
      <c r="L105" s="89">
        <v>0.901736892891605</v>
      </c>
      <c r="M105" s="91"/>
    </row>
    <row r="106" spans="1:13" ht="13.5" customHeight="1">
      <c r="A106" s="143" t="s">
        <v>349</v>
      </c>
      <c r="B106" s="56" t="s">
        <v>64</v>
      </c>
      <c r="C106" s="57"/>
      <c r="D106" s="85">
        <v>51140</v>
      </c>
      <c r="E106" s="86">
        <v>0.9552736178584333</v>
      </c>
      <c r="F106" s="86">
        <v>0.9444593609757969</v>
      </c>
      <c r="G106" s="86">
        <v>0.9494485294117647</v>
      </c>
      <c r="H106" s="86"/>
      <c r="I106" s="87">
        <v>52230</v>
      </c>
      <c r="J106" s="86">
        <v>0.8857154206721221</v>
      </c>
      <c r="K106" s="86">
        <v>0.8659441805225653</v>
      </c>
      <c r="L106" s="86">
        <v>0.8755026232144909</v>
      </c>
      <c r="M106" s="84"/>
    </row>
    <row r="107" spans="1:13" ht="13.5" customHeight="1">
      <c r="A107" t="s">
        <v>350</v>
      </c>
      <c r="C107" s="65" t="s">
        <v>241</v>
      </c>
      <c r="D107" s="88">
        <v>2790</v>
      </c>
      <c r="E107" s="89">
        <v>0.9466271312083024</v>
      </c>
      <c r="F107" s="89">
        <v>0.9293628808864266</v>
      </c>
      <c r="G107" s="89">
        <v>0.9377013963480129</v>
      </c>
      <c r="H107" s="89"/>
      <c r="I107" s="90">
        <v>2730</v>
      </c>
      <c r="J107" s="89">
        <v>0.8666146645865834</v>
      </c>
      <c r="K107" s="89">
        <v>0.8480662983425414</v>
      </c>
      <c r="L107" s="89">
        <v>0.8567765567765567</v>
      </c>
      <c r="M107" s="91"/>
    </row>
    <row r="108" spans="1:13" ht="13.5" customHeight="1">
      <c r="A108" t="s">
        <v>351</v>
      </c>
      <c r="C108" s="65" t="s">
        <v>185</v>
      </c>
      <c r="D108" s="88">
        <v>8180</v>
      </c>
      <c r="E108" s="89">
        <v>0.9604477611940299</v>
      </c>
      <c r="F108" s="89">
        <v>0.951378809869376</v>
      </c>
      <c r="G108" s="89">
        <v>0.9559633027522936</v>
      </c>
      <c r="H108" s="89"/>
      <c r="I108" s="90">
        <v>8710</v>
      </c>
      <c r="J108" s="89">
        <v>0.9265495363591996</v>
      </c>
      <c r="K108" s="89">
        <v>0.911944202266783</v>
      </c>
      <c r="L108" s="89">
        <v>0.9186861146204204</v>
      </c>
      <c r="M108" s="91"/>
    </row>
    <row r="109" spans="1:13" ht="13.5" customHeight="1">
      <c r="A109" t="s">
        <v>352</v>
      </c>
      <c r="C109" s="65" t="s">
        <v>242</v>
      </c>
      <c r="D109" s="88">
        <v>4250</v>
      </c>
      <c r="E109" s="89">
        <v>0.9500484966052376</v>
      </c>
      <c r="F109" s="89">
        <v>0.9281135531135531</v>
      </c>
      <c r="G109" s="89">
        <v>0.9387658973151202</v>
      </c>
      <c r="H109" s="89"/>
      <c r="I109" s="90">
        <v>4270</v>
      </c>
      <c r="J109" s="89">
        <v>0.8841492971400873</v>
      </c>
      <c r="K109" s="89">
        <v>0.8452488687782805</v>
      </c>
      <c r="L109" s="89">
        <v>0.8640299555347531</v>
      </c>
      <c r="M109" s="91"/>
    </row>
    <row r="110" spans="1:13" ht="13.5" customHeight="1">
      <c r="A110" t="s">
        <v>353</v>
      </c>
      <c r="C110" s="65" t="s">
        <v>243</v>
      </c>
      <c r="D110" s="88">
        <v>7120</v>
      </c>
      <c r="E110" s="89">
        <v>0.9628328943517706</v>
      </c>
      <c r="F110" s="89">
        <v>0.9527410207939508</v>
      </c>
      <c r="G110" s="89">
        <v>0.9575842696629213</v>
      </c>
      <c r="H110" s="89"/>
      <c r="I110" s="90">
        <v>7120</v>
      </c>
      <c r="J110" s="89">
        <v>0.9043812907045589</v>
      </c>
      <c r="K110" s="89">
        <v>0.880277926242651</v>
      </c>
      <c r="L110" s="89">
        <v>0.8917134831460675</v>
      </c>
      <c r="M110" s="91"/>
    </row>
    <row r="111" spans="1:13" ht="13.5" customHeight="1">
      <c r="A111" t="s">
        <v>354</v>
      </c>
      <c r="C111" s="65" t="s">
        <v>186</v>
      </c>
      <c r="D111" s="88">
        <v>8380</v>
      </c>
      <c r="E111" s="89">
        <v>0.952602003420474</v>
      </c>
      <c r="F111" s="89">
        <v>0.9541656719980902</v>
      </c>
      <c r="G111" s="89">
        <v>0.9512952130834428</v>
      </c>
      <c r="H111" s="89"/>
      <c r="I111" s="90">
        <v>8450</v>
      </c>
      <c r="J111" s="89">
        <v>0.8898947883533154</v>
      </c>
      <c r="K111" s="89">
        <v>0.8845973782771536</v>
      </c>
      <c r="L111" s="89">
        <v>0.8871655221406582</v>
      </c>
      <c r="M111" s="91"/>
    </row>
    <row r="112" spans="1:13" ht="13.5" customHeight="1">
      <c r="A112" t="s">
        <v>355</v>
      </c>
      <c r="C112" s="65" t="s">
        <v>65</v>
      </c>
      <c r="D112" s="88">
        <v>8270</v>
      </c>
      <c r="E112" s="89">
        <v>0.9377811094452774</v>
      </c>
      <c r="F112" s="89">
        <v>0.9246624022743426</v>
      </c>
      <c r="G112" s="89">
        <v>0.9312764670296431</v>
      </c>
      <c r="H112" s="89"/>
      <c r="I112" s="90">
        <v>8300</v>
      </c>
      <c r="J112" s="89">
        <v>0.852783203125</v>
      </c>
      <c r="K112" s="89">
        <v>0.8275451950523312</v>
      </c>
      <c r="L112" s="89">
        <v>0.84</v>
      </c>
      <c r="M112" s="91"/>
    </row>
    <row r="113" spans="1:13" ht="13.5" customHeight="1">
      <c r="A113" t="s">
        <v>356</v>
      </c>
      <c r="C113" s="65" t="s">
        <v>187</v>
      </c>
      <c r="D113" s="137">
        <v>3180</v>
      </c>
      <c r="E113" s="138">
        <v>0.9383517196625568</v>
      </c>
      <c r="F113" s="138">
        <v>0.9159049360146252</v>
      </c>
      <c r="G113" s="138">
        <v>0.9267756128221244</v>
      </c>
      <c r="H113" s="138"/>
      <c r="I113" s="139">
        <v>3350</v>
      </c>
      <c r="J113" s="138">
        <v>0.889431887599267</v>
      </c>
      <c r="K113" s="138">
        <v>0.8680677174547577</v>
      </c>
      <c r="L113" s="138">
        <v>0.8785074626865672</v>
      </c>
      <c r="M113" s="91"/>
    </row>
    <row r="114" spans="1:13" ht="13.5" customHeight="1">
      <c r="A114" t="s">
        <v>357</v>
      </c>
      <c r="C114" s="65" t="s">
        <v>97</v>
      </c>
      <c r="D114" s="137">
        <v>8680</v>
      </c>
      <c r="E114" s="138">
        <v>0.9742268041237113</v>
      </c>
      <c r="F114" s="138">
        <v>0.9637105919709684</v>
      </c>
      <c r="G114" s="138">
        <v>0.9688832545810764</v>
      </c>
      <c r="H114" s="138"/>
      <c r="I114" s="139">
        <v>9020</v>
      </c>
      <c r="J114" s="138">
        <v>0.8648341662880509</v>
      </c>
      <c r="K114" s="138">
        <v>0.8405545927209706</v>
      </c>
      <c r="L114" s="138">
        <v>0.8524062985140829</v>
      </c>
      <c r="M114" s="91"/>
    </row>
    <row r="115" spans="1:13" ht="13.5" customHeight="1">
      <c r="A115" t="s">
        <v>358</v>
      </c>
      <c r="C115" s="65" t="s">
        <v>188</v>
      </c>
      <c r="D115" s="88">
        <v>300</v>
      </c>
      <c r="E115" s="89">
        <v>0.967741935483871</v>
      </c>
      <c r="F115" s="89">
        <v>0.9657534246575342</v>
      </c>
      <c r="G115" s="89">
        <v>0.9667774086378738</v>
      </c>
      <c r="H115" s="89"/>
      <c r="I115" s="90">
        <v>280</v>
      </c>
      <c r="J115" s="89">
        <v>0.8931297709923665</v>
      </c>
      <c r="K115" s="89">
        <v>0.8807947019867549</v>
      </c>
      <c r="L115" s="89">
        <v>0.8865248226950354</v>
      </c>
      <c r="M115" s="91"/>
    </row>
    <row r="116" spans="1:13" ht="13.5" customHeight="1">
      <c r="A116" s="143" t="s">
        <v>359</v>
      </c>
      <c r="B116" s="56" t="s">
        <v>66</v>
      </c>
      <c r="C116" s="57"/>
      <c r="D116" s="85">
        <v>58750</v>
      </c>
      <c r="E116" s="86">
        <v>0.9471776463963963</v>
      </c>
      <c r="F116" s="86">
        <v>0.9404174446519071</v>
      </c>
      <c r="G116" s="86">
        <v>0.9437276595744681</v>
      </c>
      <c r="H116" s="86"/>
      <c r="I116" s="87">
        <v>59080</v>
      </c>
      <c r="J116" s="86">
        <v>0.8993193026324929</v>
      </c>
      <c r="K116" s="86">
        <v>0.8749708265261894</v>
      </c>
      <c r="L116" s="86">
        <v>0.8870345294515911</v>
      </c>
      <c r="M116" s="84"/>
    </row>
    <row r="117" spans="1:13" ht="13.5" customHeight="1">
      <c r="A117" t="s">
        <v>360</v>
      </c>
      <c r="C117" s="65" t="s">
        <v>172</v>
      </c>
      <c r="D117" s="88">
        <v>2420</v>
      </c>
      <c r="E117" s="89">
        <v>0.9584745762711865</v>
      </c>
      <c r="F117" s="89">
        <v>0.961352657004831</v>
      </c>
      <c r="G117" s="89">
        <v>0.9599504541701074</v>
      </c>
      <c r="H117" s="89"/>
      <c r="I117" s="90">
        <v>2550</v>
      </c>
      <c r="J117" s="89">
        <v>0.9027113237639554</v>
      </c>
      <c r="K117" s="89">
        <v>0.8762567672080434</v>
      </c>
      <c r="L117" s="89">
        <v>0.8891065830721003</v>
      </c>
      <c r="M117" s="91"/>
    </row>
    <row r="118" spans="1:13" ht="13.5" customHeight="1">
      <c r="A118" t="s">
        <v>361</v>
      </c>
      <c r="C118" s="65" t="s">
        <v>173</v>
      </c>
      <c r="D118" s="88">
        <v>6870</v>
      </c>
      <c r="E118" s="89">
        <v>0.9388905369326609</v>
      </c>
      <c r="F118" s="89">
        <v>0.9242424242424242</v>
      </c>
      <c r="G118" s="89">
        <v>0.9314310671131169</v>
      </c>
      <c r="H118" s="89"/>
      <c r="I118" s="90">
        <v>6700</v>
      </c>
      <c r="J118" s="89">
        <v>0.8925363889749148</v>
      </c>
      <c r="K118" s="89">
        <v>0.8625360230547551</v>
      </c>
      <c r="L118" s="89">
        <v>0.8769965666517391</v>
      </c>
      <c r="M118" s="91"/>
    </row>
    <row r="119" spans="1:13" ht="13.5" customHeight="1">
      <c r="A119" t="s">
        <v>362</v>
      </c>
      <c r="C119" s="65" t="s">
        <v>174</v>
      </c>
      <c r="D119" s="88">
        <v>2490</v>
      </c>
      <c r="E119" s="89">
        <v>0.9465381244522348</v>
      </c>
      <c r="F119" s="89">
        <v>0.9382621951219512</v>
      </c>
      <c r="G119" s="89">
        <v>0.9409875551987154</v>
      </c>
      <c r="H119" s="89"/>
      <c r="I119" s="90">
        <v>2520</v>
      </c>
      <c r="J119" s="89">
        <v>0.910655737704918</v>
      </c>
      <c r="K119" s="89">
        <v>0.859717868338558</v>
      </c>
      <c r="L119" s="89">
        <v>0.8845238095238095</v>
      </c>
      <c r="M119" s="91"/>
    </row>
    <row r="120" spans="1:13" ht="13.5" customHeight="1">
      <c r="A120" t="s">
        <v>363</v>
      </c>
      <c r="C120" s="65" t="s">
        <v>175</v>
      </c>
      <c r="D120" s="88">
        <v>3380</v>
      </c>
      <c r="E120" s="89">
        <v>0.9412470023980816</v>
      </c>
      <c r="F120" s="89">
        <v>0.9326303456356181</v>
      </c>
      <c r="G120" s="89">
        <v>0.9368888888888889</v>
      </c>
      <c r="H120" s="89"/>
      <c r="I120" s="90">
        <v>3520</v>
      </c>
      <c r="J120" s="89">
        <v>0.8966725043782837</v>
      </c>
      <c r="K120" s="89">
        <v>0.8828729281767956</v>
      </c>
      <c r="L120" s="89">
        <v>0.8896140749148694</v>
      </c>
      <c r="M120" s="91"/>
    </row>
    <row r="121" spans="1:13" ht="13.5" customHeight="1">
      <c r="A121" t="s">
        <v>364</v>
      </c>
      <c r="C121" s="65" t="s">
        <v>244</v>
      </c>
      <c r="D121" s="88">
        <v>3750</v>
      </c>
      <c r="E121" s="89">
        <v>0.9736697750959956</v>
      </c>
      <c r="F121" s="89">
        <v>0.959417273673257</v>
      </c>
      <c r="G121" s="89">
        <v>0.9664</v>
      </c>
      <c r="H121" s="89"/>
      <c r="I121" s="90">
        <v>3710</v>
      </c>
      <c r="J121" s="89">
        <v>0.9262820512820513</v>
      </c>
      <c r="K121" s="89">
        <v>0.925845147219193</v>
      </c>
      <c r="L121" s="89">
        <v>0.9261057173678533</v>
      </c>
      <c r="M121" s="91"/>
    </row>
    <row r="122" spans="1:13" ht="13.5" customHeight="1">
      <c r="A122" t="s">
        <v>365</v>
      </c>
      <c r="C122" s="65" t="s">
        <v>245</v>
      </c>
      <c r="D122" s="88">
        <v>2830</v>
      </c>
      <c r="E122" s="89">
        <v>0.9512555391432792</v>
      </c>
      <c r="F122" s="89">
        <v>0.9140148950575491</v>
      </c>
      <c r="G122" s="89">
        <v>0.9318262098198516</v>
      </c>
      <c r="H122" s="89"/>
      <c r="I122" s="90">
        <v>3070</v>
      </c>
      <c r="J122" s="89">
        <v>0.8949129852744311</v>
      </c>
      <c r="K122" s="89">
        <v>0.8716645489199492</v>
      </c>
      <c r="L122" s="89">
        <v>0.8829856584093873</v>
      </c>
      <c r="M122" s="91"/>
    </row>
    <row r="123" spans="1:13" ht="13.5" customHeight="1">
      <c r="A123" t="s">
        <v>366</v>
      </c>
      <c r="C123" s="65" t="s">
        <v>176</v>
      </c>
      <c r="D123" s="88">
        <v>5110</v>
      </c>
      <c r="E123" s="89">
        <v>0.9585578118524658</v>
      </c>
      <c r="F123" s="89">
        <v>0.925029750099167</v>
      </c>
      <c r="G123" s="89">
        <v>0.9420516836335161</v>
      </c>
      <c r="H123" s="89"/>
      <c r="I123" s="90">
        <v>5180</v>
      </c>
      <c r="J123" s="89">
        <v>0.9031350482315113</v>
      </c>
      <c r="K123" s="89">
        <v>0.8719937936384794</v>
      </c>
      <c r="L123" s="89">
        <v>0.8879243827160493</v>
      </c>
      <c r="M123" s="91"/>
    </row>
    <row r="124" spans="1:13" ht="13.5" customHeight="1">
      <c r="A124" t="s">
        <v>367</v>
      </c>
      <c r="C124" s="65" t="s">
        <v>177</v>
      </c>
      <c r="D124" s="88">
        <v>7700</v>
      </c>
      <c r="E124" s="89">
        <v>0.9571313022378</v>
      </c>
      <c r="F124" s="89">
        <v>0.953794527620031</v>
      </c>
      <c r="G124" s="89">
        <v>0.9558498896247241</v>
      </c>
      <c r="H124" s="89"/>
      <c r="I124" s="90">
        <v>7480</v>
      </c>
      <c r="J124" s="89">
        <v>0.9120539477381286</v>
      </c>
      <c r="K124" s="89">
        <v>0.8877470355731225</v>
      </c>
      <c r="L124" s="89">
        <v>0.900749063670412</v>
      </c>
      <c r="M124" s="91"/>
    </row>
    <row r="125" spans="1:13" ht="13.5" customHeight="1">
      <c r="A125" t="s">
        <v>368</v>
      </c>
      <c r="C125" s="65" t="s">
        <v>178</v>
      </c>
      <c r="D125" s="88">
        <v>1950</v>
      </c>
      <c r="E125" s="89">
        <v>0.9081309398099261</v>
      </c>
      <c r="F125" s="89">
        <v>0.9300699300699301</v>
      </c>
      <c r="G125" s="89">
        <v>0.9194045174537988</v>
      </c>
      <c r="H125" s="89"/>
      <c r="I125" s="90">
        <v>1900</v>
      </c>
      <c r="J125" s="89">
        <v>0.8521836506159015</v>
      </c>
      <c r="K125" s="89">
        <v>0.8603960396039604</v>
      </c>
      <c r="L125" s="89">
        <v>0.8565423016290068</v>
      </c>
      <c r="M125" s="91"/>
    </row>
    <row r="126" spans="1:13" ht="13.5" customHeight="1">
      <c r="A126" t="s">
        <v>369</v>
      </c>
      <c r="C126" s="65" t="s">
        <v>179</v>
      </c>
      <c r="D126" s="88">
        <v>1870</v>
      </c>
      <c r="E126" s="89">
        <v>0.9463687150837988</v>
      </c>
      <c r="F126" s="89">
        <v>0.9391752577319588</v>
      </c>
      <c r="G126" s="89">
        <v>0.942627345844504</v>
      </c>
      <c r="H126" s="89"/>
      <c r="I126" s="90">
        <v>1910</v>
      </c>
      <c r="J126" s="89">
        <v>0.8947939262472885</v>
      </c>
      <c r="K126" s="89">
        <v>0.887991927346115</v>
      </c>
      <c r="L126" s="89">
        <v>0.891270256142185</v>
      </c>
      <c r="M126" s="91"/>
    </row>
    <row r="127" spans="1:13" ht="13.5" customHeight="1">
      <c r="A127" t="s">
        <v>370</v>
      </c>
      <c r="C127" s="65" t="s">
        <v>180</v>
      </c>
      <c r="D127" s="88">
        <v>5920</v>
      </c>
      <c r="E127" s="89">
        <v>0.9534719774409588</v>
      </c>
      <c r="F127" s="89">
        <v>0.9574537187398506</v>
      </c>
      <c r="G127" s="89">
        <v>0.9555442866801893</v>
      </c>
      <c r="H127" s="89"/>
      <c r="I127" s="90">
        <v>6020</v>
      </c>
      <c r="J127" s="89">
        <v>0.9198019801980198</v>
      </c>
      <c r="K127" s="89">
        <v>0.8884422110552764</v>
      </c>
      <c r="L127" s="89">
        <v>0.9042394014962594</v>
      </c>
      <c r="M127" s="91"/>
    </row>
    <row r="128" spans="1:13" ht="13.5" customHeight="1">
      <c r="A128" t="s">
        <v>371</v>
      </c>
      <c r="C128" s="65" t="s">
        <v>181</v>
      </c>
      <c r="D128" s="88">
        <v>3140</v>
      </c>
      <c r="E128" s="89">
        <v>0.9434447300771208</v>
      </c>
      <c r="F128" s="89">
        <v>0.9461343472750317</v>
      </c>
      <c r="G128" s="89">
        <v>0.9444976076555024</v>
      </c>
      <c r="H128" s="89"/>
      <c r="I128" s="90">
        <v>3200</v>
      </c>
      <c r="J128" s="89">
        <v>0.8873873873873874</v>
      </c>
      <c r="K128" s="89">
        <v>0.8701456310679612</v>
      </c>
      <c r="L128" s="89">
        <v>0.8785513581017795</v>
      </c>
      <c r="M128" s="91"/>
    </row>
    <row r="129" spans="1:13" ht="13.5" customHeight="1">
      <c r="A129" t="s">
        <v>372</v>
      </c>
      <c r="C129" s="65" t="s">
        <v>182</v>
      </c>
      <c r="D129" s="88">
        <v>5660</v>
      </c>
      <c r="E129" s="89">
        <v>0.9440765268579838</v>
      </c>
      <c r="F129" s="89">
        <v>0.9500170010200613</v>
      </c>
      <c r="G129" s="89">
        <v>0.9471638098603994</v>
      </c>
      <c r="H129" s="89"/>
      <c r="I129" s="90">
        <v>5860</v>
      </c>
      <c r="J129" s="89">
        <v>0.8861874559548978</v>
      </c>
      <c r="K129" s="89">
        <v>0.8566225165562914</v>
      </c>
      <c r="L129" s="89">
        <v>0.8709457152611813</v>
      </c>
      <c r="M129" s="91"/>
    </row>
    <row r="130" spans="1:13" ht="13.5" customHeight="1">
      <c r="A130" t="s">
        <v>373</v>
      </c>
      <c r="C130" s="65" t="s">
        <v>183</v>
      </c>
      <c r="D130" s="88">
        <v>3820</v>
      </c>
      <c r="E130" s="89">
        <v>0.9208180388044048</v>
      </c>
      <c r="F130" s="89">
        <v>0.9135673127291776</v>
      </c>
      <c r="G130" s="89">
        <v>0.9165358451072737</v>
      </c>
      <c r="H130" s="89"/>
      <c r="I130" s="90">
        <v>3600</v>
      </c>
      <c r="J130" s="89">
        <v>0.8676307007786429</v>
      </c>
      <c r="K130" s="89">
        <v>0.8274311410905003</v>
      </c>
      <c r="L130" s="89">
        <v>0.8462607728662774</v>
      </c>
      <c r="M130" s="91"/>
    </row>
    <row r="131" spans="1:13" ht="13.5" customHeight="1">
      <c r="A131" t="s">
        <v>374</v>
      </c>
      <c r="C131" s="65" t="s">
        <v>184</v>
      </c>
      <c r="D131" s="88">
        <v>1860</v>
      </c>
      <c r="E131" s="89">
        <v>0.9375696767001115</v>
      </c>
      <c r="F131" s="89">
        <v>0.9500520291363164</v>
      </c>
      <c r="G131" s="89">
        <v>0.9440258342303552</v>
      </c>
      <c r="H131" s="89"/>
      <c r="I131" s="90">
        <v>1860</v>
      </c>
      <c r="J131" s="89">
        <v>0.9064516129032258</v>
      </c>
      <c r="K131" s="89">
        <v>0.9043010752688172</v>
      </c>
      <c r="L131" s="89">
        <v>0.9053763440860215</v>
      </c>
      <c r="M131" s="91"/>
    </row>
    <row r="132" spans="1:13" ht="13.5" customHeight="1">
      <c r="A132" s="143" t="s">
        <v>375</v>
      </c>
      <c r="B132" s="56" t="s">
        <v>67</v>
      </c>
      <c r="C132" s="57"/>
      <c r="D132" s="85">
        <v>80470</v>
      </c>
      <c r="E132" s="86">
        <v>0.9393062102889936</v>
      </c>
      <c r="F132" s="86">
        <v>0.9205763016594184</v>
      </c>
      <c r="G132" s="86">
        <v>0.9296233238470429</v>
      </c>
      <c r="H132" s="86"/>
      <c r="I132" s="87">
        <v>80760</v>
      </c>
      <c r="J132" s="86">
        <v>0.8906046938307469</v>
      </c>
      <c r="K132" s="86">
        <v>0.8642177921513733</v>
      </c>
      <c r="L132" s="86">
        <v>0.8770478608135719</v>
      </c>
      <c r="M132" s="84"/>
    </row>
    <row r="133" spans="1:13" ht="13.5" customHeight="1">
      <c r="A133" t="s">
        <v>376</v>
      </c>
      <c r="C133" s="65" t="s">
        <v>246</v>
      </c>
      <c r="D133" s="88">
        <v>1950</v>
      </c>
      <c r="E133" s="89">
        <v>0.9390756302521008</v>
      </c>
      <c r="F133" s="89">
        <v>0.9265593561368209</v>
      </c>
      <c r="G133" s="89">
        <v>0.9326824254881809</v>
      </c>
      <c r="H133" s="89"/>
      <c r="I133" s="90">
        <v>1950</v>
      </c>
      <c r="J133" s="89">
        <v>0.8723175965665236</v>
      </c>
      <c r="K133" s="89">
        <v>0.8234714003944773</v>
      </c>
      <c r="L133" s="89">
        <v>0.8468653648509764</v>
      </c>
      <c r="M133" s="91"/>
    </row>
    <row r="134" spans="1:13" ht="13.5" customHeight="1">
      <c r="A134" t="s">
        <v>377</v>
      </c>
      <c r="C134" s="65" t="s">
        <v>154</v>
      </c>
      <c r="D134" s="88">
        <v>1700</v>
      </c>
      <c r="E134" s="89">
        <v>0.8648325358851675</v>
      </c>
      <c r="F134" s="89">
        <v>0.8675115207373272</v>
      </c>
      <c r="G134" s="89">
        <v>0.8661971830985915</v>
      </c>
      <c r="H134" s="89"/>
      <c r="I134" s="90">
        <v>1720</v>
      </c>
      <c r="J134" s="89">
        <v>0.8282950423216445</v>
      </c>
      <c r="K134" s="89">
        <v>0.8346456692913385</v>
      </c>
      <c r="L134" s="89">
        <v>0.8315850815850816</v>
      </c>
      <c r="M134" s="91"/>
    </row>
    <row r="135" spans="1:13" ht="13.5" customHeight="1">
      <c r="A135" t="s">
        <v>378</v>
      </c>
      <c r="C135" s="65" t="s">
        <v>155</v>
      </c>
      <c r="D135" s="88">
        <v>3440</v>
      </c>
      <c r="E135" s="61">
        <v>0.9561870929544108</v>
      </c>
      <c r="F135" s="61">
        <v>0.9404352806414662</v>
      </c>
      <c r="G135" s="61">
        <v>0.9482257126236184</v>
      </c>
      <c r="H135" s="61"/>
      <c r="I135" s="88">
        <v>3510</v>
      </c>
      <c r="J135" s="61">
        <v>0.8947368421052632</v>
      </c>
      <c r="K135" s="61">
        <v>0.8664101154480484</v>
      </c>
      <c r="L135" s="61">
        <v>0.880125284738041</v>
      </c>
      <c r="M135" s="64"/>
    </row>
    <row r="136" spans="1:13" ht="13.5" customHeight="1">
      <c r="A136" t="s">
        <v>379</v>
      </c>
      <c r="C136" s="65" t="s">
        <v>156</v>
      </c>
      <c r="D136" s="88">
        <v>2220</v>
      </c>
      <c r="E136" s="61">
        <v>0.9503105590062112</v>
      </c>
      <c r="F136" s="61">
        <v>0.9255514705882353</v>
      </c>
      <c r="G136" s="61">
        <v>0.9381768953068592</v>
      </c>
      <c r="H136" s="61"/>
      <c r="I136" s="88">
        <v>2280</v>
      </c>
      <c r="J136" s="61">
        <v>0.9252669039145908</v>
      </c>
      <c r="K136" s="61">
        <v>0.8981723237597912</v>
      </c>
      <c r="L136" s="61">
        <v>0.9114423498465585</v>
      </c>
      <c r="M136" s="64"/>
    </row>
    <row r="137" spans="1:13" ht="13.5" customHeight="1">
      <c r="A137" t="s">
        <v>380</v>
      </c>
      <c r="C137" s="65" t="s">
        <v>68</v>
      </c>
      <c r="D137" s="88">
        <v>3910</v>
      </c>
      <c r="E137" s="61">
        <v>0.9665970772442589</v>
      </c>
      <c r="F137" s="61">
        <v>0.953953953953954</v>
      </c>
      <c r="G137" s="61">
        <v>0.9601430761369443</v>
      </c>
      <c r="H137" s="61"/>
      <c r="I137" s="88">
        <v>3830</v>
      </c>
      <c r="J137" s="61">
        <v>0.9374005305039788</v>
      </c>
      <c r="K137" s="61">
        <v>0.9299330242143226</v>
      </c>
      <c r="L137" s="61">
        <v>0.9336121275483533</v>
      </c>
      <c r="M137" s="64"/>
    </row>
    <row r="138" spans="1:13" ht="13.5" customHeight="1">
      <c r="A138" t="s">
        <v>381</v>
      </c>
      <c r="C138" s="65" t="s">
        <v>234</v>
      </c>
      <c r="D138" s="88">
        <v>3480</v>
      </c>
      <c r="E138" s="61">
        <v>0.9639423076923077</v>
      </c>
      <c r="F138" s="61">
        <v>0.9571192963166575</v>
      </c>
      <c r="G138" s="61">
        <v>0.9603789836347976</v>
      </c>
      <c r="H138" s="61"/>
      <c r="I138" s="88">
        <v>3620</v>
      </c>
      <c r="J138" s="61">
        <v>0.9263456090651558</v>
      </c>
      <c r="K138" s="61">
        <v>0.9211237169097785</v>
      </c>
      <c r="L138" s="61">
        <v>0.9236725663716814</v>
      </c>
      <c r="M138" s="64"/>
    </row>
    <row r="139" spans="1:13" ht="13.5" customHeight="1">
      <c r="A139" t="s">
        <v>382</v>
      </c>
      <c r="C139" s="65" t="s">
        <v>69</v>
      </c>
      <c r="D139" s="88">
        <v>5330</v>
      </c>
      <c r="E139" s="61">
        <v>0.9420062695924765</v>
      </c>
      <c r="F139" s="61">
        <v>0.9358432577794852</v>
      </c>
      <c r="G139" s="61">
        <v>0.9390358281748264</v>
      </c>
      <c r="H139" s="61"/>
      <c r="I139" s="88">
        <v>5370</v>
      </c>
      <c r="J139" s="61">
        <v>0.9085580304806565</v>
      </c>
      <c r="K139" s="61">
        <v>0.8947745168217609</v>
      </c>
      <c r="L139" s="61">
        <v>0.9016759776536313</v>
      </c>
      <c r="M139" s="64"/>
    </row>
    <row r="140" spans="1:13" ht="13.5" customHeight="1">
      <c r="A140" t="s">
        <v>383</v>
      </c>
      <c r="C140" s="65" t="s">
        <v>157</v>
      </c>
      <c r="D140" s="88">
        <v>1520</v>
      </c>
      <c r="E140" s="61">
        <v>0.9455040871934605</v>
      </c>
      <c r="F140" s="61">
        <v>0.9214195183776933</v>
      </c>
      <c r="G140" s="61">
        <v>0.9330708661417323</v>
      </c>
      <c r="H140" s="61"/>
      <c r="I140" s="88">
        <v>1550</v>
      </c>
      <c r="J140" s="61">
        <v>0.8753351206434317</v>
      </c>
      <c r="K140" s="61">
        <v>0.85875</v>
      </c>
      <c r="L140" s="61">
        <v>0.8667529107373868</v>
      </c>
      <c r="M140" s="64"/>
    </row>
    <row r="141" spans="1:13" ht="13.5" customHeight="1">
      <c r="A141" t="s">
        <v>384</v>
      </c>
      <c r="C141" s="65" t="s">
        <v>158</v>
      </c>
      <c r="D141" s="88">
        <v>1900</v>
      </c>
      <c r="E141" s="61">
        <v>0.9216101694915254</v>
      </c>
      <c r="F141" s="61">
        <v>0.8919202518363064</v>
      </c>
      <c r="G141" s="61">
        <v>0.9068421052631579</v>
      </c>
      <c r="H141" s="61"/>
      <c r="I141" s="88">
        <v>1920</v>
      </c>
      <c r="J141" s="61">
        <v>0.8603651987110634</v>
      </c>
      <c r="K141" s="61">
        <v>0.8294416243654822</v>
      </c>
      <c r="L141" s="61">
        <v>0.8441084462982273</v>
      </c>
      <c r="M141" s="64"/>
    </row>
    <row r="142" spans="1:13" ht="13.5" customHeight="1">
      <c r="A142" t="s">
        <v>385</v>
      </c>
      <c r="C142" s="65" t="s">
        <v>247</v>
      </c>
      <c r="D142" s="88">
        <v>13350</v>
      </c>
      <c r="E142" s="61">
        <v>0.9240565305171611</v>
      </c>
      <c r="F142" s="61">
        <v>0.9004341534008683</v>
      </c>
      <c r="G142" s="61">
        <v>0.9118286013933627</v>
      </c>
      <c r="H142" s="61"/>
      <c r="I142" s="88">
        <v>13320</v>
      </c>
      <c r="J142" s="61">
        <v>0.8789563069322217</v>
      </c>
      <c r="K142" s="61">
        <v>0.8514677961150869</v>
      </c>
      <c r="L142" s="61">
        <v>0.8648303812668868</v>
      </c>
      <c r="M142" s="64"/>
    </row>
    <row r="143" spans="1:13" ht="13.5" customHeight="1">
      <c r="A143" t="s">
        <v>386</v>
      </c>
      <c r="C143" s="65" t="s">
        <v>159</v>
      </c>
      <c r="D143" s="88">
        <v>4970</v>
      </c>
      <c r="E143" s="61">
        <v>0.9194522754732178</v>
      </c>
      <c r="F143" s="61">
        <v>0.8977180114099429</v>
      </c>
      <c r="G143" s="61">
        <v>0.9069673781715667</v>
      </c>
      <c r="H143" s="61"/>
      <c r="I143" s="88">
        <v>5090</v>
      </c>
      <c r="J143" s="61">
        <v>0.8380913539967374</v>
      </c>
      <c r="K143" s="61">
        <v>0.8017604286261003</v>
      </c>
      <c r="L143" s="61">
        <v>0.8187180495477782</v>
      </c>
      <c r="M143" s="64"/>
    </row>
    <row r="144" spans="1:13" ht="13.5" customHeight="1">
      <c r="A144" t="s">
        <v>387</v>
      </c>
      <c r="C144" s="65" t="s">
        <v>160</v>
      </c>
      <c r="D144" s="88">
        <v>5380</v>
      </c>
      <c r="E144" s="61">
        <v>0.9277756434882828</v>
      </c>
      <c r="F144" s="61">
        <v>0.9010549290651146</v>
      </c>
      <c r="G144" s="61">
        <v>0.913786696395392</v>
      </c>
      <c r="H144" s="61"/>
      <c r="I144" s="88">
        <v>5150</v>
      </c>
      <c r="J144" s="61">
        <v>0.8455056179775281</v>
      </c>
      <c r="K144" s="61">
        <v>0.7994712990936556</v>
      </c>
      <c r="L144" s="61">
        <v>0.8217687074829932</v>
      </c>
      <c r="M144" s="64"/>
    </row>
    <row r="145" spans="1:13" ht="13.5" customHeight="1">
      <c r="A145" t="s">
        <v>388</v>
      </c>
      <c r="C145" s="65" t="s">
        <v>161</v>
      </c>
      <c r="D145" s="88">
        <v>3080</v>
      </c>
      <c r="E145" s="61">
        <v>0.9325153374233128</v>
      </c>
      <c r="F145" s="61">
        <v>0.9102167182662538</v>
      </c>
      <c r="G145" s="61">
        <v>0.9208306294613887</v>
      </c>
      <c r="H145" s="61"/>
      <c r="I145" s="88">
        <v>3070</v>
      </c>
      <c r="J145" s="61">
        <v>0.9189907038512616</v>
      </c>
      <c r="K145" s="61">
        <v>0.8773946360153256</v>
      </c>
      <c r="L145" s="61">
        <v>0.8977864583333334</v>
      </c>
      <c r="M145" s="64"/>
    </row>
    <row r="146" spans="1:13" ht="13.5" customHeight="1">
      <c r="A146" t="s">
        <v>389</v>
      </c>
      <c r="C146" s="65" t="s">
        <v>162</v>
      </c>
      <c r="D146" s="88">
        <v>2640</v>
      </c>
      <c r="E146" s="61">
        <v>0.9337539432176656</v>
      </c>
      <c r="F146" s="61">
        <v>0.908029197080292</v>
      </c>
      <c r="G146" s="61">
        <v>0.9203942380591357</v>
      </c>
      <c r="H146" s="61"/>
      <c r="I146" s="88">
        <v>2620</v>
      </c>
      <c r="J146" s="61">
        <v>0.9059893858984079</v>
      </c>
      <c r="K146" s="61">
        <v>0.8996168582375479</v>
      </c>
      <c r="L146" s="61">
        <v>0.9028201219512195</v>
      </c>
      <c r="M146" s="64"/>
    </row>
    <row r="147" spans="1:13" ht="13.5" customHeight="1">
      <c r="A147" t="s">
        <v>390</v>
      </c>
      <c r="C147" s="65" t="s">
        <v>163</v>
      </c>
      <c r="D147" s="88">
        <v>2380</v>
      </c>
      <c r="E147" s="61">
        <v>0.9415254237288135</v>
      </c>
      <c r="F147" s="61">
        <v>0.9146238377007607</v>
      </c>
      <c r="G147" s="61">
        <v>0.9286912751677853</v>
      </c>
      <c r="H147" s="61"/>
      <c r="I147" s="88">
        <v>2450</v>
      </c>
      <c r="J147" s="61">
        <v>0.884263114071607</v>
      </c>
      <c r="K147" s="61">
        <v>0.8406504065040651</v>
      </c>
      <c r="L147" s="61">
        <v>0.8634325315939666</v>
      </c>
      <c r="M147" s="64"/>
    </row>
    <row r="148" spans="1:13" ht="13.5" customHeight="1">
      <c r="A148" t="s">
        <v>391</v>
      </c>
      <c r="C148" s="65" t="s">
        <v>164</v>
      </c>
      <c r="D148" s="88">
        <v>2930</v>
      </c>
      <c r="E148" s="61">
        <v>0.9584824624194703</v>
      </c>
      <c r="F148" s="61">
        <v>0.9311023622047244</v>
      </c>
      <c r="G148" s="61">
        <v>0.9443115818243936</v>
      </c>
      <c r="H148" s="61"/>
      <c r="I148" s="88">
        <v>3060</v>
      </c>
      <c r="J148" s="61">
        <v>0.8925453324378778</v>
      </c>
      <c r="K148" s="61">
        <v>0.8752387014640356</v>
      </c>
      <c r="L148" s="61">
        <v>0.8836601307189542</v>
      </c>
      <c r="M148" s="64"/>
    </row>
    <row r="149" spans="1:13" ht="13.5" customHeight="1">
      <c r="A149" t="s">
        <v>392</v>
      </c>
      <c r="C149" s="65" t="s">
        <v>165</v>
      </c>
      <c r="D149" s="88">
        <v>2030</v>
      </c>
      <c r="E149" s="61">
        <v>0.9372427983539094</v>
      </c>
      <c r="F149" s="61">
        <v>0.9364326375711575</v>
      </c>
      <c r="G149" s="61">
        <v>0.936914736323312</v>
      </c>
      <c r="H149" s="61"/>
      <c r="I149" s="88">
        <v>2050</v>
      </c>
      <c r="J149" s="61">
        <v>0.9073319755600815</v>
      </c>
      <c r="K149" s="61">
        <v>0.8754681647940075</v>
      </c>
      <c r="L149" s="61">
        <v>0.8907849829351536</v>
      </c>
      <c r="M149" s="64"/>
    </row>
    <row r="150" spans="1:13" ht="13.5" customHeight="1">
      <c r="A150" t="s">
        <v>393</v>
      </c>
      <c r="C150" s="65" t="s">
        <v>166</v>
      </c>
      <c r="D150" s="88">
        <v>3050</v>
      </c>
      <c r="E150" s="61">
        <v>0.9530112508272667</v>
      </c>
      <c r="F150" s="61">
        <v>0.9409090909090909</v>
      </c>
      <c r="G150" s="61">
        <v>0.9469026548672567</v>
      </c>
      <c r="H150" s="61"/>
      <c r="I150" s="88">
        <v>3290</v>
      </c>
      <c r="J150" s="61">
        <v>0.895457373988799</v>
      </c>
      <c r="K150" s="61">
        <v>0.861474435196195</v>
      </c>
      <c r="L150" s="61">
        <v>0.8780784432958346</v>
      </c>
      <c r="M150" s="64"/>
    </row>
    <row r="151" spans="1:13" ht="13.5" customHeight="1">
      <c r="A151" t="s">
        <v>394</v>
      </c>
      <c r="C151" s="65" t="s">
        <v>167</v>
      </c>
      <c r="D151" s="88">
        <v>2700</v>
      </c>
      <c r="E151" s="61">
        <v>0.9218266253869969</v>
      </c>
      <c r="F151" s="61">
        <v>0.898932384341637</v>
      </c>
      <c r="G151" s="61">
        <v>0.9098998887652948</v>
      </c>
      <c r="H151" s="61"/>
      <c r="I151" s="88">
        <v>2660</v>
      </c>
      <c r="J151" s="61">
        <v>0.92601246105919</v>
      </c>
      <c r="K151" s="61">
        <v>0.9201161946259986</v>
      </c>
      <c r="L151" s="61">
        <v>0.9229612927470876</v>
      </c>
      <c r="M151" s="64"/>
    </row>
    <row r="152" spans="1:13" ht="13.5" customHeight="1">
      <c r="A152" t="s">
        <v>395</v>
      </c>
      <c r="C152" s="65" t="s">
        <v>168</v>
      </c>
      <c r="D152" s="88">
        <v>2740</v>
      </c>
      <c r="E152" s="61">
        <v>0.9406015037593985</v>
      </c>
      <c r="F152" s="61">
        <v>0.9355980184005662</v>
      </c>
      <c r="G152" s="61">
        <v>0.93802406124681</v>
      </c>
      <c r="H152" s="61"/>
      <c r="I152" s="88">
        <v>2740</v>
      </c>
      <c r="J152" s="61">
        <v>0.8651092690278824</v>
      </c>
      <c r="K152" s="61">
        <v>0.8380681818181818</v>
      </c>
      <c r="L152" s="61">
        <v>0.8511882998171847</v>
      </c>
      <c r="M152" s="64"/>
    </row>
    <row r="153" spans="1:13" ht="13.5" customHeight="1">
      <c r="A153" t="s">
        <v>396</v>
      </c>
      <c r="C153" s="65" t="s">
        <v>169</v>
      </c>
      <c r="D153" s="88">
        <v>2450</v>
      </c>
      <c r="E153" s="61">
        <v>0.9665831244778613</v>
      </c>
      <c r="F153" s="61">
        <v>0.9583666933546837</v>
      </c>
      <c r="G153" s="61">
        <v>0.9623875715453802</v>
      </c>
      <c r="H153" s="61"/>
      <c r="I153" s="88">
        <v>2390</v>
      </c>
      <c r="J153" s="61">
        <v>0.9263959390862944</v>
      </c>
      <c r="K153" s="61">
        <v>0.903893951946976</v>
      </c>
      <c r="L153" s="61">
        <v>0.9150272080368355</v>
      </c>
      <c r="M153" s="64"/>
    </row>
    <row r="154" spans="1:13" ht="13.5" customHeight="1">
      <c r="A154" t="s">
        <v>397</v>
      </c>
      <c r="C154" s="65" t="s">
        <v>170</v>
      </c>
      <c r="D154" s="88">
        <v>3570</v>
      </c>
      <c r="E154" s="61">
        <v>0.9549496147006521</v>
      </c>
      <c r="F154" s="61">
        <v>0.9176845459373341</v>
      </c>
      <c r="G154" s="61">
        <v>0.9352941176470588</v>
      </c>
      <c r="H154" s="61"/>
      <c r="I154" s="88">
        <v>3510</v>
      </c>
      <c r="J154" s="61">
        <v>0.8702801461632156</v>
      </c>
      <c r="K154" s="61">
        <v>0.8405797101449275</v>
      </c>
      <c r="L154" s="61">
        <v>0.854493580599144</v>
      </c>
      <c r="M154" s="64"/>
    </row>
    <row r="155" spans="1:13" ht="13.5" customHeight="1">
      <c r="A155" t="s">
        <v>398</v>
      </c>
      <c r="C155" s="65" t="s">
        <v>171</v>
      </c>
      <c r="D155" s="88">
        <v>3750</v>
      </c>
      <c r="E155" s="61">
        <v>0.9626116071428571</v>
      </c>
      <c r="F155" s="61">
        <v>0.944672131147541</v>
      </c>
      <c r="G155" s="61">
        <v>0.9532959701094209</v>
      </c>
      <c r="H155" s="61"/>
      <c r="I155" s="88">
        <v>3630</v>
      </c>
      <c r="J155" s="61">
        <v>0.9336258913878223</v>
      </c>
      <c r="K155" s="61">
        <v>0.8976203652462645</v>
      </c>
      <c r="L155" s="61">
        <v>0.915702479338843</v>
      </c>
      <c r="M155" s="64"/>
    </row>
    <row r="156" spans="1:13" ht="13.5" customHeight="1">
      <c r="A156" s="143" t="s">
        <v>399</v>
      </c>
      <c r="B156" s="56" t="s">
        <v>70</v>
      </c>
      <c r="C156" s="57"/>
      <c r="D156" s="85">
        <v>28350</v>
      </c>
      <c r="E156" s="86">
        <v>0.9472576900754498</v>
      </c>
      <c r="F156" s="86">
        <v>0.9324761053427766</v>
      </c>
      <c r="G156" s="86">
        <v>0.9397114333086394</v>
      </c>
      <c r="H156" s="86"/>
      <c r="I156" s="87">
        <v>29170</v>
      </c>
      <c r="J156" s="86">
        <v>0.9030199914929817</v>
      </c>
      <c r="K156" s="86">
        <v>0.8869067429940758</v>
      </c>
      <c r="L156" s="86">
        <v>0.8948613348873882</v>
      </c>
      <c r="M156" s="84"/>
    </row>
    <row r="157" spans="1:13" ht="13.5" customHeight="1">
      <c r="A157" t="s">
        <v>400</v>
      </c>
      <c r="C157" s="65" t="s">
        <v>71</v>
      </c>
      <c r="D157" s="88">
        <v>5500</v>
      </c>
      <c r="E157" s="61">
        <v>0.9438622754491018</v>
      </c>
      <c r="F157" s="61">
        <v>0.9291031549096065</v>
      </c>
      <c r="G157" s="61">
        <v>0.9363057324840764</v>
      </c>
      <c r="H157" s="61"/>
      <c r="I157" s="88">
        <v>5650</v>
      </c>
      <c r="J157" s="61">
        <v>0.9010587805768528</v>
      </c>
      <c r="K157" s="61">
        <v>0.8739669421487604</v>
      </c>
      <c r="L157" s="61">
        <v>0.8871767623095997</v>
      </c>
      <c r="M157" s="64"/>
    </row>
    <row r="158" spans="1:13" ht="13.5" customHeight="1">
      <c r="A158" t="s">
        <v>401</v>
      </c>
      <c r="C158" s="65" t="s">
        <v>98</v>
      </c>
      <c r="D158" s="88">
        <v>1220</v>
      </c>
      <c r="E158" s="61">
        <v>0.9580745341614907</v>
      </c>
      <c r="F158" s="61">
        <v>0.9320557491289199</v>
      </c>
      <c r="G158" s="61">
        <v>0.9458128078817734</v>
      </c>
      <c r="H158" s="61"/>
      <c r="I158" s="88">
        <v>1220</v>
      </c>
      <c r="J158" s="61">
        <v>0.9158576051779935</v>
      </c>
      <c r="K158" s="61">
        <v>0.9083333333333333</v>
      </c>
      <c r="L158" s="61">
        <v>0.9121510673234812</v>
      </c>
      <c r="M158" s="64"/>
    </row>
    <row r="159" spans="1:13" ht="13.5" customHeight="1">
      <c r="A159" t="s">
        <v>402</v>
      </c>
      <c r="C159" s="65" t="s">
        <v>99</v>
      </c>
      <c r="D159" s="88">
        <v>2000</v>
      </c>
      <c r="E159" s="61">
        <v>0.9491173416407062</v>
      </c>
      <c r="F159" s="61">
        <v>0.936231884057971</v>
      </c>
      <c r="G159" s="61">
        <v>0.9424712356178089</v>
      </c>
      <c r="H159" s="61"/>
      <c r="I159" s="88">
        <v>2110</v>
      </c>
      <c r="J159" s="61">
        <v>0.9042654028436019</v>
      </c>
      <c r="K159" s="61">
        <v>0.9055343511450382</v>
      </c>
      <c r="L159" s="61">
        <v>0.9049881235154394</v>
      </c>
      <c r="M159" s="64"/>
    </row>
    <row r="160" spans="1:13" ht="13.5" customHeight="1">
      <c r="A160" t="s">
        <v>403</v>
      </c>
      <c r="C160" s="65" t="s">
        <v>100</v>
      </c>
      <c r="D160" s="88">
        <v>1140</v>
      </c>
      <c r="E160" s="61">
        <v>0.953125</v>
      </c>
      <c r="F160" s="61">
        <v>0.9572192513368984</v>
      </c>
      <c r="G160" s="61">
        <v>0.9551845342706503</v>
      </c>
      <c r="H160" s="61"/>
      <c r="I160" s="88">
        <v>1160</v>
      </c>
      <c r="J160" s="61">
        <v>0.8894557823129252</v>
      </c>
      <c r="K160" s="61">
        <v>0.852112676056338</v>
      </c>
      <c r="L160" s="61">
        <v>0.8716623600344531</v>
      </c>
      <c r="M160" s="64"/>
    </row>
    <row r="161" spans="1:13" ht="13.5" customHeight="1">
      <c r="A161" t="s">
        <v>404</v>
      </c>
      <c r="C161" s="65" t="s">
        <v>101</v>
      </c>
      <c r="D161" s="88">
        <v>1560</v>
      </c>
      <c r="E161" s="61">
        <v>0.9443742098609356</v>
      </c>
      <c r="F161" s="61">
        <v>0.9002624671916011</v>
      </c>
      <c r="G161" s="61">
        <v>0.9230275817831943</v>
      </c>
      <c r="H161" s="61"/>
      <c r="I161" s="88">
        <v>1700</v>
      </c>
      <c r="J161" s="61">
        <v>0.8786407766990292</v>
      </c>
      <c r="K161" s="61">
        <v>0.8745644599303136</v>
      </c>
      <c r="L161" s="61">
        <v>0.8773584905660378</v>
      </c>
      <c r="M161" s="64"/>
    </row>
    <row r="162" spans="1:13" ht="13.5" customHeight="1">
      <c r="A162" t="s">
        <v>405</v>
      </c>
      <c r="C162" s="65" t="s">
        <v>248</v>
      </c>
      <c r="D162" s="88">
        <v>2710</v>
      </c>
      <c r="E162" s="61">
        <v>0.9234338747099768</v>
      </c>
      <c r="F162" s="61">
        <v>0.9355980184005662</v>
      </c>
      <c r="G162" s="61">
        <v>0.9297856614929786</v>
      </c>
      <c r="H162" s="61"/>
      <c r="I162" s="88">
        <v>2840</v>
      </c>
      <c r="J162" s="61">
        <v>0.8948529411764706</v>
      </c>
      <c r="K162" s="61">
        <v>0.8958051420838972</v>
      </c>
      <c r="L162" s="61">
        <v>0.8953488372093024</v>
      </c>
      <c r="M162" s="64"/>
    </row>
    <row r="163" spans="1:13" ht="13.5" customHeight="1">
      <c r="A163" t="s">
        <v>406</v>
      </c>
      <c r="C163" s="65" t="s">
        <v>102</v>
      </c>
      <c r="D163" s="88">
        <v>2160</v>
      </c>
      <c r="E163" s="61">
        <v>0.9684106614017769</v>
      </c>
      <c r="F163" s="61">
        <v>0.9365217391304348</v>
      </c>
      <c r="G163" s="61">
        <v>0.9514563106796117</v>
      </c>
      <c r="H163" s="61"/>
      <c r="I163" s="88">
        <v>2310</v>
      </c>
      <c r="J163" s="61">
        <v>0.9131627056672761</v>
      </c>
      <c r="K163" s="61">
        <v>0.8860655737704918</v>
      </c>
      <c r="L163" s="61">
        <v>0.898876404494382</v>
      </c>
      <c r="M163" s="64"/>
    </row>
    <row r="164" spans="1:13" ht="13.5" customHeight="1">
      <c r="A164" t="s">
        <v>407</v>
      </c>
      <c r="C164" s="65" t="s">
        <v>72</v>
      </c>
      <c r="D164" s="88">
        <v>3510</v>
      </c>
      <c r="E164" s="61">
        <v>0.9543118218161051</v>
      </c>
      <c r="F164" s="61">
        <v>0.9393079977311402</v>
      </c>
      <c r="G164" s="61">
        <v>0.9467842914058053</v>
      </c>
      <c r="H164" s="61"/>
      <c r="I164" s="88">
        <v>3540</v>
      </c>
      <c r="J164" s="61">
        <v>0.9116945107398569</v>
      </c>
      <c r="K164" s="61">
        <v>0.8894256575415995</v>
      </c>
      <c r="L164" s="61">
        <v>0.8999717434303476</v>
      </c>
      <c r="M164" s="64"/>
    </row>
    <row r="165" spans="1:13" ht="13.5" customHeight="1">
      <c r="A165" t="s">
        <v>408</v>
      </c>
      <c r="C165" s="65" t="s">
        <v>235</v>
      </c>
      <c r="D165" s="88">
        <v>1560</v>
      </c>
      <c r="E165" s="61">
        <v>0.9401595744680851</v>
      </c>
      <c r="F165" s="61">
        <v>0.9119106699751861</v>
      </c>
      <c r="G165" s="61">
        <v>0.9255455712451861</v>
      </c>
      <c r="H165" s="61"/>
      <c r="I165" s="88">
        <v>1550</v>
      </c>
      <c r="J165" s="61">
        <v>0.8701472556894244</v>
      </c>
      <c r="K165" s="61">
        <v>0.8710888610763454</v>
      </c>
      <c r="L165" s="61">
        <v>0.8706338939197931</v>
      </c>
      <c r="M165" s="64"/>
    </row>
    <row r="166" spans="1:13" ht="13.5" customHeight="1">
      <c r="A166" t="s">
        <v>409</v>
      </c>
      <c r="C166" s="65" t="s">
        <v>103</v>
      </c>
      <c r="D166" s="88">
        <v>1620</v>
      </c>
      <c r="E166" s="61">
        <v>0.9559585492227979</v>
      </c>
      <c r="F166" s="61">
        <v>0.9442467378410438</v>
      </c>
      <c r="G166" s="61">
        <v>0.9498452012383901</v>
      </c>
      <c r="H166" s="61"/>
      <c r="I166" s="88">
        <v>1730</v>
      </c>
      <c r="J166" s="61">
        <v>0.9116945107398569</v>
      </c>
      <c r="K166" s="61">
        <v>0.8891377379619261</v>
      </c>
      <c r="L166" s="61">
        <v>0.9000577700751011</v>
      </c>
      <c r="M166" s="64"/>
    </row>
    <row r="167" spans="1:13" ht="13.5" customHeight="1">
      <c r="A167" t="s">
        <v>410</v>
      </c>
      <c r="C167" s="65" t="s">
        <v>249</v>
      </c>
      <c r="D167" s="88">
        <v>2270</v>
      </c>
      <c r="E167" s="61">
        <v>0.9404216315307058</v>
      </c>
      <c r="F167" s="61">
        <v>0.9211195928753181</v>
      </c>
      <c r="G167" s="61">
        <v>0.9304577464788732</v>
      </c>
      <c r="H167" s="61"/>
      <c r="I167" s="88">
        <v>2150</v>
      </c>
      <c r="J167" s="61">
        <v>0.9206510681586979</v>
      </c>
      <c r="K167" s="61">
        <v>0.9020797227036396</v>
      </c>
      <c r="L167" s="61">
        <v>0.9109557109557109</v>
      </c>
      <c r="M167" s="64"/>
    </row>
    <row r="168" spans="1:13" ht="13.5" customHeight="1">
      <c r="A168" t="s">
        <v>411</v>
      </c>
      <c r="C168" s="65" t="s">
        <v>104</v>
      </c>
      <c r="D168" s="88">
        <v>3110</v>
      </c>
      <c r="E168" s="61">
        <v>0.9488403819918144</v>
      </c>
      <c r="F168" s="61">
        <v>0.9419315403422983</v>
      </c>
      <c r="G168" s="61">
        <v>0.9453376205787781</v>
      </c>
      <c r="H168" s="61"/>
      <c r="I168" s="88">
        <v>3230</v>
      </c>
      <c r="J168" s="61">
        <v>0.9090909090909091</v>
      </c>
      <c r="K168" s="61">
        <v>0.8941896024464832</v>
      </c>
      <c r="L168" s="61">
        <v>0.9019183168316832</v>
      </c>
      <c r="M168" s="64"/>
    </row>
    <row r="169" spans="10:13" ht="12.75">
      <c r="J169" s="61"/>
      <c r="K169" s="61"/>
      <c r="L169" s="61"/>
      <c r="M169" s="64"/>
    </row>
    <row r="170" spans="10:13" ht="12.75">
      <c r="J170" s="61"/>
      <c r="K170" s="61"/>
      <c r="L170" s="61"/>
      <c r="M170" s="64"/>
    </row>
    <row r="171" spans="10:13" ht="12.75">
      <c r="J171" s="61"/>
      <c r="K171" s="61"/>
      <c r="L171" s="61"/>
      <c r="M171" s="64"/>
    </row>
    <row r="172" spans="3:13" ht="12.75">
      <c r="C172" s="72"/>
      <c r="J172" s="61"/>
      <c r="K172" s="61"/>
      <c r="L172" s="61"/>
      <c r="M172" s="64"/>
    </row>
    <row r="173" spans="10:13" ht="12.75">
      <c r="J173" s="61"/>
      <c r="K173" s="61"/>
      <c r="L173" s="61"/>
      <c r="M173" s="64"/>
    </row>
    <row r="174" spans="10:13" ht="12.75">
      <c r="J174" s="61"/>
      <c r="K174" s="61"/>
      <c r="L174" s="61"/>
      <c r="M174" s="64"/>
    </row>
    <row r="175" spans="10:13" ht="12.75">
      <c r="J175" s="61"/>
      <c r="K175" s="61"/>
      <c r="L175" s="61"/>
      <c r="M175" s="64"/>
    </row>
  </sheetData>
  <sheetProtection/>
  <mergeCells count="5">
    <mergeCell ref="D5:D6"/>
    <mergeCell ref="E5:G5"/>
    <mergeCell ref="I5:I6"/>
    <mergeCell ref="J5:L5"/>
    <mergeCell ref="A5:A6"/>
  </mergeCells>
  <printOptions/>
  <pageMargins left="0.5905511811023623" right="0.1968503937007874" top="0.7874015748031497" bottom="0.3937007874015748" header="0.5118110236220472" footer="0.3937007874015748"/>
  <pageSetup fitToHeight="0" fitToWidth="0"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R172"/>
  <sheetViews>
    <sheetView zoomScalePageLayoutView="0" workbookViewId="0" topLeftCell="A1">
      <pane ySplit="6" topLeftCell="A7" activePane="bottomLeft" state="frozen"/>
      <selection pane="topLeft" activeCell="B30" sqref="B30"/>
      <selection pane="bottomLeft" activeCell="B30" sqref="B30"/>
    </sheetView>
  </sheetViews>
  <sheetFormatPr defaultColWidth="9.140625" defaultRowHeight="12.75"/>
  <cols>
    <col min="1" max="1" width="10.8515625" style="0" customWidth="1"/>
    <col min="2" max="2" width="1.7109375" style="0" customWidth="1"/>
    <col min="3" max="3" width="27.00390625" style="0" bestFit="1" customWidth="1"/>
    <col min="4" max="4" width="11.7109375" style="88" customWidth="1"/>
    <col min="5" max="5" width="10.7109375" style="0" customWidth="1"/>
    <col min="6" max="6" width="11.7109375" style="0" customWidth="1"/>
    <col min="7" max="7" width="10.7109375" style="0" customWidth="1"/>
    <col min="8" max="8" width="11.7109375" style="88" customWidth="1"/>
    <col min="9" max="9" width="10.7109375" style="0" customWidth="1"/>
    <col min="10" max="10" width="11.7109375" style="88" customWidth="1"/>
    <col min="11" max="11" width="10.7109375" style="0" customWidth="1"/>
    <col min="12" max="12" width="11.7109375" style="88" customWidth="1"/>
    <col min="13" max="13" width="10.7109375" style="0" customWidth="1"/>
    <col min="14" max="14" width="10.7109375" style="88" customWidth="1"/>
    <col min="15" max="15" width="10.7109375" style="0" customWidth="1"/>
    <col min="16" max="16" width="2.57421875" style="0" customWidth="1"/>
  </cols>
  <sheetData>
    <row r="1" ht="15.75">
      <c r="A1" s="45" t="s">
        <v>424</v>
      </c>
    </row>
    <row r="3" spans="1:15" ht="15.75">
      <c r="A3" s="45" t="s">
        <v>32</v>
      </c>
      <c r="D3" s="60"/>
      <c r="E3" s="77"/>
      <c r="F3" s="77"/>
      <c r="G3" s="30"/>
      <c r="H3" s="66"/>
      <c r="I3" s="30"/>
      <c r="J3" s="60"/>
      <c r="K3" s="30"/>
      <c r="L3" s="60"/>
      <c r="M3" s="30"/>
      <c r="N3" s="60"/>
      <c r="O3" s="30"/>
    </row>
    <row r="4" spans="2:15" ht="15.75">
      <c r="B4" s="45"/>
      <c r="D4" s="60"/>
      <c r="E4" s="77"/>
      <c r="F4" s="77"/>
      <c r="G4" s="30"/>
      <c r="H4" s="60"/>
      <c r="I4" s="30"/>
      <c r="J4" s="60"/>
      <c r="K4" s="30"/>
      <c r="L4" s="60"/>
      <c r="M4" s="30"/>
      <c r="N4" s="60"/>
      <c r="O4" s="30"/>
    </row>
    <row r="5" spans="4:15" ht="23.25" customHeight="1">
      <c r="D5" s="169" t="s">
        <v>83</v>
      </c>
      <c r="E5" s="169"/>
      <c r="F5" s="169" t="s">
        <v>84</v>
      </c>
      <c r="G5" s="169"/>
      <c r="H5" s="169" t="s">
        <v>85</v>
      </c>
      <c r="I5" s="169"/>
      <c r="J5" s="169" t="s">
        <v>86</v>
      </c>
      <c r="K5" s="169"/>
      <c r="L5" s="169" t="s">
        <v>87</v>
      </c>
      <c r="M5" s="169"/>
      <c r="N5" s="169" t="s">
        <v>43</v>
      </c>
      <c r="O5" s="169"/>
    </row>
    <row r="6" spans="1:16" ht="48.75" customHeight="1">
      <c r="A6" s="147" t="s">
        <v>412</v>
      </c>
      <c r="B6" s="47"/>
      <c r="C6" s="47"/>
      <c r="D6" s="92" t="s">
        <v>88</v>
      </c>
      <c r="E6" s="93" t="s">
        <v>89</v>
      </c>
      <c r="F6" s="92" t="s">
        <v>88</v>
      </c>
      <c r="G6" s="93" t="s">
        <v>89</v>
      </c>
      <c r="H6" s="92" t="s">
        <v>88</v>
      </c>
      <c r="I6" s="93" t="s">
        <v>89</v>
      </c>
      <c r="J6" s="92" t="s">
        <v>88</v>
      </c>
      <c r="K6" s="93" t="s">
        <v>89</v>
      </c>
      <c r="L6" s="92" t="s">
        <v>88</v>
      </c>
      <c r="M6" s="93" t="s">
        <v>89</v>
      </c>
      <c r="N6" s="92" t="s">
        <v>88</v>
      </c>
      <c r="O6" s="93" t="s">
        <v>89</v>
      </c>
      <c r="P6" s="50"/>
    </row>
    <row r="7" spans="1:18" ht="13.5" customHeight="1">
      <c r="A7" s="144" t="s">
        <v>250</v>
      </c>
      <c r="B7" s="51" t="s">
        <v>45</v>
      </c>
      <c r="D7" s="52">
        <v>857880</v>
      </c>
      <c r="E7" s="94">
        <v>0.9042635532407947</v>
      </c>
      <c r="F7" s="95">
        <v>42550</v>
      </c>
      <c r="G7" s="53">
        <v>0.9030317273795535</v>
      </c>
      <c r="H7" s="96">
        <v>53150</v>
      </c>
      <c r="I7" s="53">
        <v>0.9373894720999361</v>
      </c>
      <c r="J7" s="96">
        <v>99370</v>
      </c>
      <c r="K7" s="53">
        <v>0.951583523705053</v>
      </c>
      <c r="L7" s="96">
        <v>4120</v>
      </c>
      <c r="M7" s="53">
        <v>0.9711094925952901</v>
      </c>
      <c r="N7" s="96">
        <v>114160</v>
      </c>
      <c r="O7" s="53">
        <v>0.9081926718814327</v>
      </c>
      <c r="Q7" s="24"/>
      <c r="R7" s="24"/>
    </row>
    <row r="8" spans="1:18" ht="13.5" customHeight="1">
      <c r="A8" s="143" t="s">
        <v>251</v>
      </c>
      <c r="B8" s="86" t="s">
        <v>46</v>
      </c>
      <c r="C8" s="86"/>
      <c r="D8" s="58">
        <v>146700</v>
      </c>
      <c r="E8" s="97">
        <v>0.8905825011077405</v>
      </c>
      <c r="F8" s="98">
        <v>6430</v>
      </c>
      <c r="G8" s="97">
        <v>0.8952277320068397</v>
      </c>
      <c r="H8" s="98">
        <v>3320</v>
      </c>
      <c r="I8" s="97">
        <v>0.9301415236374586</v>
      </c>
      <c r="J8" s="98">
        <v>8290</v>
      </c>
      <c r="K8" s="97">
        <v>0.9486251808972503</v>
      </c>
      <c r="L8" s="98">
        <v>630</v>
      </c>
      <c r="M8" s="97">
        <v>0.9651898734177216</v>
      </c>
      <c r="N8" s="98">
        <v>21690</v>
      </c>
      <c r="O8" s="97">
        <v>0.9180154009314335</v>
      </c>
      <c r="Q8" s="24"/>
      <c r="R8" s="24"/>
    </row>
    <row r="9" spans="1:18" ht="13.5" customHeight="1">
      <c r="A9" t="s">
        <v>252</v>
      </c>
      <c r="C9" t="s">
        <v>131</v>
      </c>
      <c r="D9" s="60">
        <v>1700</v>
      </c>
      <c r="E9" s="99">
        <v>0.9010017678255745</v>
      </c>
      <c r="F9" s="100">
        <v>70</v>
      </c>
      <c r="G9" s="101">
        <v>0.9117647058823529</v>
      </c>
      <c r="H9" s="102">
        <v>40</v>
      </c>
      <c r="I9" s="101">
        <v>0.9512195121951219</v>
      </c>
      <c r="J9" s="102">
        <v>100</v>
      </c>
      <c r="K9" s="101">
        <v>0.9504950495049505</v>
      </c>
      <c r="L9" s="102">
        <v>10</v>
      </c>
      <c r="M9" s="101" t="s">
        <v>110</v>
      </c>
      <c r="N9" s="102">
        <v>570</v>
      </c>
      <c r="O9" s="101">
        <v>0.9754816112084063</v>
      </c>
      <c r="Q9" s="24"/>
      <c r="R9" s="24"/>
    </row>
    <row r="10" spans="1:18" ht="13.5" customHeight="1">
      <c r="A10" t="s">
        <v>253</v>
      </c>
      <c r="C10" t="s">
        <v>134</v>
      </c>
      <c r="D10" s="60">
        <v>4000</v>
      </c>
      <c r="E10" s="99">
        <v>0.8968710888610764</v>
      </c>
      <c r="F10" s="100">
        <v>330</v>
      </c>
      <c r="G10" s="101">
        <v>0.8776758409785933</v>
      </c>
      <c r="H10" s="102">
        <v>90</v>
      </c>
      <c r="I10" s="101">
        <v>0.9186046511627907</v>
      </c>
      <c r="J10" s="102">
        <v>140</v>
      </c>
      <c r="K10" s="101">
        <v>0.9264705882352942</v>
      </c>
      <c r="L10" s="102">
        <v>20</v>
      </c>
      <c r="M10" s="101" t="s">
        <v>110</v>
      </c>
      <c r="N10" s="102">
        <v>330</v>
      </c>
      <c r="O10" s="101">
        <v>0.9221556886227545</v>
      </c>
      <c r="Q10" s="24"/>
      <c r="R10" s="24"/>
    </row>
    <row r="11" spans="1:18" ht="13.5" customHeight="1">
      <c r="A11" t="s">
        <v>254</v>
      </c>
      <c r="C11" t="s">
        <v>132</v>
      </c>
      <c r="D11" s="60">
        <v>7360</v>
      </c>
      <c r="E11" s="99">
        <v>0.9449503873861629</v>
      </c>
      <c r="F11" s="100">
        <v>450</v>
      </c>
      <c r="G11" s="101">
        <v>0.9314159292035398</v>
      </c>
      <c r="H11" s="102">
        <v>230</v>
      </c>
      <c r="I11" s="101">
        <v>0.9333333333333333</v>
      </c>
      <c r="J11" s="102">
        <v>1160</v>
      </c>
      <c r="K11" s="101">
        <v>0.9527085124677558</v>
      </c>
      <c r="L11" s="102">
        <v>30</v>
      </c>
      <c r="M11" s="101">
        <v>0.9666666666666667</v>
      </c>
      <c r="N11" s="102">
        <v>2830</v>
      </c>
      <c r="O11" s="101">
        <v>0.9695682944090588</v>
      </c>
      <c r="Q11" s="24"/>
      <c r="R11" s="24"/>
    </row>
    <row r="12" spans="1:18" ht="13.5" customHeight="1">
      <c r="A12" t="s">
        <v>255</v>
      </c>
      <c r="C12" t="s">
        <v>133</v>
      </c>
      <c r="D12" s="60">
        <v>10350</v>
      </c>
      <c r="E12" s="99">
        <v>0.9144292061039212</v>
      </c>
      <c r="F12" s="100">
        <v>400</v>
      </c>
      <c r="G12" s="101">
        <v>0.9020100502512562</v>
      </c>
      <c r="H12" s="102">
        <v>90</v>
      </c>
      <c r="I12" s="101">
        <v>0.9534883720930233</v>
      </c>
      <c r="J12" s="102">
        <v>140</v>
      </c>
      <c r="K12" s="101">
        <v>0.972027972027972</v>
      </c>
      <c r="L12" s="102">
        <v>40</v>
      </c>
      <c r="M12" s="101">
        <v>1</v>
      </c>
      <c r="N12" s="102">
        <v>360</v>
      </c>
      <c r="O12" s="101">
        <v>0.8687150837988827</v>
      </c>
      <c r="Q12" s="24"/>
      <c r="R12" s="24"/>
    </row>
    <row r="13" spans="1:18" ht="13.5" customHeight="1">
      <c r="A13" t="s">
        <v>256</v>
      </c>
      <c r="C13" t="s">
        <v>135</v>
      </c>
      <c r="D13" s="60">
        <v>23620</v>
      </c>
      <c r="E13" s="99">
        <v>0.893043146885718</v>
      </c>
      <c r="F13" s="100">
        <v>560</v>
      </c>
      <c r="G13" s="101">
        <v>0.8865248226950354</v>
      </c>
      <c r="H13" s="102">
        <v>160</v>
      </c>
      <c r="I13" s="101">
        <v>0.9119496855345912</v>
      </c>
      <c r="J13" s="102">
        <v>590</v>
      </c>
      <c r="K13" s="101">
        <v>0.9288135593220339</v>
      </c>
      <c r="L13" s="102">
        <v>70</v>
      </c>
      <c r="M13" s="101">
        <v>0.9076923076923077</v>
      </c>
      <c r="N13" s="102">
        <v>2250</v>
      </c>
      <c r="O13" s="101">
        <v>0.8617163183637172</v>
      </c>
      <c r="Q13" s="24"/>
      <c r="R13" s="24"/>
    </row>
    <row r="14" spans="1:18" ht="13.5" customHeight="1">
      <c r="A14" t="s">
        <v>257</v>
      </c>
      <c r="C14" t="s">
        <v>136</v>
      </c>
      <c r="D14" s="60">
        <v>2650</v>
      </c>
      <c r="E14" s="99">
        <v>0.9433534743202417</v>
      </c>
      <c r="F14" s="100">
        <v>50</v>
      </c>
      <c r="G14" s="101">
        <v>0.9574468085106383</v>
      </c>
      <c r="H14" s="102">
        <v>10</v>
      </c>
      <c r="I14" s="101" t="s">
        <v>110</v>
      </c>
      <c r="J14" s="102">
        <v>20</v>
      </c>
      <c r="K14" s="101" t="s">
        <v>110</v>
      </c>
      <c r="L14" s="102">
        <v>0</v>
      </c>
      <c r="M14" s="101" t="s">
        <v>110</v>
      </c>
      <c r="N14" s="102">
        <v>190</v>
      </c>
      <c r="O14" s="101">
        <v>0.9574468085106383</v>
      </c>
      <c r="Q14" s="24"/>
      <c r="R14" s="24"/>
    </row>
    <row r="15" spans="1:18" ht="13.5" customHeight="1">
      <c r="A15" t="s">
        <v>258</v>
      </c>
      <c r="C15" t="s">
        <v>137</v>
      </c>
      <c r="D15" s="60">
        <v>30730</v>
      </c>
      <c r="E15" s="99">
        <v>0.8703022809358019</v>
      </c>
      <c r="F15" s="100">
        <v>1190</v>
      </c>
      <c r="G15" s="101">
        <v>0.8861720067453626</v>
      </c>
      <c r="H15" s="102">
        <v>570</v>
      </c>
      <c r="I15" s="101">
        <v>0.9403508771929825</v>
      </c>
      <c r="J15" s="102">
        <v>930</v>
      </c>
      <c r="K15" s="101">
        <v>0.9624060150375939</v>
      </c>
      <c r="L15" s="102">
        <v>130</v>
      </c>
      <c r="M15" s="101">
        <v>0.9699248120300752</v>
      </c>
      <c r="N15" s="102">
        <v>1160</v>
      </c>
      <c r="O15" s="101">
        <v>0.770618556701031</v>
      </c>
      <c r="Q15" s="24"/>
      <c r="R15" s="24"/>
    </row>
    <row r="16" spans="1:18" ht="13.5" customHeight="1">
      <c r="A16" t="s">
        <v>259</v>
      </c>
      <c r="C16" t="s">
        <v>138</v>
      </c>
      <c r="D16" s="60">
        <v>5590</v>
      </c>
      <c r="E16" s="99">
        <v>0.8873970640887934</v>
      </c>
      <c r="F16" s="100">
        <v>400</v>
      </c>
      <c r="G16" s="101">
        <v>0.9152119700748129</v>
      </c>
      <c r="H16" s="102">
        <v>290</v>
      </c>
      <c r="I16" s="101">
        <v>0.9270833333333334</v>
      </c>
      <c r="J16" s="102">
        <v>310</v>
      </c>
      <c r="K16" s="101">
        <v>0.9297124600638977</v>
      </c>
      <c r="L16" s="102">
        <v>20</v>
      </c>
      <c r="M16" s="101" t="s">
        <v>110</v>
      </c>
      <c r="N16" s="102">
        <v>320</v>
      </c>
      <c r="O16" s="101">
        <v>0.707936507936508</v>
      </c>
      <c r="Q16" s="24"/>
      <c r="R16" s="24"/>
    </row>
    <row r="17" spans="1:18" ht="13.5" customHeight="1">
      <c r="A17" t="s">
        <v>260</v>
      </c>
      <c r="C17" t="s">
        <v>139</v>
      </c>
      <c r="D17" s="60">
        <v>3410</v>
      </c>
      <c r="E17" s="99">
        <v>0.8655142103721066</v>
      </c>
      <c r="F17" s="100">
        <v>300</v>
      </c>
      <c r="G17" s="101">
        <v>0.902027027027027</v>
      </c>
      <c r="H17" s="102">
        <v>520</v>
      </c>
      <c r="I17" s="101">
        <v>0.9459459459459459</v>
      </c>
      <c r="J17" s="102">
        <v>360</v>
      </c>
      <c r="K17" s="101">
        <v>0.9395604395604396</v>
      </c>
      <c r="L17" s="102">
        <v>30</v>
      </c>
      <c r="M17" s="101">
        <v>1</v>
      </c>
      <c r="N17" s="102">
        <v>1710</v>
      </c>
      <c r="O17" s="101">
        <v>0.9338407494145199</v>
      </c>
      <c r="Q17" s="24"/>
      <c r="R17" s="24"/>
    </row>
    <row r="18" spans="1:18" ht="13.5" customHeight="1">
      <c r="A18" t="s">
        <v>261</v>
      </c>
      <c r="C18" t="s">
        <v>140</v>
      </c>
      <c r="D18" s="60">
        <v>10710</v>
      </c>
      <c r="E18" s="99">
        <v>0.9235008406501027</v>
      </c>
      <c r="F18" s="100">
        <v>480</v>
      </c>
      <c r="G18" s="101">
        <v>0.9354166666666667</v>
      </c>
      <c r="H18" s="102">
        <v>240</v>
      </c>
      <c r="I18" s="101">
        <v>0.9583333333333334</v>
      </c>
      <c r="J18" s="102">
        <v>600</v>
      </c>
      <c r="K18" s="101">
        <v>0.9564489112227805</v>
      </c>
      <c r="L18" s="102">
        <v>70</v>
      </c>
      <c r="M18" s="101">
        <v>0.9846153846153847</v>
      </c>
      <c r="N18" s="102">
        <v>680</v>
      </c>
      <c r="O18" s="101">
        <v>0.9194729136163983</v>
      </c>
      <c r="Q18" s="24"/>
      <c r="R18" s="24"/>
    </row>
    <row r="19" spans="1:18" ht="13.5" customHeight="1">
      <c r="A19" t="s">
        <v>262</v>
      </c>
      <c r="C19" t="s">
        <v>141</v>
      </c>
      <c r="D19" s="60">
        <v>3270</v>
      </c>
      <c r="E19" s="99">
        <v>0.8845682792406614</v>
      </c>
      <c r="F19" s="100">
        <v>120</v>
      </c>
      <c r="G19" s="101">
        <v>0.943089430894309</v>
      </c>
      <c r="H19" s="102">
        <v>70</v>
      </c>
      <c r="I19" s="101">
        <v>0.9393939393939394</v>
      </c>
      <c r="J19" s="102">
        <v>230</v>
      </c>
      <c r="K19" s="101">
        <v>0.982532751091703</v>
      </c>
      <c r="L19" s="102">
        <v>20</v>
      </c>
      <c r="M19" s="101" t="s">
        <v>110</v>
      </c>
      <c r="N19" s="102">
        <v>280</v>
      </c>
      <c r="O19" s="101">
        <v>0.9202898550724637</v>
      </c>
      <c r="Q19" s="24"/>
      <c r="R19" s="24"/>
    </row>
    <row r="20" spans="1:18" ht="13.5" customHeight="1">
      <c r="A20" t="s">
        <v>263</v>
      </c>
      <c r="C20" t="s">
        <v>142</v>
      </c>
      <c r="D20" s="60">
        <v>1860</v>
      </c>
      <c r="E20" s="99">
        <v>0.8658078368223295</v>
      </c>
      <c r="F20" s="100">
        <v>210</v>
      </c>
      <c r="G20" s="101">
        <v>0.8551401869158879</v>
      </c>
      <c r="H20" s="102">
        <v>220</v>
      </c>
      <c r="I20" s="101">
        <v>0.9302325581395349</v>
      </c>
      <c r="J20" s="102">
        <v>380</v>
      </c>
      <c r="K20" s="101">
        <v>0.9453125</v>
      </c>
      <c r="L20" s="102">
        <v>20</v>
      </c>
      <c r="M20" s="101" t="s">
        <v>110</v>
      </c>
      <c r="N20" s="102">
        <v>480</v>
      </c>
      <c r="O20" s="101">
        <v>0.9079497907949791</v>
      </c>
      <c r="Q20" s="24"/>
      <c r="R20" s="24"/>
    </row>
    <row r="21" spans="1:18" ht="13.5" customHeight="1">
      <c r="A21" t="s">
        <v>264</v>
      </c>
      <c r="C21" t="s">
        <v>143</v>
      </c>
      <c r="D21" s="60">
        <v>860</v>
      </c>
      <c r="E21" s="99">
        <v>0.8564760793465578</v>
      </c>
      <c r="F21" s="100">
        <v>170</v>
      </c>
      <c r="G21" s="101">
        <v>0.9230769230769231</v>
      </c>
      <c r="H21" s="102">
        <v>200</v>
      </c>
      <c r="I21" s="101">
        <v>0.945</v>
      </c>
      <c r="J21" s="102">
        <v>930</v>
      </c>
      <c r="K21" s="101">
        <v>0.9635193133047211</v>
      </c>
      <c r="L21" s="102">
        <v>0</v>
      </c>
      <c r="M21" s="101" t="s">
        <v>110</v>
      </c>
      <c r="N21" s="102">
        <v>1260</v>
      </c>
      <c r="O21" s="101">
        <v>0.9841395717684377</v>
      </c>
      <c r="Q21" s="24"/>
      <c r="R21" s="24"/>
    </row>
    <row r="22" spans="1:18" ht="13.5" customHeight="1">
      <c r="A22" t="s">
        <v>265</v>
      </c>
      <c r="C22" t="s">
        <v>144</v>
      </c>
      <c r="D22" s="60">
        <v>3300</v>
      </c>
      <c r="E22" s="99">
        <v>0.8711340206185567</v>
      </c>
      <c r="F22" s="100">
        <v>180</v>
      </c>
      <c r="G22" s="101">
        <v>0.9289617486338798</v>
      </c>
      <c r="H22" s="102">
        <v>80</v>
      </c>
      <c r="I22" s="101">
        <v>0.961038961038961</v>
      </c>
      <c r="J22" s="102">
        <v>380</v>
      </c>
      <c r="K22" s="101">
        <v>0.9496021220159151</v>
      </c>
      <c r="L22" s="102">
        <v>20</v>
      </c>
      <c r="M22" s="101">
        <v>1</v>
      </c>
      <c r="N22" s="102">
        <v>470</v>
      </c>
      <c r="O22" s="101">
        <v>0.9641350210970464</v>
      </c>
      <c r="Q22" s="24"/>
      <c r="R22" s="24"/>
    </row>
    <row r="23" spans="1:18" ht="13.5" customHeight="1">
      <c r="A23" t="s">
        <v>266</v>
      </c>
      <c r="C23" t="s">
        <v>95</v>
      </c>
      <c r="D23" s="60">
        <v>14920</v>
      </c>
      <c r="E23" s="99">
        <v>0.9010591232068642</v>
      </c>
      <c r="F23" s="100">
        <v>660</v>
      </c>
      <c r="G23" s="101">
        <v>0.9021084337349398</v>
      </c>
      <c r="H23" s="102">
        <v>220</v>
      </c>
      <c r="I23" s="101">
        <v>0.9330357142857143</v>
      </c>
      <c r="J23" s="102">
        <v>850</v>
      </c>
      <c r="K23" s="101">
        <v>0.9590163934426229</v>
      </c>
      <c r="L23" s="102">
        <v>70</v>
      </c>
      <c r="M23" s="101">
        <v>0.9722222222222222</v>
      </c>
      <c r="N23" s="102">
        <v>5500</v>
      </c>
      <c r="O23" s="101">
        <v>0.9620138131588514</v>
      </c>
      <c r="Q23" s="24"/>
      <c r="R23" s="24"/>
    </row>
    <row r="24" spans="1:18" ht="13.5" customHeight="1">
      <c r="A24" t="s">
        <v>267</v>
      </c>
      <c r="C24" t="s">
        <v>145</v>
      </c>
      <c r="D24" s="60">
        <v>2030</v>
      </c>
      <c r="E24" s="99">
        <v>0.8951771653543307</v>
      </c>
      <c r="F24" s="100">
        <v>80</v>
      </c>
      <c r="G24" s="101">
        <v>0.9156626506024096</v>
      </c>
      <c r="H24" s="102">
        <v>20</v>
      </c>
      <c r="I24" s="101" t="s">
        <v>110</v>
      </c>
      <c r="J24" s="102">
        <v>30</v>
      </c>
      <c r="K24" s="101">
        <v>1</v>
      </c>
      <c r="L24" s="102">
        <v>10</v>
      </c>
      <c r="M24" s="101" t="s">
        <v>110</v>
      </c>
      <c r="N24" s="102">
        <v>1210</v>
      </c>
      <c r="O24" s="101">
        <v>0.9668874172185431</v>
      </c>
      <c r="Q24" s="24"/>
      <c r="R24" s="24"/>
    </row>
    <row r="25" spans="1:18" ht="13.5" customHeight="1">
      <c r="A25" t="s">
        <v>268</v>
      </c>
      <c r="C25" t="s">
        <v>146</v>
      </c>
      <c r="D25" s="60">
        <v>15770</v>
      </c>
      <c r="E25" s="99">
        <v>0.8769025875190258</v>
      </c>
      <c r="F25" s="100">
        <v>520</v>
      </c>
      <c r="G25" s="101">
        <v>0.8549323017408124</v>
      </c>
      <c r="H25" s="102">
        <v>230</v>
      </c>
      <c r="I25" s="101">
        <v>0.8444444444444444</v>
      </c>
      <c r="J25" s="102">
        <v>630</v>
      </c>
      <c r="K25" s="101">
        <v>0.9492868462757528</v>
      </c>
      <c r="L25" s="102">
        <v>50</v>
      </c>
      <c r="M25" s="101">
        <v>0.9259259259259259</v>
      </c>
      <c r="N25" s="102">
        <v>1340</v>
      </c>
      <c r="O25" s="101">
        <v>0.8619402985074627</v>
      </c>
      <c r="Q25" s="24"/>
      <c r="R25" s="24"/>
    </row>
    <row r="26" spans="1:18" ht="13.5" customHeight="1">
      <c r="A26" t="s">
        <v>269</v>
      </c>
      <c r="C26" t="s">
        <v>147</v>
      </c>
      <c r="D26" s="60">
        <v>1980</v>
      </c>
      <c r="E26" s="99">
        <v>0.6909458775923116</v>
      </c>
      <c r="F26" s="100">
        <v>140</v>
      </c>
      <c r="G26" s="101">
        <v>0.6715328467153284</v>
      </c>
      <c r="H26" s="102">
        <v>20</v>
      </c>
      <c r="I26" s="101">
        <v>0.6086956521739131</v>
      </c>
      <c r="J26" s="102">
        <v>230</v>
      </c>
      <c r="K26" s="101">
        <v>0.7665198237885462</v>
      </c>
      <c r="L26" s="102">
        <v>10</v>
      </c>
      <c r="M26" s="101" t="s">
        <v>110</v>
      </c>
      <c r="N26" s="102">
        <v>420</v>
      </c>
      <c r="O26" s="101">
        <v>0.5213270142180095</v>
      </c>
      <c r="Q26" s="24"/>
      <c r="R26" s="24"/>
    </row>
    <row r="27" spans="1:18" ht="13.5" customHeight="1">
      <c r="A27" t="s">
        <v>270</v>
      </c>
      <c r="C27" t="s">
        <v>148</v>
      </c>
      <c r="D27" s="60">
        <v>2610</v>
      </c>
      <c r="E27" s="99">
        <v>0.9252873563218391</v>
      </c>
      <c r="F27" s="100">
        <v>120</v>
      </c>
      <c r="G27" s="101">
        <v>0.9435483870967742</v>
      </c>
      <c r="H27" s="102">
        <v>60</v>
      </c>
      <c r="I27" s="101">
        <v>0.9636363636363636</v>
      </c>
      <c r="J27" s="102">
        <v>270</v>
      </c>
      <c r="K27" s="101">
        <v>0.9744525547445255</v>
      </c>
      <c r="L27" s="102">
        <v>20</v>
      </c>
      <c r="M27" s="101">
        <v>1</v>
      </c>
      <c r="N27" s="102">
        <v>330</v>
      </c>
      <c r="O27" s="101">
        <v>0.9393939393939394</v>
      </c>
      <c r="Q27" s="24"/>
      <c r="R27" s="24"/>
    </row>
    <row r="28" spans="1:18" ht="13.5" customHeight="1">
      <c r="A28" s="143" t="s">
        <v>271</v>
      </c>
      <c r="B28" s="86" t="s">
        <v>47</v>
      </c>
      <c r="C28" s="86"/>
      <c r="D28" s="58">
        <v>67710</v>
      </c>
      <c r="E28" s="97">
        <v>0.9122151496802587</v>
      </c>
      <c r="F28" s="98">
        <v>12750</v>
      </c>
      <c r="G28" s="97">
        <v>0.9158563362609786</v>
      </c>
      <c r="H28" s="98">
        <v>33690</v>
      </c>
      <c r="I28" s="97">
        <v>0.9427426536064114</v>
      </c>
      <c r="J28" s="98">
        <v>33060</v>
      </c>
      <c r="K28" s="97">
        <v>0.9621888139387156</v>
      </c>
      <c r="L28" s="98">
        <v>1090</v>
      </c>
      <c r="M28" s="97">
        <v>0.9715857011915674</v>
      </c>
      <c r="N28" s="98">
        <v>21960</v>
      </c>
      <c r="O28" s="97">
        <v>0.9349608307524139</v>
      </c>
      <c r="Q28" s="24"/>
      <c r="R28" s="24"/>
    </row>
    <row r="29" spans="1:18" ht="13.5" customHeight="1">
      <c r="A29" t="s">
        <v>272</v>
      </c>
      <c r="C29" s="65" t="s">
        <v>149</v>
      </c>
      <c r="D29" s="60">
        <v>2590</v>
      </c>
      <c r="E29" s="99">
        <v>0.8619892058596762</v>
      </c>
      <c r="F29" s="100">
        <v>270</v>
      </c>
      <c r="G29" s="101">
        <v>0.8608058608058609</v>
      </c>
      <c r="H29" s="102">
        <v>1320</v>
      </c>
      <c r="I29" s="101">
        <v>0.9546485260770975</v>
      </c>
      <c r="J29" s="102">
        <v>850</v>
      </c>
      <c r="K29" s="101">
        <v>0.9622195985832349</v>
      </c>
      <c r="L29" s="102">
        <v>20</v>
      </c>
      <c r="M29" s="101" t="s">
        <v>110</v>
      </c>
      <c r="N29" s="102">
        <v>280</v>
      </c>
      <c r="O29" s="101">
        <v>0.9119718309859155</v>
      </c>
      <c r="Q29" s="24"/>
      <c r="R29" s="24"/>
    </row>
    <row r="30" spans="1:18" ht="13.5" customHeight="1">
      <c r="A30" t="s">
        <v>273</v>
      </c>
      <c r="C30" s="65" t="s">
        <v>150</v>
      </c>
      <c r="D30" s="60">
        <v>3110</v>
      </c>
      <c r="E30" s="99">
        <v>0.9620456738501125</v>
      </c>
      <c r="F30" s="100">
        <v>570</v>
      </c>
      <c r="G30" s="101">
        <v>0.9559082892416225</v>
      </c>
      <c r="H30" s="102">
        <v>860</v>
      </c>
      <c r="I30" s="101">
        <v>0.9766899766899767</v>
      </c>
      <c r="J30" s="102">
        <v>1120</v>
      </c>
      <c r="K30" s="101">
        <v>0.9776785714285714</v>
      </c>
      <c r="L30" s="102">
        <v>80</v>
      </c>
      <c r="M30" s="101">
        <v>1</v>
      </c>
      <c r="N30" s="102">
        <v>1580</v>
      </c>
      <c r="O30" s="101">
        <v>0.9834920634920635</v>
      </c>
      <c r="Q30" s="24"/>
      <c r="R30" s="24"/>
    </row>
    <row r="31" spans="1:18" ht="13.5" customHeight="1">
      <c r="A31" t="s">
        <v>274</v>
      </c>
      <c r="C31" s="65" t="s">
        <v>151</v>
      </c>
      <c r="D31" s="60">
        <v>4020</v>
      </c>
      <c r="E31" s="99">
        <v>0.9420398009950248</v>
      </c>
      <c r="F31" s="100">
        <v>250</v>
      </c>
      <c r="G31" s="101">
        <v>0.9471544715447154</v>
      </c>
      <c r="H31" s="102">
        <v>850</v>
      </c>
      <c r="I31" s="101">
        <v>0.9775678866587958</v>
      </c>
      <c r="J31" s="102">
        <v>300</v>
      </c>
      <c r="K31" s="101">
        <v>0.9830508474576272</v>
      </c>
      <c r="L31" s="102">
        <v>50</v>
      </c>
      <c r="M31" s="101">
        <v>1</v>
      </c>
      <c r="N31" s="102">
        <v>510</v>
      </c>
      <c r="O31" s="101">
        <v>0.927734375</v>
      </c>
      <c r="Q31" s="24"/>
      <c r="R31" s="24"/>
    </row>
    <row r="32" spans="1:18" ht="13.5" customHeight="1">
      <c r="A32" t="s">
        <v>275</v>
      </c>
      <c r="C32" s="65" t="s">
        <v>210</v>
      </c>
      <c r="D32" s="60">
        <v>1420</v>
      </c>
      <c r="E32" s="99">
        <v>0.9351656095842142</v>
      </c>
      <c r="F32" s="100">
        <v>500</v>
      </c>
      <c r="G32" s="101">
        <v>0.9226190476190477</v>
      </c>
      <c r="H32" s="102">
        <v>1990</v>
      </c>
      <c r="I32" s="101">
        <v>0.9528349222277973</v>
      </c>
      <c r="J32" s="102">
        <v>2370</v>
      </c>
      <c r="K32" s="101">
        <v>0.9712595097210481</v>
      </c>
      <c r="L32" s="102">
        <v>30</v>
      </c>
      <c r="M32" s="101">
        <v>1</v>
      </c>
      <c r="N32" s="102">
        <v>1130</v>
      </c>
      <c r="O32" s="101">
        <v>0.9547872340425532</v>
      </c>
      <c r="Q32" s="24"/>
      <c r="R32" s="24"/>
    </row>
    <row r="33" spans="1:18" ht="13.5" customHeight="1">
      <c r="A33" t="s">
        <v>276</v>
      </c>
      <c r="C33" s="65" t="s">
        <v>211</v>
      </c>
      <c r="D33" s="60">
        <v>4480</v>
      </c>
      <c r="E33" s="99">
        <v>0.936663693131133</v>
      </c>
      <c r="F33" s="100">
        <v>510</v>
      </c>
      <c r="G33" s="101">
        <v>0.943359375</v>
      </c>
      <c r="H33" s="102">
        <v>550</v>
      </c>
      <c r="I33" s="101">
        <v>0.9296028880866426</v>
      </c>
      <c r="J33" s="102">
        <v>290</v>
      </c>
      <c r="K33" s="101">
        <v>0.958041958041958</v>
      </c>
      <c r="L33" s="102">
        <v>40</v>
      </c>
      <c r="M33" s="101">
        <v>0.9024390243902439</v>
      </c>
      <c r="N33" s="102">
        <v>990</v>
      </c>
      <c r="O33" s="101">
        <v>0.858728557013118</v>
      </c>
      <c r="Q33" s="24"/>
      <c r="R33" s="24"/>
    </row>
    <row r="34" spans="1:18" ht="13.5" customHeight="1">
      <c r="A34" t="s">
        <v>277</v>
      </c>
      <c r="C34" s="65" t="s">
        <v>152</v>
      </c>
      <c r="D34" s="60">
        <v>1050</v>
      </c>
      <c r="E34" s="99">
        <v>0.9246901811248809</v>
      </c>
      <c r="F34" s="100">
        <v>290</v>
      </c>
      <c r="G34" s="101">
        <v>0.9090909090909091</v>
      </c>
      <c r="H34" s="102">
        <v>620</v>
      </c>
      <c r="I34" s="101">
        <v>0.9448946515397083</v>
      </c>
      <c r="J34" s="102">
        <v>610</v>
      </c>
      <c r="K34" s="101">
        <v>0.967373572593801</v>
      </c>
      <c r="L34" s="102">
        <v>20</v>
      </c>
      <c r="M34" s="101">
        <v>1</v>
      </c>
      <c r="N34" s="102">
        <v>390</v>
      </c>
      <c r="O34" s="101">
        <v>0.9662337662337662</v>
      </c>
      <c r="Q34" s="24"/>
      <c r="R34" s="24"/>
    </row>
    <row r="35" spans="1:18" ht="13.5" customHeight="1">
      <c r="A35" t="s">
        <v>278</v>
      </c>
      <c r="C35" s="65" t="s">
        <v>48</v>
      </c>
      <c r="D35" s="103">
        <v>20</v>
      </c>
      <c r="E35" s="99" t="s">
        <v>110</v>
      </c>
      <c r="F35" s="104">
        <v>0</v>
      </c>
      <c r="G35" s="101" t="s">
        <v>110</v>
      </c>
      <c r="H35" s="102">
        <v>0</v>
      </c>
      <c r="I35" s="101" t="s">
        <v>110</v>
      </c>
      <c r="J35" s="102">
        <v>10</v>
      </c>
      <c r="K35" s="101" t="s">
        <v>110</v>
      </c>
      <c r="L35" s="102">
        <v>0</v>
      </c>
      <c r="M35" s="101" t="s">
        <v>109</v>
      </c>
      <c r="N35" s="102">
        <v>10</v>
      </c>
      <c r="O35" s="101" t="s">
        <v>110</v>
      </c>
      <c r="Q35" s="24"/>
      <c r="R35" s="24"/>
    </row>
    <row r="36" spans="1:18" ht="13.5" customHeight="1">
      <c r="A36" t="s">
        <v>279</v>
      </c>
      <c r="C36" s="65" t="s">
        <v>153</v>
      </c>
      <c r="D36" s="103">
        <v>3310</v>
      </c>
      <c r="E36" s="99">
        <v>0.9177004538577912</v>
      </c>
      <c r="F36" s="104">
        <v>840</v>
      </c>
      <c r="G36" s="101">
        <v>0.9209580838323354</v>
      </c>
      <c r="H36" s="102">
        <v>2050</v>
      </c>
      <c r="I36" s="101">
        <v>0.9565004887585533</v>
      </c>
      <c r="J36" s="102">
        <v>1130</v>
      </c>
      <c r="K36" s="101">
        <v>0.96</v>
      </c>
      <c r="L36" s="102">
        <v>40</v>
      </c>
      <c r="M36" s="101">
        <v>1</v>
      </c>
      <c r="N36" s="102">
        <v>1630</v>
      </c>
      <c r="O36" s="101">
        <v>0.9191176470588235</v>
      </c>
      <c r="Q36" s="24"/>
      <c r="R36" s="24"/>
    </row>
    <row r="37" spans="1:18" ht="13.5" customHeight="1">
      <c r="A37" t="s">
        <v>280</v>
      </c>
      <c r="C37" s="65" t="s">
        <v>212</v>
      </c>
      <c r="D37" s="60">
        <v>2270</v>
      </c>
      <c r="E37" s="99">
        <v>0.9340369393139841</v>
      </c>
      <c r="F37" s="100">
        <v>540</v>
      </c>
      <c r="G37" s="101">
        <v>0.9327102803738317</v>
      </c>
      <c r="H37" s="102">
        <v>1320</v>
      </c>
      <c r="I37" s="101">
        <v>0.9408642911296436</v>
      </c>
      <c r="J37" s="102">
        <v>2400</v>
      </c>
      <c r="K37" s="101">
        <v>0.9679166666666666</v>
      </c>
      <c r="L37" s="102">
        <v>30</v>
      </c>
      <c r="M37" s="101">
        <v>0.9629629629629629</v>
      </c>
      <c r="N37" s="102">
        <v>650</v>
      </c>
      <c r="O37" s="101">
        <v>0.9503875968992248</v>
      </c>
      <c r="Q37" s="24"/>
      <c r="R37" s="24"/>
    </row>
    <row r="38" spans="1:18" ht="13.5" customHeight="1">
      <c r="A38" t="s">
        <v>281</v>
      </c>
      <c r="C38" s="65" t="s">
        <v>213</v>
      </c>
      <c r="D38" s="60">
        <v>4020</v>
      </c>
      <c r="E38" s="99">
        <v>0.8750311177495643</v>
      </c>
      <c r="F38" s="100">
        <v>640</v>
      </c>
      <c r="G38" s="101">
        <v>0.8736349453978159</v>
      </c>
      <c r="H38" s="102">
        <v>1860</v>
      </c>
      <c r="I38" s="101">
        <v>0.8947933440687064</v>
      </c>
      <c r="J38" s="102">
        <v>600</v>
      </c>
      <c r="K38" s="101">
        <v>0.9380234505862647</v>
      </c>
      <c r="L38" s="102">
        <v>40</v>
      </c>
      <c r="M38" s="101">
        <v>0.8636363636363636</v>
      </c>
      <c r="N38" s="102">
        <v>960</v>
      </c>
      <c r="O38" s="101">
        <v>0.908237747653806</v>
      </c>
      <c r="Q38" s="24"/>
      <c r="R38" s="24"/>
    </row>
    <row r="39" spans="1:18" ht="13.5" customHeight="1">
      <c r="A39" t="s">
        <v>282</v>
      </c>
      <c r="C39" s="65" t="s">
        <v>214</v>
      </c>
      <c r="D39" s="60">
        <v>2830</v>
      </c>
      <c r="E39" s="99">
        <v>0.876412429378531</v>
      </c>
      <c r="F39" s="100">
        <v>420</v>
      </c>
      <c r="G39" s="101">
        <v>0.8722891566265061</v>
      </c>
      <c r="H39" s="102">
        <v>1540</v>
      </c>
      <c r="I39" s="101">
        <v>0.9571428571428572</v>
      </c>
      <c r="J39" s="102">
        <v>520</v>
      </c>
      <c r="K39" s="101">
        <v>0.9709302325581395</v>
      </c>
      <c r="L39" s="102">
        <v>80</v>
      </c>
      <c r="M39" s="101">
        <v>1</v>
      </c>
      <c r="N39" s="102">
        <v>340</v>
      </c>
      <c r="O39" s="101">
        <v>0.9402985074626866</v>
      </c>
      <c r="Q39" s="24"/>
      <c r="R39" s="24"/>
    </row>
    <row r="40" spans="1:18" ht="13.5" customHeight="1">
      <c r="A40" t="s">
        <v>283</v>
      </c>
      <c r="C40" s="65" t="s">
        <v>215</v>
      </c>
      <c r="D40" s="60">
        <v>1400</v>
      </c>
      <c r="E40" s="99">
        <v>0.9370979270907791</v>
      </c>
      <c r="F40" s="100">
        <v>420</v>
      </c>
      <c r="G40" s="101">
        <v>0.9260143198090692</v>
      </c>
      <c r="H40" s="102">
        <v>1900</v>
      </c>
      <c r="I40" s="101">
        <v>0.9477848101265823</v>
      </c>
      <c r="J40" s="102">
        <v>570</v>
      </c>
      <c r="K40" s="101">
        <v>0.9772329246935202</v>
      </c>
      <c r="L40" s="102">
        <v>30</v>
      </c>
      <c r="M40" s="101">
        <v>1</v>
      </c>
      <c r="N40" s="102">
        <v>710</v>
      </c>
      <c r="O40" s="101">
        <v>0.9635343618513323</v>
      </c>
      <c r="Q40" s="24"/>
      <c r="R40" s="24"/>
    </row>
    <row r="41" spans="1:18" ht="13.5" customHeight="1">
      <c r="A41" t="s">
        <v>284</v>
      </c>
      <c r="C41" s="65" t="s">
        <v>232</v>
      </c>
      <c r="D41" s="60">
        <v>820</v>
      </c>
      <c r="E41" s="99">
        <v>0.9439024390243902</v>
      </c>
      <c r="F41" s="100">
        <v>240</v>
      </c>
      <c r="G41" s="101">
        <v>0.9545454545454546</v>
      </c>
      <c r="H41" s="102">
        <v>670</v>
      </c>
      <c r="I41" s="101">
        <v>0.9718100890207715</v>
      </c>
      <c r="J41" s="102">
        <v>240</v>
      </c>
      <c r="K41" s="101">
        <v>0.9915966386554622</v>
      </c>
      <c r="L41" s="102">
        <v>10</v>
      </c>
      <c r="M41" s="101" t="s">
        <v>110</v>
      </c>
      <c r="N41" s="102">
        <v>350</v>
      </c>
      <c r="O41" s="101">
        <v>0.9657142857142857</v>
      </c>
      <c r="Q41" s="24"/>
      <c r="R41" s="24"/>
    </row>
    <row r="42" spans="1:18" ht="13.5" customHeight="1">
      <c r="A42" t="s">
        <v>285</v>
      </c>
      <c r="C42" s="65" t="s">
        <v>216</v>
      </c>
      <c r="D42" s="60">
        <v>1900</v>
      </c>
      <c r="E42" s="99">
        <v>0.9135932560590094</v>
      </c>
      <c r="F42" s="100">
        <v>470</v>
      </c>
      <c r="G42" s="101">
        <v>0.8927038626609443</v>
      </c>
      <c r="H42" s="102">
        <v>1400</v>
      </c>
      <c r="I42" s="101">
        <v>0.920827389443652</v>
      </c>
      <c r="J42" s="102">
        <v>310</v>
      </c>
      <c r="K42" s="101">
        <v>0.948051948051948</v>
      </c>
      <c r="L42" s="102">
        <v>30</v>
      </c>
      <c r="M42" s="101">
        <v>0.9354838709677419</v>
      </c>
      <c r="N42" s="102">
        <v>1190</v>
      </c>
      <c r="O42" s="101">
        <v>0.9149115417017691</v>
      </c>
      <c r="Q42" s="24"/>
      <c r="R42" s="24"/>
    </row>
    <row r="43" spans="1:18" ht="13.5" customHeight="1">
      <c r="A43" t="s">
        <v>286</v>
      </c>
      <c r="C43" s="65" t="s">
        <v>217</v>
      </c>
      <c r="D43" s="60">
        <v>1540</v>
      </c>
      <c r="E43" s="99">
        <v>0.9487012987012987</v>
      </c>
      <c r="F43" s="100">
        <v>380</v>
      </c>
      <c r="G43" s="101">
        <v>0.9493333333333334</v>
      </c>
      <c r="H43" s="102">
        <v>670</v>
      </c>
      <c r="I43" s="101">
        <v>0.963963963963964</v>
      </c>
      <c r="J43" s="102">
        <v>2150</v>
      </c>
      <c r="K43" s="101">
        <v>0.9874184529356943</v>
      </c>
      <c r="L43" s="102">
        <v>30</v>
      </c>
      <c r="M43" s="101">
        <v>1</v>
      </c>
      <c r="N43" s="102">
        <v>570</v>
      </c>
      <c r="O43" s="101">
        <v>0.9771528998242531</v>
      </c>
      <c r="Q43" s="24"/>
      <c r="R43" s="24"/>
    </row>
    <row r="44" spans="1:18" ht="13.5" customHeight="1">
      <c r="A44" t="s">
        <v>287</v>
      </c>
      <c r="C44" s="65" t="s">
        <v>218</v>
      </c>
      <c r="D44" s="60">
        <v>4720</v>
      </c>
      <c r="E44" s="99">
        <v>0.9364675984752223</v>
      </c>
      <c r="F44" s="100">
        <v>240</v>
      </c>
      <c r="G44" s="101">
        <v>0.9176954732510288</v>
      </c>
      <c r="H44" s="102">
        <v>520</v>
      </c>
      <c r="I44" s="101">
        <v>0.9636711281070746</v>
      </c>
      <c r="J44" s="102">
        <v>280</v>
      </c>
      <c r="K44" s="101">
        <v>0.9638989169675091</v>
      </c>
      <c r="L44" s="102">
        <v>40</v>
      </c>
      <c r="M44" s="101">
        <v>0.9714285714285714</v>
      </c>
      <c r="N44" s="102">
        <v>160</v>
      </c>
      <c r="O44" s="101">
        <v>0.9259259259259259</v>
      </c>
      <c r="Q44" s="24"/>
      <c r="R44" s="24"/>
    </row>
    <row r="45" spans="1:18" ht="13.5" customHeight="1">
      <c r="A45" t="s">
        <v>288</v>
      </c>
      <c r="C45" s="65" t="s">
        <v>219</v>
      </c>
      <c r="D45" s="60">
        <v>3350</v>
      </c>
      <c r="E45" s="99">
        <v>0.8624813153961136</v>
      </c>
      <c r="F45" s="100">
        <v>460</v>
      </c>
      <c r="G45" s="101">
        <v>0.8571428571428571</v>
      </c>
      <c r="H45" s="102">
        <v>700</v>
      </c>
      <c r="I45" s="101">
        <v>0.8708751793400287</v>
      </c>
      <c r="J45" s="102">
        <v>1580</v>
      </c>
      <c r="K45" s="101">
        <v>0.9475015812776724</v>
      </c>
      <c r="L45" s="102">
        <v>10</v>
      </c>
      <c r="M45" s="101" t="s">
        <v>110</v>
      </c>
      <c r="N45" s="102">
        <v>610</v>
      </c>
      <c r="O45" s="101">
        <v>0.8872549019607843</v>
      </c>
      <c r="Q45" s="24"/>
      <c r="R45" s="24"/>
    </row>
    <row r="46" spans="1:18" ht="13.5" customHeight="1">
      <c r="A46" t="s">
        <v>289</v>
      </c>
      <c r="C46" s="65" t="s">
        <v>220</v>
      </c>
      <c r="D46" s="60">
        <v>1930</v>
      </c>
      <c r="E46" s="99">
        <v>0.889865563598759</v>
      </c>
      <c r="F46" s="100">
        <v>380</v>
      </c>
      <c r="G46" s="101">
        <v>0.9389920424403183</v>
      </c>
      <c r="H46" s="102">
        <v>600</v>
      </c>
      <c r="I46" s="101">
        <v>0.9286898839137645</v>
      </c>
      <c r="J46" s="102">
        <v>1870</v>
      </c>
      <c r="K46" s="101">
        <v>0.9759358288770054</v>
      </c>
      <c r="L46" s="102">
        <v>30</v>
      </c>
      <c r="M46" s="101">
        <v>0.9285714285714286</v>
      </c>
      <c r="N46" s="102">
        <v>540</v>
      </c>
      <c r="O46" s="101">
        <v>0.9500924214417745</v>
      </c>
      <c r="Q46" s="24"/>
      <c r="R46" s="24"/>
    </row>
    <row r="47" spans="1:18" ht="13.5" customHeight="1">
      <c r="A47" t="s">
        <v>290</v>
      </c>
      <c r="C47" s="65" t="s">
        <v>221</v>
      </c>
      <c r="D47" s="60">
        <v>1420</v>
      </c>
      <c r="E47" s="99">
        <v>0.888339222614841</v>
      </c>
      <c r="F47" s="100">
        <v>390</v>
      </c>
      <c r="G47" s="101">
        <v>0.922077922077922</v>
      </c>
      <c r="H47" s="102">
        <v>840</v>
      </c>
      <c r="I47" s="101">
        <v>0.9405469678953626</v>
      </c>
      <c r="J47" s="102">
        <v>270</v>
      </c>
      <c r="K47" s="101">
        <v>0.9520295202952029</v>
      </c>
      <c r="L47" s="102">
        <v>20</v>
      </c>
      <c r="M47" s="101" t="s">
        <v>110</v>
      </c>
      <c r="N47" s="102">
        <v>420</v>
      </c>
      <c r="O47" s="101">
        <v>0.9641148325358851</v>
      </c>
      <c r="Q47" s="24"/>
      <c r="R47" s="24"/>
    </row>
    <row r="48" spans="1:18" ht="13.5" customHeight="1">
      <c r="A48" t="s">
        <v>291</v>
      </c>
      <c r="C48" s="65" t="s">
        <v>233</v>
      </c>
      <c r="D48" s="60">
        <v>450</v>
      </c>
      <c r="E48" s="99">
        <v>0.9082774049217002</v>
      </c>
      <c r="F48" s="100">
        <v>150</v>
      </c>
      <c r="G48" s="101">
        <v>0.9337748344370861</v>
      </c>
      <c r="H48" s="102">
        <v>250</v>
      </c>
      <c r="I48" s="101">
        <v>0.9288537549407114</v>
      </c>
      <c r="J48" s="102">
        <v>100</v>
      </c>
      <c r="K48" s="101">
        <v>0.9387755102040817</v>
      </c>
      <c r="L48" s="102">
        <v>10</v>
      </c>
      <c r="M48" s="101" t="s">
        <v>110</v>
      </c>
      <c r="N48" s="102">
        <v>420</v>
      </c>
      <c r="O48" s="101">
        <v>0.9522673031026253</v>
      </c>
      <c r="Q48" s="24"/>
      <c r="R48" s="24"/>
    </row>
    <row r="49" spans="1:18" ht="13.5" customHeight="1">
      <c r="A49" t="s">
        <v>292</v>
      </c>
      <c r="C49" s="65" t="s">
        <v>413</v>
      </c>
      <c r="D49" s="60">
        <v>1920</v>
      </c>
      <c r="E49" s="99">
        <v>0.924518479958355</v>
      </c>
      <c r="F49" s="100">
        <v>210</v>
      </c>
      <c r="G49" s="101">
        <v>0.9245283018867925</v>
      </c>
      <c r="H49" s="102">
        <v>90</v>
      </c>
      <c r="I49" s="101">
        <v>0.9540229885057471</v>
      </c>
      <c r="J49" s="102">
        <v>530</v>
      </c>
      <c r="K49" s="101">
        <v>0.9662288930581614</v>
      </c>
      <c r="L49" s="102">
        <v>40</v>
      </c>
      <c r="M49" s="101">
        <v>0.972972972972973</v>
      </c>
      <c r="N49" s="102">
        <v>430</v>
      </c>
      <c r="O49" s="101">
        <v>0.9260969976905312</v>
      </c>
      <c r="Q49" s="24"/>
      <c r="R49" s="24"/>
    </row>
    <row r="50" spans="1:18" ht="13.5" customHeight="1">
      <c r="A50" t="s">
        <v>293</v>
      </c>
      <c r="C50" s="65" t="s">
        <v>222</v>
      </c>
      <c r="D50" s="60">
        <v>1270</v>
      </c>
      <c r="E50" s="99">
        <v>0.9321231254932912</v>
      </c>
      <c r="F50" s="100">
        <v>440</v>
      </c>
      <c r="G50" s="101">
        <v>0.9366515837104072</v>
      </c>
      <c r="H50" s="102">
        <v>1810</v>
      </c>
      <c r="I50" s="101">
        <v>0.9435528500276702</v>
      </c>
      <c r="J50" s="102">
        <v>220</v>
      </c>
      <c r="K50" s="101">
        <v>0.9768518518518519</v>
      </c>
      <c r="L50" s="102">
        <v>40</v>
      </c>
      <c r="M50" s="101">
        <v>1</v>
      </c>
      <c r="N50" s="102">
        <v>1600</v>
      </c>
      <c r="O50" s="101">
        <v>0.9351620947630923</v>
      </c>
      <c r="Q50" s="24"/>
      <c r="R50" s="24"/>
    </row>
    <row r="51" spans="1:18" ht="13.5" customHeight="1">
      <c r="A51" t="s">
        <v>294</v>
      </c>
      <c r="C51" s="65" t="s">
        <v>223</v>
      </c>
      <c r="D51" s="60">
        <v>1870</v>
      </c>
      <c r="E51" s="99">
        <v>0.9018766756032172</v>
      </c>
      <c r="F51" s="100">
        <v>630</v>
      </c>
      <c r="G51" s="101">
        <v>0.9018987341772152</v>
      </c>
      <c r="H51" s="102">
        <v>2130</v>
      </c>
      <c r="I51" s="101">
        <v>0.9487058823529412</v>
      </c>
      <c r="J51" s="102">
        <v>360</v>
      </c>
      <c r="K51" s="101">
        <v>0.9492957746478873</v>
      </c>
      <c r="L51" s="102">
        <v>70</v>
      </c>
      <c r="M51" s="101">
        <v>0.9848484848484849</v>
      </c>
      <c r="N51" s="102">
        <v>760</v>
      </c>
      <c r="O51" s="101">
        <v>0.9259259259259259</v>
      </c>
      <c r="Q51" s="24"/>
      <c r="R51" s="24"/>
    </row>
    <row r="52" spans="1:18" ht="13.5" customHeight="1">
      <c r="A52" t="s">
        <v>295</v>
      </c>
      <c r="C52" s="65" t="s">
        <v>224</v>
      </c>
      <c r="D52" s="60">
        <v>1650</v>
      </c>
      <c r="E52" s="99">
        <v>0.9355623100303951</v>
      </c>
      <c r="F52" s="100">
        <v>320</v>
      </c>
      <c r="G52" s="101">
        <v>0.9462025316455697</v>
      </c>
      <c r="H52" s="102">
        <v>600</v>
      </c>
      <c r="I52" s="101">
        <v>0.959731543624161</v>
      </c>
      <c r="J52" s="102">
        <v>700</v>
      </c>
      <c r="K52" s="101">
        <v>0.98005698005698</v>
      </c>
      <c r="L52" s="102">
        <v>30</v>
      </c>
      <c r="M52" s="101">
        <v>1</v>
      </c>
      <c r="N52" s="102">
        <v>680</v>
      </c>
      <c r="O52" s="101">
        <v>0.9303703703703704</v>
      </c>
      <c r="Q52" s="24"/>
      <c r="R52" s="24"/>
    </row>
    <row r="53" spans="1:18" ht="13.5" customHeight="1">
      <c r="A53" t="s">
        <v>296</v>
      </c>
      <c r="C53" s="65" t="s">
        <v>225</v>
      </c>
      <c r="D53" s="60">
        <v>1400</v>
      </c>
      <c r="E53" s="99">
        <v>0.8822269807280514</v>
      </c>
      <c r="F53" s="100">
        <v>510</v>
      </c>
      <c r="G53" s="101">
        <v>0.9466403162055336</v>
      </c>
      <c r="H53" s="102">
        <v>1960</v>
      </c>
      <c r="I53" s="101">
        <v>0.9637755102040816</v>
      </c>
      <c r="J53" s="102">
        <v>3410</v>
      </c>
      <c r="K53" s="101">
        <v>0.9695104075051305</v>
      </c>
      <c r="L53" s="102">
        <v>30</v>
      </c>
      <c r="M53" s="101">
        <v>0.9285714285714286</v>
      </c>
      <c r="N53" s="102">
        <v>380</v>
      </c>
      <c r="O53" s="101">
        <v>0.9503916449086162</v>
      </c>
      <c r="Q53" s="24"/>
      <c r="R53" s="24"/>
    </row>
    <row r="54" spans="1:18" ht="13.5" customHeight="1">
      <c r="A54" t="s">
        <v>297</v>
      </c>
      <c r="C54" s="65" t="s">
        <v>226</v>
      </c>
      <c r="D54" s="60">
        <v>1740</v>
      </c>
      <c r="E54" s="99">
        <v>0.9190120620333142</v>
      </c>
      <c r="F54" s="100">
        <v>430</v>
      </c>
      <c r="G54" s="101">
        <v>0.927400468384075</v>
      </c>
      <c r="H54" s="102">
        <v>850</v>
      </c>
      <c r="I54" s="101">
        <v>0.9130434782608695</v>
      </c>
      <c r="J54" s="102">
        <v>3340</v>
      </c>
      <c r="K54" s="101">
        <v>0.9721306562780941</v>
      </c>
      <c r="L54" s="102">
        <v>20</v>
      </c>
      <c r="M54" s="101" t="s">
        <v>110</v>
      </c>
      <c r="N54" s="102">
        <v>720</v>
      </c>
      <c r="O54" s="101">
        <v>0.91701244813278</v>
      </c>
      <c r="Q54" s="24"/>
      <c r="R54" s="24"/>
    </row>
    <row r="55" spans="1:18" ht="13.5" customHeight="1">
      <c r="A55" t="s">
        <v>298</v>
      </c>
      <c r="C55" s="65" t="s">
        <v>414</v>
      </c>
      <c r="D55" s="60">
        <v>1820</v>
      </c>
      <c r="E55" s="99">
        <v>0.921978021978022</v>
      </c>
      <c r="F55" s="100">
        <v>190</v>
      </c>
      <c r="G55" s="101">
        <v>0.9214659685863874</v>
      </c>
      <c r="H55" s="102">
        <v>60</v>
      </c>
      <c r="I55" s="101">
        <v>0.9666666666666667</v>
      </c>
      <c r="J55" s="102">
        <v>200</v>
      </c>
      <c r="K55" s="101">
        <v>0.9752475247524752</v>
      </c>
      <c r="L55" s="102">
        <v>20</v>
      </c>
      <c r="M55" s="101" t="s">
        <v>110</v>
      </c>
      <c r="N55" s="102">
        <v>590</v>
      </c>
      <c r="O55" s="101">
        <v>0.9213675213675213</v>
      </c>
      <c r="Q55" s="24"/>
      <c r="R55" s="24"/>
    </row>
    <row r="56" spans="1:18" ht="13.5" customHeight="1">
      <c r="A56" t="s">
        <v>299</v>
      </c>
      <c r="C56" s="65" t="s">
        <v>227</v>
      </c>
      <c r="D56" s="60">
        <v>1440</v>
      </c>
      <c r="E56" s="99">
        <v>0.9001386962552012</v>
      </c>
      <c r="F56" s="100">
        <v>470</v>
      </c>
      <c r="G56" s="101">
        <v>0.9189765458422174</v>
      </c>
      <c r="H56" s="102">
        <v>2260</v>
      </c>
      <c r="I56" s="101">
        <v>0.955329500221141</v>
      </c>
      <c r="J56" s="102">
        <v>290</v>
      </c>
      <c r="K56" s="101">
        <v>0.9721254355400697</v>
      </c>
      <c r="L56" s="102">
        <v>80</v>
      </c>
      <c r="M56" s="101">
        <v>0.9634146341463414</v>
      </c>
      <c r="N56" s="102">
        <v>730</v>
      </c>
      <c r="O56" s="101">
        <v>0.9409340659340659</v>
      </c>
      <c r="Q56" s="24"/>
      <c r="R56" s="24"/>
    </row>
    <row r="57" spans="1:18" ht="13.5" customHeight="1">
      <c r="A57" t="s">
        <v>300</v>
      </c>
      <c r="C57" s="65" t="s">
        <v>228</v>
      </c>
      <c r="D57" s="60">
        <v>3090</v>
      </c>
      <c r="E57" s="99">
        <v>0.9207119741100324</v>
      </c>
      <c r="F57" s="100">
        <v>290</v>
      </c>
      <c r="G57" s="101">
        <v>0.9206896551724137</v>
      </c>
      <c r="H57" s="102">
        <v>280</v>
      </c>
      <c r="I57" s="101">
        <v>0.9432624113475178</v>
      </c>
      <c r="J57" s="102">
        <v>530</v>
      </c>
      <c r="K57" s="101">
        <v>0.9811320754716981</v>
      </c>
      <c r="L57" s="102">
        <v>40</v>
      </c>
      <c r="M57" s="101">
        <v>1</v>
      </c>
      <c r="N57" s="102">
        <v>460</v>
      </c>
      <c r="O57" s="101">
        <v>0.9219088937093276</v>
      </c>
      <c r="Q57" s="24"/>
      <c r="R57" s="24"/>
    </row>
    <row r="58" spans="1:18" ht="13.5" customHeight="1">
      <c r="A58" t="s">
        <v>301</v>
      </c>
      <c r="C58" s="65" t="s">
        <v>49</v>
      </c>
      <c r="D58" s="60">
        <v>860</v>
      </c>
      <c r="E58" s="99">
        <v>0.8335273573923166</v>
      </c>
      <c r="F58" s="100">
        <v>240</v>
      </c>
      <c r="G58" s="101">
        <v>0.8227848101265823</v>
      </c>
      <c r="H58" s="102">
        <v>570</v>
      </c>
      <c r="I58" s="101">
        <v>0.9214659685863874</v>
      </c>
      <c r="J58" s="102">
        <v>3650</v>
      </c>
      <c r="K58" s="101">
        <v>0.9289437585733882</v>
      </c>
      <c r="L58" s="102">
        <v>40</v>
      </c>
      <c r="M58" s="101">
        <v>0.9473684210526315</v>
      </c>
      <c r="N58" s="102">
        <v>160</v>
      </c>
      <c r="O58" s="101">
        <v>0.8490566037735849</v>
      </c>
      <c r="Q58" s="24"/>
      <c r="R58" s="24"/>
    </row>
    <row r="59" spans="1:18" ht="13.5" customHeight="1">
      <c r="A59" t="s">
        <v>302</v>
      </c>
      <c r="C59" s="65" t="s">
        <v>229</v>
      </c>
      <c r="D59" s="60">
        <v>2050</v>
      </c>
      <c r="E59" s="99">
        <v>0.8571428571428571</v>
      </c>
      <c r="F59" s="100">
        <v>500</v>
      </c>
      <c r="G59" s="101">
        <v>0.8472222222222222</v>
      </c>
      <c r="H59" s="102">
        <v>1220</v>
      </c>
      <c r="I59" s="101">
        <v>0.8865131578947368</v>
      </c>
      <c r="J59" s="102">
        <v>1380</v>
      </c>
      <c r="K59" s="101">
        <v>0.9121278140885984</v>
      </c>
      <c r="L59" s="102">
        <v>30</v>
      </c>
      <c r="M59" s="101">
        <v>0.896551724137931</v>
      </c>
      <c r="N59" s="102">
        <v>600</v>
      </c>
      <c r="O59" s="101">
        <v>0.9101497504159733</v>
      </c>
      <c r="Q59" s="24"/>
      <c r="R59" s="24"/>
    </row>
    <row r="60" spans="1:18" ht="13.5" customHeight="1">
      <c r="A60" t="s">
        <v>303</v>
      </c>
      <c r="C60" s="65" t="s">
        <v>230</v>
      </c>
      <c r="D60" s="60">
        <v>1360</v>
      </c>
      <c r="E60" s="99">
        <v>0.9138438880706922</v>
      </c>
      <c r="F60" s="100">
        <v>370</v>
      </c>
      <c r="G60" s="101">
        <v>0.9353099730458221</v>
      </c>
      <c r="H60" s="102">
        <v>1000</v>
      </c>
      <c r="I60" s="101">
        <v>0.9407630522088354</v>
      </c>
      <c r="J60" s="102">
        <v>610</v>
      </c>
      <c r="K60" s="101">
        <v>0.9443535188216039</v>
      </c>
      <c r="L60" s="102">
        <v>20</v>
      </c>
      <c r="M60" s="101" t="s">
        <v>110</v>
      </c>
      <c r="N60" s="102">
        <v>540</v>
      </c>
      <c r="O60" s="101">
        <v>0.9609665427509294</v>
      </c>
      <c r="Q60" s="24"/>
      <c r="R60" s="24"/>
    </row>
    <row r="61" spans="1:18" ht="13.5" customHeight="1">
      <c r="A61" t="s">
        <v>304</v>
      </c>
      <c r="C61" s="65" t="s">
        <v>231</v>
      </c>
      <c r="D61" s="60">
        <v>610</v>
      </c>
      <c r="E61" s="99">
        <v>0.9248366013071896</v>
      </c>
      <c r="F61" s="100">
        <v>220</v>
      </c>
      <c r="G61" s="101">
        <v>0.9642857142857143</v>
      </c>
      <c r="H61" s="102">
        <v>360</v>
      </c>
      <c r="I61" s="101">
        <v>0.9551820728291317</v>
      </c>
      <c r="J61" s="102">
        <v>320</v>
      </c>
      <c r="K61" s="101">
        <v>0.96875</v>
      </c>
      <c r="L61" s="102">
        <v>30</v>
      </c>
      <c r="M61" s="101">
        <v>1</v>
      </c>
      <c r="N61" s="102">
        <v>880</v>
      </c>
      <c r="O61" s="101">
        <v>0.9694224235560589</v>
      </c>
      <c r="Q61" s="24"/>
      <c r="R61" s="24"/>
    </row>
    <row r="62" spans="1:18" ht="13.5" customHeight="1">
      <c r="A62" s="143" t="s">
        <v>305</v>
      </c>
      <c r="B62" s="86" t="s">
        <v>50</v>
      </c>
      <c r="C62" s="86"/>
      <c r="D62" s="58">
        <v>108230</v>
      </c>
      <c r="E62" s="97">
        <v>0.9064887788382471</v>
      </c>
      <c r="F62" s="98">
        <v>4840</v>
      </c>
      <c r="G62" s="97">
        <v>0.9071354705274044</v>
      </c>
      <c r="H62" s="98">
        <v>3240</v>
      </c>
      <c r="I62" s="97">
        <v>0.9500616522811344</v>
      </c>
      <c r="J62" s="98">
        <v>6170</v>
      </c>
      <c r="K62" s="97">
        <v>0.9627107652399481</v>
      </c>
      <c r="L62" s="98">
        <v>500</v>
      </c>
      <c r="M62" s="97">
        <v>0.9818548387096774</v>
      </c>
      <c r="N62" s="98">
        <v>10150</v>
      </c>
      <c r="O62" s="97">
        <v>0.9006602936828619</v>
      </c>
      <c r="Q62" s="24"/>
      <c r="R62" s="24"/>
    </row>
    <row r="63" spans="1:18" ht="13.5" customHeight="1">
      <c r="A63" t="s">
        <v>306</v>
      </c>
      <c r="C63" s="65" t="s">
        <v>415</v>
      </c>
      <c r="D63" s="60">
        <v>2560</v>
      </c>
      <c r="E63" s="99">
        <v>0.9156579461147989</v>
      </c>
      <c r="F63" s="100">
        <v>240</v>
      </c>
      <c r="G63" s="101">
        <v>0.8838174273858921</v>
      </c>
      <c r="H63" s="102">
        <v>190</v>
      </c>
      <c r="I63" s="101">
        <v>0.9735449735449735</v>
      </c>
      <c r="J63" s="102">
        <v>510</v>
      </c>
      <c r="K63" s="101">
        <v>0.949317738791423</v>
      </c>
      <c r="L63" s="102">
        <v>10</v>
      </c>
      <c r="M63" s="101" t="s">
        <v>110</v>
      </c>
      <c r="N63" s="102">
        <v>370</v>
      </c>
      <c r="O63" s="101">
        <v>0.9108108108108108</v>
      </c>
      <c r="Q63" s="24"/>
      <c r="R63" s="24"/>
    </row>
    <row r="64" spans="1:18" ht="13.5" customHeight="1">
      <c r="A64" t="s">
        <v>307</v>
      </c>
      <c r="C64" s="65" t="s">
        <v>205</v>
      </c>
      <c r="D64" s="60">
        <v>11380</v>
      </c>
      <c r="E64" s="99">
        <v>0.9153197470133521</v>
      </c>
      <c r="F64" s="100">
        <v>400</v>
      </c>
      <c r="G64" s="101">
        <v>0.9177057356608479</v>
      </c>
      <c r="H64" s="102">
        <v>150</v>
      </c>
      <c r="I64" s="101">
        <v>0.9391891891891891</v>
      </c>
      <c r="J64" s="102">
        <v>360</v>
      </c>
      <c r="K64" s="101">
        <v>0.9696969696969697</v>
      </c>
      <c r="L64" s="102">
        <v>80</v>
      </c>
      <c r="M64" s="101">
        <v>0.987012987012987</v>
      </c>
      <c r="N64" s="102">
        <v>660</v>
      </c>
      <c r="O64" s="101">
        <v>0.9454545454545454</v>
      </c>
      <c r="Q64" s="24"/>
      <c r="R64" s="24"/>
    </row>
    <row r="65" spans="1:18" ht="13.5" customHeight="1">
      <c r="A65" t="s">
        <v>308</v>
      </c>
      <c r="C65" s="65" t="s">
        <v>96</v>
      </c>
      <c r="D65" s="60">
        <v>4660</v>
      </c>
      <c r="E65" s="99">
        <v>0.9137153895685769</v>
      </c>
      <c r="F65" s="100">
        <v>170</v>
      </c>
      <c r="G65" s="101">
        <v>0.9005847953216374</v>
      </c>
      <c r="H65" s="102">
        <v>80</v>
      </c>
      <c r="I65" s="101">
        <v>0.963855421686747</v>
      </c>
      <c r="J65" s="102">
        <v>80</v>
      </c>
      <c r="K65" s="101">
        <v>0.9753086419753086</v>
      </c>
      <c r="L65" s="102">
        <v>50</v>
      </c>
      <c r="M65" s="101">
        <v>0.9803921568627451</v>
      </c>
      <c r="N65" s="102">
        <v>680</v>
      </c>
      <c r="O65" s="101">
        <v>0.8911764705882353</v>
      </c>
      <c r="Q65" s="24"/>
      <c r="R65" s="24"/>
    </row>
    <row r="66" spans="1:18" ht="13.5" customHeight="1">
      <c r="A66" t="s">
        <v>309</v>
      </c>
      <c r="C66" s="65" t="s">
        <v>206</v>
      </c>
      <c r="D66" s="60">
        <v>27380</v>
      </c>
      <c r="E66" s="99">
        <v>0.902030976037405</v>
      </c>
      <c r="F66" s="100">
        <v>920</v>
      </c>
      <c r="G66" s="101">
        <v>0.9032608695652173</v>
      </c>
      <c r="H66" s="102">
        <v>540</v>
      </c>
      <c r="I66" s="101">
        <v>0.9446494464944649</v>
      </c>
      <c r="J66" s="102">
        <v>460</v>
      </c>
      <c r="K66" s="101">
        <v>0.9652173913043478</v>
      </c>
      <c r="L66" s="102">
        <v>110</v>
      </c>
      <c r="M66" s="101">
        <v>0.9911504424778761</v>
      </c>
      <c r="N66" s="102">
        <v>3860</v>
      </c>
      <c r="O66" s="101">
        <v>0.898989898989899</v>
      </c>
      <c r="Q66" s="24"/>
      <c r="R66" s="24"/>
    </row>
    <row r="67" spans="1:18" ht="13.5" customHeight="1">
      <c r="A67" t="s">
        <v>310</v>
      </c>
      <c r="C67" s="65" t="s">
        <v>51</v>
      </c>
      <c r="D67" s="60">
        <v>20620</v>
      </c>
      <c r="E67" s="99">
        <v>0.9205024979385944</v>
      </c>
      <c r="F67" s="100">
        <v>1370</v>
      </c>
      <c r="G67" s="101">
        <v>0.9217264081931237</v>
      </c>
      <c r="H67" s="102">
        <v>880</v>
      </c>
      <c r="I67" s="101">
        <v>0.95578231292517</v>
      </c>
      <c r="J67" s="102">
        <v>1420</v>
      </c>
      <c r="K67" s="101">
        <v>0.973314606741573</v>
      </c>
      <c r="L67" s="102">
        <v>110</v>
      </c>
      <c r="M67" s="101">
        <v>0.9912280701754386</v>
      </c>
      <c r="N67" s="102">
        <v>1450</v>
      </c>
      <c r="O67" s="101">
        <v>0.9050240880935995</v>
      </c>
      <c r="Q67" s="24"/>
      <c r="R67" s="24"/>
    </row>
    <row r="68" spans="1:18" ht="13.5" customHeight="1">
      <c r="A68" t="s">
        <v>311</v>
      </c>
      <c r="C68" s="65" t="s">
        <v>207</v>
      </c>
      <c r="D68" s="60">
        <v>1970</v>
      </c>
      <c r="E68" s="99">
        <v>0.9042067916877851</v>
      </c>
      <c r="F68" s="100">
        <v>320</v>
      </c>
      <c r="G68" s="101">
        <v>0.8913043478260869</v>
      </c>
      <c r="H68" s="102">
        <v>550</v>
      </c>
      <c r="I68" s="101">
        <v>0.9382940108892922</v>
      </c>
      <c r="J68" s="102">
        <v>1990</v>
      </c>
      <c r="K68" s="101">
        <v>0.9642677403120282</v>
      </c>
      <c r="L68" s="102">
        <v>20</v>
      </c>
      <c r="M68" s="101" t="s">
        <v>110</v>
      </c>
      <c r="N68" s="102">
        <v>590</v>
      </c>
      <c r="O68" s="101">
        <v>0.9505119453924915</v>
      </c>
      <c r="Q68" s="24"/>
      <c r="R68" s="24"/>
    </row>
    <row r="69" spans="1:18" ht="13.5" customHeight="1">
      <c r="A69" t="s">
        <v>312</v>
      </c>
      <c r="C69" s="65" t="s">
        <v>52</v>
      </c>
      <c r="D69" s="60">
        <v>16250</v>
      </c>
      <c r="E69" s="99">
        <v>0.9061596209464033</v>
      </c>
      <c r="F69" s="100">
        <v>350</v>
      </c>
      <c r="G69" s="101">
        <v>0.9255014326647565</v>
      </c>
      <c r="H69" s="102">
        <v>110</v>
      </c>
      <c r="I69" s="101">
        <v>0.9122807017543859</v>
      </c>
      <c r="J69" s="102">
        <v>170</v>
      </c>
      <c r="K69" s="101">
        <v>0.9583333333333334</v>
      </c>
      <c r="L69" s="102">
        <v>40</v>
      </c>
      <c r="M69" s="101">
        <v>0.9761904761904762</v>
      </c>
      <c r="N69" s="102">
        <v>1020</v>
      </c>
      <c r="O69" s="101">
        <v>0.9140625</v>
      </c>
      <c r="Q69" s="24"/>
      <c r="R69" s="24"/>
    </row>
    <row r="70" spans="1:18" ht="13.5" customHeight="1">
      <c r="A70" t="s">
        <v>313</v>
      </c>
      <c r="C70" s="65" t="s">
        <v>208</v>
      </c>
      <c r="D70" s="60">
        <v>3260</v>
      </c>
      <c r="E70" s="99">
        <v>0.9086169886537871</v>
      </c>
      <c r="F70" s="100">
        <v>180</v>
      </c>
      <c r="G70" s="101">
        <v>0.8956043956043956</v>
      </c>
      <c r="H70" s="102">
        <v>110</v>
      </c>
      <c r="I70" s="101">
        <v>0.963302752293578</v>
      </c>
      <c r="J70" s="102">
        <v>690</v>
      </c>
      <c r="K70" s="101">
        <v>0.9606986899563319</v>
      </c>
      <c r="L70" s="102">
        <v>10</v>
      </c>
      <c r="M70" s="101" t="s">
        <v>110</v>
      </c>
      <c r="N70" s="102">
        <v>280</v>
      </c>
      <c r="O70" s="101">
        <v>0.8896797153024911</v>
      </c>
      <c r="Q70" s="24"/>
      <c r="R70" s="24"/>
    </row>
    <row r="71" spans="1:18" ht="13.5" customHeight="1">
      <c r="A71" t="s">
        <v>314</v>
      </c>
      <c r="C71" s="65" t="s">
        <v>420</v>
      </c>
      <c r="D71" s="60">
        <v>3510</v>
      </c>
      <c r="E71" s="99">
        <v>0.919304248645566</v>
      </c>
      <c r="F71" s="100">
        <v>190</v>
      </c>
      <c r="G71" s="101">
        <v>0.9411764705882353</v>
      </c>
      <c r="H71" s="102">
        <v>130</v>
      </c>
      <c r="I71" s="101">
        <v>0.9689922480620154</v>
      </c>
      <c r="J71" s="102">
        <v>170</v>
      </c>
      <c r="K71" s="101">
        <v>0.9117647058823529</v>
      </c>
      <c r="L71" s="102">
        <v>30</v>
      </c>
      <c r="M71" s="101">
        <v>1</v>
      </c>
      <c r="N71" s="102">
        <v>100</v>
      </c>
      <c r="O71" s="101">
        <v>0.8431372549019608</v>
      </c>
      <c r="Q71" s="24"/>
      <c r="R71" s="24"/>
    </row>
    <row r="72" spans="1:18" ht="13.5" customHeight="1">
      <c r="A72" t="s">
        <v>315</v>
      </c>
      <c r="C72" s="65" t="s">
        <v>53</v>
      </c>
      <c r="D72" s="60">
        <v>13570</v>
      </c>
      <c r="E72" s="99">
        <v>0.8807663964627855</v>
      </c>
      <c r="F72" s="100">
        <v>560</v>
      </c>
      <c r="G72" s="101">
        <v>0.8625</v>
      </c>
      <c r="H72" s="102">
        <v>100</v>
      </c>
      <c r="I72" s="101">
        <v>0.8446601941747572</v>
      </c>
      <c r="J72" s="102">
        <v>200</v>
      </c>
      <c r="K72" s="101">
        <v>0.9458128078817734</v>
      </c>
      <c r="L72" s="102">
        <v>20</v>
      </c>
      <c r="M72" s="101" t="s">
        <v>110</v>
      </c>
      <c r="N72" s="102">
        <v>930</v>
      </c>
      <c r="O72" s="101">
        <v>0.8367567567567568</v>
      </c>
      <c r="Q72" s="24"/>
      <c r="R72" s="24"/>
    </row>
    <row r="73" spans="1:18" ht="13.5" customHeight="1">
      <c r="A73" t="s">
        <v>316</v>
      </c>
      <c r="C73" s="65" t="s">
        <v>209</v>
      </c>
      <c r="D73" s="60">
        <v>3070</v>
      </c>
      <c r="E73" s="99">
        <v>0.9007807417046194</v>
      </c>
      <c r="F73" s="100">
        <v>140</v>
      </c>
      <c r="G73" s="101">
        <v>0.9481481481481482</v>
      </c>
      <c r="H73" s="102">
        <v>390</v>
      </c>
      <c r="I73" s="101">
        <v>0.9796954314720813</v>
      </c>
      <c r="J73" s="102">
        <v>110</v>
      </c>
      <c r="K73" s="101">
        <v>0.9464285714285714</v>
      </c>
      <c r="L73" s="102">
        <v>10</v>
      </c>
      <c r="M73" s="101" t="s">
        <v>110</v>
      </c>
      <c r="N73" s="102">
        <v>210</v>
      </c>
      <c r="O73" s="101">
        <v>0.8926829268292683</v>
      </c>
      <c r="Q73" s="24"/>
      <c r="R73" s="24"/>
    </row>
    <row r="74" spans="1:18" ht="13.5" customHeight="1">
      <c r="A74" s="143" t="s">
        <v>317</v>
      </c>
      <c r="B74" s="86" t="s">
        <v>54</v>
      </c>
      <c r="C74" s="86"/>
      <c r="D74" s="58">
        <v>101950</v>
      </c>
      <c r="E74" s="97">
        <v>0.907751611036458</v>
      </c>
      <c r="F74" s="98">
        <v>2650</v>
      </c>
      <c r="G74" s="97">
        <v>0.904420098224405</v>
      </c>
      <c r="H74" s="98">
        <v>1060</v>
      </c>
      <c r="I74" s="97">
        <v>0.9122641509433962</v>
      </c>
      <c r="J74" s="98">
        <v>1800</v>
      </c>
      <c r="K74" s="97">
        <v>0.9523017193566279</v>
      </c>
      <c r="L74" s="98">
        <v>300</v>
      </c>
      <c r="M74" s="97">
        <v>0.9661016949152542</v>
      </c>
      <c r="N74" s="98">
        <v>6940</v>
      </c>
      <c r="O74" s="97">
        <v>0.8838114458699726</v>
      </c>
      <c r="Q74" s="24"/>
      <c r="R74" s="24"/>
    </row>
    <row r="75" spans="1:18" ht="13.5" customHeight="1">
      <c r="A75" t="s">
        <v>318</v>
      </c>
      <c r="C75" s="65" t="s">
        <v>236</v>
      </c>
      <c r="D75" s="60">
        <v>2950</v>
      </c>
      <c r="E75" s="99">
        <v>0.8933649289099526</v>
      </c>
      <c r="F75" s="100">
        <v>100</v>
      </c>
      <c r="G75" s="101">
        <v>0.9029126213592233</v>
      </c>
      <c r="H75" s="102">
        <v>30</v>
      </c>
      <c r="I75" s="101">
        <v>0.8275862068965517</v>
      </c>
      <c r="J75" s="102">
        <v>50</v>
      </c>
      <c r="K75" s="101">
        <v>0.98</v>
      </c>
      <c r="L75" s="102">
        <v>10</v>
      </c>
      <c r="M75" s="101" t="s">
        <v>110</v>
      </c>
      <c r="N75" s="102">
        <v>150</v>
      </c>
      <c r="O75" s="101">
        <v>0.881578947368421</v>
      </c>
      <c r="Q75" s="24"/>
      <c r="R75" s="24"/>
    </row>
    <row r="76" spans="1:18" ht="13.5" customHeight="1">
      <c r="A76" t="s">
        <v>319</v>
      </c>
      <c r="C76" s="65" t="s">
        <v>55</v>
      </c>
      <c r="D76" s="60">
        <v>2940</v>
      </c>
      <c r="E76" s="99">
        <v>0.8826929615776946</v>
      </c>
      <c r="F76" s="100">
        <v>180</v>
      </c>
      <c r="G76" s="101">
        <v>0.9213483146067416</v>
      </c>
      <c r="H76" s="102">
        <v>40</v>
      </c>
      <c r="I76" s="101">
        <v>0.918918918918919</v>
      </c>
      <c r="J76" s="102">
        <v>70</v>
      </c>
      <c r="K76" s="101">
        <v>0.9324324324324325</v>
      </c>
      <c r="L76" s="102">
        <v>20</v>
      </c>
      <c r="M76" s="101">
        <v>1</v>
      </c>
      <c r="N76" s="102">
        <v>170</v>
      </c>
      <c r="O76" s="101">
        <v>0.8411764705882353</v>
      </c>
      <c r="Q76" s="24"/>
      <c r="R76" s="24"/>
    </row>
    <row r="77" spans="1:18" ht="13.5" customHeight="1">
      <c r="A77" t="s">
        <v>320</v>
      </c>
      <c r="C77" s="65" t="s">
        <v>237</v>
      </c>
      <c r="D77" s="60">
        <v>5270</v>
      </c>
      <c r="E77" s="99">
        <v>0.8860231367343069</v>
      </c>
      <c r="F77" s="100">
        <v>500</v>
      </c>
      <c r="G77" s="101">
        <v>0.8790322580645161</v>
      </c>
      <c r="H77" s="102">
        <v>590</v>
      </c>
      <c r="I77" s="101">
        <v>0.9115646258503401</v>
      </c>
      <c r="J77" s="102">
        <v>460</v>
      </c>
      <c r="K77" s="101">
        <v>0.9563318777292577</v>
      </c>
      <c r="L77" s="102">
        <v>30</v>
      </c>
      <c r="M77" s="101">
        <v>0.96</v>
      </c>
      <c r="N77" s="102">
        <v>1020</v>
      </c>
      <c r="O77" s="101">
        <v>0.8188050930460333</v>
      </c>
      <c r="Q77" s="24"/>
      <c r="R77" s="24"/>
    </row>
    <row r="78" spans="1:18" ht="13.5" customHeight="1">
      <c r="A78" t="s">
        <v>321</v>
      </c>
      <c r="C78" s="65" t="s">
        <v>108</v>
      </c>
      <c r="D78" s="60">
        <v>11180</v>
      </c>
      <c r="E78" s="99">
        <v>0.919170243204578</v>
      </c>
      <c r="F78" s="100">
        <v>190</v>
      </c>
      <c r="G78" s="101">
        <v>0.9270833333333334</v>
      </c>
      <c r="H78" s="102">
        <v>10</v>
      </c>
      <c r="I78" s="101" t="s">
        <v>110</v>
      </c>
      <c r="J78" s="102">
        <v>50</v>
      </c>
      <c r="K78" s="101">
        <v>0.9814814814814815</v>
      </c>
      <c r="L78" s="102">
        <v>20</v>
      </c>
      <c r="M78" s="101" t="s">
        <v>110</v>
      </c>
      <c r="N78" s="102">
        <v>600</v>
      </c>
      <c r="O78" s="101">
        <v>0.9229480737018425</v>
      </c>
      <c r="Q78" s="24"/>
      <c r="R78" s="24"/>
    </row>
    <row r="79" spans="1:18" ht="13.5" customHeight="1">
      <c r="A79" t="s">
        <v>322</v>
      </c>
      <c r="C79" s="65" t="s">
        <v>200</v>
      </c>
      <c r="D79" s="60">
        <v>15490</v>
      </c>
      <c r="E79" s="99">
        <v>0.907864152892562</v>
      </c>
      <c r="F79" s="100">
        <v>250</v>
      </c>
      <c r="G79" s="101">
        <v>0.9285714285714286</v>
      </c>
      <c r="H79" s="102">
        <v>30</v>
      </c>
      <c r="I79" s="101">
        <v>0.9117647058823529</v>
      </c>
      <c r="J79" s="102">
        <v>70</v>
      </c>
      <c r="K79" s="101">
        <v>0.9420289855072463</v>
      </c>
      <c r="L79" s="102">
        <v>40</v>
      </c>
      <c r="M79" s="101">
        <v>0.925</v>
      </c>
      <c r="N79" s="102">
        <v>410</v>
      </c>
      <c r="O79" s="101">
        <v>0.8419753086419753</v>
      </c>
      <c r="Q79" s="24"/>
      <c r="R79" s="24"/>
    </row>
    <row r="80" spans="1:18" ht="13.5" customHeight="1">
      <c r="A80" t="s">
        <v>323</v>
      </c>
      <c r="C80" s="65" t="s">
        <v>56</v>
      </c>
      <c r="D80" s="60">
        <v>6920</v>
      </c>
      <c r="E80" s="99">
        <v>0.9209651784424217</v>
      </c>
      <c r="F80" s="100">
        <v>110</v>
      </c>
      <c r="G80" s="101">
        <v>0.9629629629629629</v>
      </c>
      <c r="H80" s="102">
        <v>10</v>
      </c>
      <c r="I80" s="101" t="s">
        <v>110</v>
      </c>
      <c r="J80" s="102">
        <v>40</v>
      </c>
      <c r="K80" s="101">
        <v>0.9473684210526315</v>
      </c>
      <c r="L80" s="102">
        <v>10</v>
      </c>
      <c r="M80" s="101" t="s">
        <v>110</v>
      </c>
      <c r="N80" s="102">
        <v>1290</v>
      </c>
      <c r="O80" s="101">
        <v>0.9053529868114818</v>
      </c>
      <c r="Q80" s="24"/>
      <c r="R80" s="24"/>
    </row>
    <row r="81" spans="1:18" ht="13.5" customHeight="1">
      <c r="A81" t="s">
        <v>324</v>
      </c>
      <c r="C81" s="65" t="s">
        <v>57</v>
      </c>
      <c r="D81" s="60">
        <v>11740</v>
      </c>
      <c r="E81" s="99">
        <v>0.8996678306788178</v>
      </c>
      <c r="F81" s="100">
        <v>430</v>
      </c>
      <c r="G81" s="101">
        <v>0.8706697459584296</v>
      </c>
      <c r="H81" s="102">
        <v>120</v>
      </c>
      <c r="I81" s="101">
        <v>0.907563025210084</v>
      </c>
      <c r="J81" s="102">
        <v>260</v>
      </c>
      <c r="K81" s="101">
        <v>0.953307392996109</v>
      </c>
      <c r="L81" s="102">
        <v>40</v>
      </c>
      <c r="M81" s="101">
        <v>0.975609756097561</v>
      </c>
      <c r="N81" s="102">
        <v>590</v>
      </c>
      <c r="O81" s="101">
        <v>0.8918918918918919</v>
      </c>
      <c r="Q81" s="24"/>
      <c r="R81" s="24"/>
    </row>
    <row r="82" spans="1:18" ht="13.5" customHeight="1">
      <c r="A82" t="s">
        <v>325</v>
      </c>
      <c r="C82" s="65" t="s">
        <v>58</v>
      </c>
      <c r="D82" s="60">
        <v>40</v>
      </c>
      <c r="E82" s="99">
        <v>1</v>
      </c>
      <c r="F82" s="100">
        <v>0</v>
      </c>
      <c r="G82" s="101" t="s">
        <v>109</v>
      </c>
      <c r="H82" s="102">
        <v>0</v>
      </c>
      <c r="I82" s="101" t="s">
        <v>109</v>
      </c>
      <c r="J82" s="102">
        <v>0</v>
      </c>
      <c r="K82" s="101" t="s">
        <v>109</v>
      </c>
      <c r="L82" s="102">
        <v>0</v>
      </c>
      <c r="M82" s="101" t="s">
        <v>109</v>
      </c>
      <c r="N82" s="102">
        <v>0</v>
      </c>
      <c r="O82" s="101" t="s">
        <v>110</v>
      </c>
      <c r="Q82" s="24"/>
      <c r="R82" s="24"/>
    </row>
    <row r="83" spans="1:18" ht="13.5" customHeight="1">
      <c r="A83" t="s">
        <v>326</v>
      </c>
      <c r="C83" s="65" t="s">
        <v>201</v>
      </c>
      <c r="D83" s="60">
        <v>4110</v>
      </c>
      <c r="E83" s="99">
        <v>0.9486992462922441</v>
      </c>
      <c r="F83" s="100">
        <v>100</v>
      </c>
      <c r="G83" s="101">
        <v>0.93</v>
      </c>
      <c r="H83" s="102">
        <v>10</v>
      </c>
      <c r="I83" s="101" t="s">
        <v>110</v>
      </c>
      <c r="J83" s="102">
        <v>40</v>
      </c>
      <c r="K83" s="101">
        <v>0.9767441860465116</v>
      </c>
      <c r="L83" s="102">
        <v>10</v>
      </c>
      <c r="M83" s="101" t="s">
        <v>110</v>
      </c>
      <c r="N83" s="102">
        <v>240</v>
      </c>
      <c r="O83" s="101">
        <v>0.9094650205761317</v>
      </c>
      <c r="Q83" s="24"/>
      <c r="R83" s="24"/>
    </row>
    <row r="84" spans="1:18" ht="13.5" customHeight="1">
      <c r="A84" t="s">
        <v>327</v>
      </c>
      <c r="C84" s="65" t="s">
        <v>202</v>
      </c>
      <c r="D84" s="60">
        <v>5230</v>
      </c>
      <c r="E84" s="99">
        <v>0.9126529051987767</v>
      </c>
      <c r="F84" s="100">
        <v>90</v>
      </c>
      <c r="G84" s="101">
        <v>0.8837209302325582</v>
      </c>
      <c r="H84" s="102">
        <v>40</v>
      </c>
      <c r="I84" s="101">
        <v>0.9285714285714286</v>
      </c>
      <c r="J84" s="102">
        <v>50</v>
      </c>
      <c r="K84" s="101">
        <v>0.9347826086956522</v>
      </c>
      <c r="L84" s="102">
        <v>20</v>
      </c>
      <c r="M84" s="101">
        <v>1</v>
      </c>
      <c r="N84" s="102">
        <v>130</v>
      </c>
      <c r="O84" s="101">
        <v>0.8809523809523809</v>
      </c>
      <c r="Q84" s="24"/>
      <c r="R84" s="24"/>
    </row>
    <row r="85" spans="1:18" ht="13.5" customHeight="1">
      <c r="A85" t="s">
        <v>328</v>
      </c>
      <c r="C85" s="65" t="s">
        <v>59</v>
      </c>
      <c r="D85" s="60">
        <v>2560</v>
      </c>
      <c r="E85" s="99">
        <v>0.874120406567631</v>
      </c>
      <c r="F85" s="100">
        <v>70</v>
      </c>
      <c r="G85" s="101">
        <v>0.9142857142857143</v>
      </c>
      <c r="H85" s="102">
        <v>10</v>
      </c>
      <c r="I85" s="101" t="s">
        <v>110</v>
      </c>
      <c r="J85" s="102">
        <v>50</v>
      </c>
      <c r="K85" s="101">
        <v>0.96</v>
      </c>
      <c r="L85" s="102">
        <v>10</v>
      </c>
      <c r="M85" s="101" t="s">
        <v>110</v>
      </c>
      <c r="N85" s="102">
        <v>370</v>
      </c>
      <c r="O85" s="101">
        <v>0.8475935828877005</v>
      </c>
      <c r="Q85" s="24"/>
      <c r="R85" s="24"/>
    </row>
    <row r="86" spans="1:18" ht="13.5" customHeight="1">
      <c r="A86" t="s">
        <v>329</v>
      </c>
      <c r="C86" s="65" t="s">
        <v>60</v>
      </c>
      <c r="D86" s="60">
        <v>11290</v>
      </c>
      <c r="E86" s="99">
        <v>0.9124656684681492</v>
      </c>
      <c r="F86" s="100">
        <v>180</v>
      </c>
      <c r="G86" s="101">
        <v>0.9608938547486033</v>
      </c>
      <c r="H86" s="102">
        <v>30</v>
      </c>
      <c r="I86" s="101">
        <v>0.9090909090909091</v>
      </c>
      <c r="J86" s="102">
        <v>100</v>
      </c>
      <c r="K86" s="101">
        <v>0.9313725490196079</v>
      </c>
      <c r="L86" s="102">
        <v>30</v>
      </c>
      <c r="M86" s="101">
        <v>1</v>
      </c>
      <c r="N86" s="102">
        <v>260</v>
      </c>
      <c r="O86" s="101">
        <v>0.8582375478927203</v>
      </c>
      <c r="Q86" s="24"/>
      <c r="R86" s="24"/>
    </row>
    <row r="87" spans="1:18" ht="13.5" customHeight="1">
      <c r="A87" t="s">
        <v>330</v>
      </c>
      <c r="C87" s="65" t="s">
        <v>203</v>
      </c>
      <c r="D87" s="60">
        <v>5580</v>
      </c>
      <c r="E87" s="99">
        <v>0.8938307030129125</v>
      </c>
      <c r="F87" s="100">
        <v>160</v>
      </c>
      <c r="G87" s="101">
        <v>0.9032258064516129</v>
      </c>
      <c r="H87" s="102">
        <v>40</v>
      </c>
      <c r="I87" s="101">
        <v>0.9024390243902439</v>
      </c>
      <c r="J87" s="102">
        <v>110</v>
      </c>
      <c r="K87" s="101">
        <v>0.9174311926605505</v>
      </c>
      <c r="L87" s="102">
        <v>20</v>
      </c>
      <c r="M87" s="101" t="s">
        <v>110</v>
      </c>
      <c r="N87" s="102">
        <v>290</v>
      </c>
      <c r="O87" s="101">
        <v>0.8881118881118881</v>
      </c>
      <c r="Q87" s="24"/>
      <c r="R87" s="24"/>
    </row>
    <row r="88" spans="1:18" ht="13.5" customHeight="1">
      <c r="A88" t="s">
        <v>331</v>
      </c>
      <c r="C88" s="65" t="s">
        <v>61</v>
      </c>
      <c r="D88" s="60">
        <v>4170</v>
      </c>
      <c r="E88" s="99">
        <v>0.885021603456553</v>
      </c>
      <c r="F88" s="100">
        <v>150</v>
      </c>
      <c r="G88" s="101">
        <v>0.9041095890410958</v>
      </c>
      <c r="H88" s="102">
        <v>70</v>
      </c>
      <c r="I88" s="101">
        <v>0.9428571428571428</v>
      </c>
      <c r="J88" s="102">
        <v>380</v>
      </c>
      <c r="K88" s="101">
        <v>0.9606299212598425</v>
      </c>
      <c r="L88" s="102">
        <v>20</v>
      </c>
      <c r="M88" s="101">
        <v>1</v>
      </c>
      <c r="N88" s="102">
        <v>360</v>
      </c>
      <c r="O88" s="101">
        <v>0.8512396694214877</v>
      </c>
      <c r="Q88" s="24"/>
      <c r="R88" s="24"/>
    </row>
    <row r="89" spans="1:18" ht="13.5" customHeight="1">
      <c r="A89" t="s">
        <v>332</v>
      </c>
      <c r="C89" s="65" t="s">
        <v>204</v>
      </c>
      <c r="D89" s="60">
        <v>2920</v>
      </c>
      <c r="E89" s="99">
        <v>0.9129242372300308</v>
      </c>
      <c r="F89" s="100">
        <v>70</v>
      </c>
      <c r="G89" s="101">
        <v>0.875</v>
      </c>
      <c r="H89" s="102">
        <v>0</v>
      </c>
      <c r="I89" s="101" t="s">
        <v>110</v>
      </c>
      <c r="J89" s="102">
        <v>30</v>
      </c>
      <c r="K89" s="101">
        <v>0.9655172413793104</v>
      </c>
      <c r="L89" s="102">
        <v>20</v>
      </c>
      <c r="M89" s="101" t="s">
        <v>110</v>
      </c>
      <c r="N89" s="102">
        <v>90</v>
      </c>
      <c r="O89" s="101">
        <v>0.8470588235294118</v>
      </c>
      <c r="Q89" s="24"/>
      <c r="R89" s="24"/>
    </row>
    <row r="90" spans="1:18" ht="13.5" customHeight="1">
      <c r="A90" t="s">
        <v>333</v>
      </c>
      <c r="C90" s="65" t="s">
        <v>62</v>
      </c>
      <c r="D90" s="60">
        <v>9570</v>
      </c>
      <c r="E90" s="99">
        <v>0.9179471098567994</v>
      </c>
      <c r="F90" s="100">
        <v>80</v>
      </c>
      <c r="G90" s="101">
        <v>0.8831168831168831</v>
      </c>
      <c r="H90" s="102">
        <v>30</v>
      </c>
      <c r="I90" s="101">
        <v>0.8</v>
      </c>
      <c r="J90" s="102">
        <v>40</v>
      </c>
      <c r="K90" s="101">
        <v>0.9302325581395349</v>
      </c>
      <c r="L90" s="102">
        <v>10</v>
      </c>
      <c r="M90" s="101" t="s">
        <v>110</v>
      </c>
      <c r="N90" s="102">
        <v>970</v>
      </c>
      <c r="O90" s="101">
        <v>0.9485066941297632</v>
      </c>
      <c r="Q90" s="24"/>
      <c r="R90" s="24"/>
    </row>
    <row r="91" spans="1:18" ht="13.5" customHeight="1">
      <c r="A91" s="143" t="s">
        <v>334</v>
      </c>
      <c r="B91" s="86" t="s">
        <v>63</v>
      </c>
      <c r="C91" s="86"/>
      <c r="D91" s="58">
        <v>90070</v>
      </c>
      <c r="E91" s="97">
        <v>0.9020916135621823</v>
      </c>
      <c r="F91" s="98">
        <v>5290</v>
      </c>
      <c r="G91" s="97">
        <v>0.8810514372163388</v>
      </c>
      <c r="H91" s="98">
        <v>4480</v>
      </c>
      <c r="I91" s="97">
        <v>0.906556645851918</v>
      </c>
      <c r="J91" s="98">
        <v>17470</v>
      </c>
      <c r="K91" s="97">
        <v>0.9332722902598146</v>
      </c>
      <c r="L91" s="98">
        <v>290</v>
      </c>
      <c r="M91" s="97">
        <v>0.9340277777777778</v>
      </c>
      <c r="N91" s="98">
        <v>8550</v>
      </c>
      <c r="O91" s="97">
        <v>0.8786248830682881</v>
      </c>
      <c r="Q91" s="24"/>
      <c r="R91" s="24"/>
    </row>
    <row r="92" spans="1:18" ht="13.5" customHeight="1">
      <c r="A92" t="s">
        <v>335</v>
      </c>
      <c r="C92" s="65" t="s">
        <v>189</v>
      </c>
      <c r="D92" s="60">
        <v>10170</v>
      </c>
      <c r="E92" s="99">
        <v>0.8474243020055053</v>
      </c>
      <c r="F92" s="100">
        <v>1770</v>
      </c>
      <c r="G92" s="101">
        <v>0.8414221218961625</v>
      </c>
      <c r="H92" s="102">
        <v>2130</v>
      </c>
      <c r="I92" s="101">
        <v>0.8752930145335208</v>
      </c>
      <c r="J92" s="102">
        <v>8900</v>
      </c>
      <c r="K92" s="101">
        <v>0.9113483146067416</v>
      </c>
      <c r="L92" s="102">
        <v>70</v>
      </c>
      <c r="M92" s="101">
        <v>0.9552238805970149</v>
      </c>
      <c r="N92" s="102">
        <v>2450</v>
      </c>
      <c r="O92" s="101">
        <v>0.8462479608482871</v>
      </c>
      <c r="Q92" s="24"/>
      <c r="R92" s="24"/>
    </row>
    <row r="93" spans="1:18" ht="13.5" customHeight="1">
      <c r="A93" t="s">
        <v>336</v>
      </c>
      <c r="C93" s="65" t="s">
        <v>190</v>
      </c>
      <c r="D93" s="60">
        <v>4880</v>
      </c>
      <c r="E93" s="99">
        <v>0.9036885245901639</v>
      </c>
      <c r="F93" s="100">
        <v>350</v>
      </c>
      <c r="G93" s="101">
        <v>0.9169054441260746</v>
      </c>
      <c r="H93" s="102">
        <v>570</v>
      </c>
      <c r="I93" s="101">
        <v>0.9185840707964602</v>
      </c>
      <c r="J93" s="102">
        <v>1270</v>
      </c>
      <c r="K93" s="101">
        <v>0.9565217391304348</v>
      </c>
      <c r="L93" s="102">
        <v>20</v>
      </c>
      <c r="M93" s="101" t="s">
        <v>110</v>
      </c>
      <c r="N93" s="102">
        <v>200</v>
      </c>
      <c r="O93" s="101">
        <v>0.8636363636363636</v>
      </c>
      <c r="Q93" s="24"/>
      <c r="R93" s="24"/>
    </row>
    <row r="94" spans="1:18" ht="13.5" customHeight="1">
      <c r="A94" t="s">
        <v>337</v>
      </c>
      <c r="C94" s="65" t="s">
        <v>191</v>
      </c>
      <c r="D94" s="60">
        <v>6000</v>
      </c>
      <c r="E94" s="99">
        <v>0.9139713237745916</v>
      </c>
      <c r="F94" s="100">
        <v>320</v>
      </c>
      <c r="G94" s="101">
        <v>0.9102167182662538</v>
      </c>
      <c r="H94" s="102">
        <v>120</v>
      </c>
      <c r="I94" s="101">
        <v>0.9304347826086956</v>
      </c>
      <c r="J94" s="102">
        <v>610</v>
      </c>
      <c r="K94" s="101">
        <v>0.947107438016529</v>
      </c>
      <c r="L94" s="102">
        <v>20</v>
      </c>
      <c r="M94" s="101" t="s">
        <v>110</v>
      </c>
      <c r="N94" s="102">
        <v>270</v>
      </c>
      <c r="O94" s="101">
        <v>0.8185185185185185</v>
      </c>
      <c r="Q94" s="24"/>
      <c r="R94" s="24"/>
    </row>
    <row r="95" spans="1:18" ht="13.5" customHeight="1">
      <c r="A95" t="s">
        <v>338</v>
      </c>
      <c r="C95" s="65" t="s">
        <v>238</v>
      </c>
      <c r="D95" s="60">
        <v>3380</v>
      </c>
      <c r="E95" s="99">
        <v>0.8917159763313609</v>
      </c>
      <c r="F95" s="100">
        <v>30</v>
      </c>
      <c r="G95" s="101">
        <v>0.9090909090909091</v>
      </c>
      <c r="H95" s="102">
        <v>10</v>
      </c>
      <c r="I95" s="101" t="s">
        <v>110</v>
      </c>
      <c r="J95" s="102">
        <v>20</v>
      </c>
      <c r="K95" s="101" t="s">
        <v>110</v>
      </c>
      <c r="L95" s="102">
        <v>0</v>
      </c>
      <c r="M95" s="101" t="s">
        <v>110</v>
      </c>
      <c r="N95" s="102">
        <v>430</v>
      </c>
      <c r="O95" s="101">
        <v>0.8958333333333334</v>
      </c>
      <c r="Q95" s="24"/>
      <c r="R95" s="24"/>
    </row>
    <row r="96" spans="1:18" ht="13.5" customHeight="1">
      <c r="A96" t="s">
        <v>339</v>
      </c>
      <c r="C96" s="65" t="s">
        <v>192</v>
      </c>
      <c r="D96" s="60">
        <v>4690</v>
      </c>
      <c r="E96" s="99">
        <v>0.891661335039454</v>
      </c>
      <c r="F96" s="100">
        <v>510</v>
      </c>
      <c r="G96" s="101">
        <v>0.9072978303747534</v>
      </c>
      <c r="H96" s="102">
        <v>600</v>
      </c>
      <c r="I96" s="101">
        <v>0.9668874172185431</v>
      </c>
      <c r="J96" s="102">
        <v>1900</v>
      </c>
      <c r="K96" s="101">
        <v>0.9610115911485775</v>
      </c>
      <c r="L96" s="102">
        <v>20</v>
      </c>
      <c r="M96" s="101" t="s">
        <v>110</v>
      </c>
      <c r="N96" s="102">
        <v>290</v>
      </c>
      <c r="O96" s="101">
        <v>0.8862068965517241</v>
      </c>
      <c r="Q96" s="24"/>
      <c r="R96" s="24"/>
    </row>
    <row r="97" spans="1:18" ht="13.5" customHeight="1">
      <c r="A97" t="s">
        <v>340</v>
      </c>
      <c r="C97" s="65" t="s">
        <v>193</v>
      </c>
      <c r="D97" s="60">
        <v>3600</v>
      </c>
      <c r="E97" s="99">
        <v>0.9268428372739916</v>
      </c>
      <c r="F97" s="100">
        <v>40</v>
      </c>
      <c r="G97" s="101">
        <v>0.9545454545454546</v>
      </c>
      <c r="H97" s="102">
        <v>10</v>
      </c>
      <c r="I97" s="101" t="s">
        <v>110</v>
      </c>
      <c r="J97" s="102">
        <v>20</v>
      </c>
      <c r="K97" s="101" t="s">
        <v>110</v>
      </c>
      <c r="L97" s="102">
        <v>10</v>
      </c>
      <c r="M97" s="101" t="s">
        <v>110</v>
      </c>
      <c r="N97" s="102">
        <v>1460</v>
      </c>
      <c r="O97" s="101">
        <v>0.8692676249144422</v>
      </c>
      <c r="Q97" s="24"/>
      <c r="R97" s="24"/>
    </row>
    <row r="98" spans="1:18" ht="13.5" customHeight="1">
      <c r="A98" t="s">
        <v>341</v>
      </c>
      <c r="C98" s="65" t="s">
        <v>194</v>
      </c>
      <c r="D98" s="60">
        <v>3270</v>
      </c>
      <c r="E98" s="99">
        <v>0.9376528117359413</v>
      </c>
      <c r="F98" s="100">
        <v>180</v>
      </c>
      <c r="G98" s="101">
        <v>0.9184782608695652</v>
      </c>
      <c r="H98" s="102">
        <v>60</v>
      </c>
      <c r="I98" s="101">
        <v>0.9090909090909091</v>
      </c>
      <c r="J98" s="102">
        <v>300</v>
      </c>
      <c r="K98" s="101">
        <v>0.9768211920529801</v>
      </c>
      <c r="L98" s="102">
        <v>20</v>
      </c>
      <c r="M98" s="101" t="s">
        <v>110</v>
      </c>
      <c r="N98" s="102">
        <v>1210</v>
      </c>
      <c r="O98" s="101">
        <v>0.9595709570957096</v>
      </c>
      <c r="Q98" s="24"/>
      <c r="R98" s="24"/>
    </row>
    <row r="99" spans="1:18" ht="13.5" customHeight="1">
      <c r="A99" t="s">
        <v>342</v>
      </c>
      <c r="C99" s="65" t="s">
        <v>195</v>
      </c>
      <c r="D99" s="60">
        <v>16760</v>
      </c>
      <c r="E99" s="99">
        <v>0.9103328958358191</v>
      </c>
      <c r="F99" s="100">
        <v>350</v>
      </c>
      <c r="G99" s="101">
        <v>0.9008498583569405</v>
      </c>
      <c r="H99" s="102">
        <v>90</v>
      </c>
      <c r="I99" s="101">
        <v>0.9090909090909091</v>
      </c>
      <c r="J99" s="102">
        <v>390</v>
      </c>
      <c r="K99" s="101">
        <v>0.9333333333333333</v>
      </c>
      <c r="L99" s="102">
        <v>30</v>
      </c>
      <c r="M99" s="101">
        <v>0.8709677419354839</v>
      </c>
      <c r="N99" s="102">
        <v>420</v>
      </c>
      <c r="O99" s="101">
        <v>0.8891509433962265</v>
      </c>
      <c r="Q99" s="24"/>
      <c r="R99" s="24"/>
    </row>
    <row r="100" spans="1:18" ht="13.5" customHeight="1">
      <c r="A100" t="s">
        <v>343</v>
      </c>
      <c r="C100" s="65" t="s">
        <v>239</v>
      </c>
      <c r="D100" s="60">
        <v>4500</v>
      </c>
      <c r="E100" s="99">
        <v>0.9058954393770856</v>
      </c>
      <c r="F100" s="100">
        <v>130</v>
      </c>
      <c r="G100" s="101">
        <v>0.9166666666666666</v>
      </c>
      <c r="H100" s="102">
        <v>80</v>
      </c>
      <c r="I100" s="101">
        <v>1</v>
      </c>
      <c r="J100" s="102">
        <v>560</v>
      </c>
      <c r="K100" s="101">
        <v>0.9502664298401421</v>
      </c>
      <c r="L100" s="102">
        <v>10</v>
      </c>
      <c r="M100" s="101" t="s">
        <v>110</v>
      </c>
      <c r="N100" s="102">
        <v>280</v>
      </c>
      <c r="O100" s="101">
        <v>0.9119718309859155</v>
      </c>
      <c r="Q100" s="24"/>
      <c r="R100" s="24"/>
    </row>
    <row r="101" spans="1:18" ht="13.5" customHeight="1">
      <c r="A101" t="s">
        <v>344</v>
      </c>
      <c r="C101" s="65" t="s">
        <v>240</v>
      </c>
      <c r="D101" s="60">
        <v>3430</v>
      </c>
      <c r="E101" s="99">
        <v>0.8290548424737456</v>
      </c>
      <c r="F101" s="100">
        <v>130</v>
      </c>
      <c r="G101" s="101">
        <v>0.8257575757575758</v>
      </c>
      <c r="H101" s="102">
        <v>50</v>
      </c>
      <c r="I101" s="101">
        <v>0.8541666666666666</v>
      </c>
      <c r="J101" s="102">
        <v>210</v>
      </c>
      <c r="K101" s="101">
        <v>0.9086538461538461</v>
      </c>
      <c r="L101" s="102">
        <v>10</v>
      </c>
      <c r="M101" s="101" t="s">
        <v>110</v>
      </c>
      <c r="N101" s="102">
        <v>360</v>
      </c>
      <c r="O101" s="101">
        <v>0.7827298050139275</v>
      </c>
      <c r="Q101" s="24"/>
      <c r="R101" s="24"/>
    </row>
    <row r="102" spans="1:18" ht="13.5" customHeight="1">
      <c r="A102" t="s">
        <v>345</v>
      </c>
      <c r="C102" s="65" t="s">
        <v>196</v>
      </c>
      <c r="D102" s="60">
        <v>4850</v>
      </c>
      <c r="E102" s="99">
        <v>0.8971346114203257</v>
      </c>
      <c r="F102" s="100">
        <v>310</v>
      </c>
      <c r="G102" s="101">
        <v>0.8722044728434505</v>
      </c>
      <c r="H102" s="102">
        <v>180</v>
      </c>
      <c r="I102" s="101">
        <v>0.9239130434782609</v>
      </c>
      <c r="J102" s="102">
        <v>1240</v>
      </c>
      <c r="K102" s="101">
        <v>0.9580306698950767</v>
      </c>
      <c r="L102" s="102">
        <v>20</v>
      </c>
      <c r="M102" s="101" t="s">
        <v>110</v>
      </c>
      <c r="N102" s="102">
        <v>140</v>
      </c>
      <c r="O102" s="101">
        <v>0.8680555555555556</v>
      </c>
      <c r="Q102" s="24"/>
      <c r="R102" s="24"/>
    </row>
    <row r="103" spans="1:18" ht="13.5" customHeight="1">
      <c r="A103" t="s">
        <v>346</v>
      </c>
      <c r="C103" s="65" t="s">
        <v>197</v>
      </c>
      <c r="D103" s="60">
        <v>9950</v>
      </c>
      <c r="E103" s="99">
        <v>0.924128228318762</v>
      </c>
      <c r="F103" s="100">
        <v>330</v>
      </c>
      <c r="G103" s="101">
        <v>0.9186746987951807</v>
      </c>
      <c r="H103" s="102">
        <v>90</v>
      </c>
      <c r="I103" s="101">
        <v>0.898876404494382</v>
      </c>
      <c r="J103" s="102">
        <v>550</v>
      </c>
      <c r="K103" s="101">
        <v>0.9602888086642599</v>
      </c>
      <c r="L103" s="102">
        <v>30</v>
      </c>
      <c r="M103" s="101">
        <v>0.9655172413793104</v>
      </c>
      <c r="N103" s="102">
        <v>370</v>
      </c>
      <c r="O103" s="101">
        <v>0.852054794520548</v>
      </c>
      <c r="Q103" s="24"/>
      <c r="R103" s="24"/>
    </row>
    <row r="104" spans="1:18" ht="13.5" customHeight="1">
      <c r="A104" t="s">
        <v>347</v>
      </c>
      <c r="C104" s="65" t="s">
        <v>198</v>
      </c>
      <c r="D104" s="60">
        <v>3610</v>
      </c>
      <c r="E104" s="99">
        <v>0.8949265317438314</v>
      </c>
      <c r="F104" s="100">
        <v>530</v>
      </c>
      <c r="G104" s="101">
        <v>0.8785578747628083</v>
      </c>
      <c r="H104" s="102">
        <v>450</v>
      </c>
      <c r="I104" s="101">
        <v>0.9269911504424779</v>
      </c>
      <c r="J104" s="102">
        <v>1220</v>
      </c>
      <c r="K104" s="101">
        <v>0.9638157894736842</v>
      </c>
      <c r="L104" s="102">
        <v>20</v>
      </c>
      <c r="M104" s="101" t="s">
        <v>110</v>
      </c>
      <c r="N104" s="102">
        <v>270</v>
      </c>
      <c r="O104" s="101">
        <v>0.9207547169811321</v>
      </c>
      <c r="Q104" s="24"/>
      <c r="R104" s="24"/>
    </row>
    <row r="105" spans="1:18" ht="13.5" customHeight="1">
      <c r="A105" t="s">
        <v>348</v>
      </c>
      <c r="C105" s="65" t="s">
        <v>199</v>
      </c>
      <c r="D105" s="60">
        <v>10990</v>
      </c>
      <c r="E105" s="99">
        <v>0.9276878297253047</v>
      </c>
      <c r="F105" s="100">
        <v>290</v>
      </c>
      <c r="G105" s="101">
        <v>0.9198606271777003</v>
      </c>
      <c r="H105" s="102">
        <v>50</v>
      </c>
      <c r="I105" s="101">
        <v>0.9615384615384616</v>
      </c>
      <c r="J105" s="102">
        <v>300</v>
      </c>
      <c r="K105" s="101">
        <v>0.9466666666666667</v>
      </c>
      <c r="L105" s="102">
        <v>20</v>
      </c>
      <c r="M105" s="101" t="s">
        <v>110</v>
      </c>
      <c r="N105" s="102">
        <v>400</v>
      </c>
      <c r="O105" s="101">
        <v>0.9419191919191919</v>
      </c>
      <c r="Q105" s="24"/>
      <c r="R105" s="24"/>
    </row>
    <row r="106" spans="1:18" ht="13.5" customHeight="1">
      <c r="A106" s="143" t="s">
        <v>349</v>
      </c>
      <c r="B106" s="86" t="s">
        <v>64</v>
      </c>
      <c r="C106" s="86"/>
      <c r="D106" s="58">
        <v>74440</v>
      </c>
      <c r="E106" s="97">
        <v>0.9102083585217426</v>
      </c>
      <c r="F106" s="98">
        <v>3140</v>
      </c>
      <c r="G106" s="97">
        <v>0.9049744897959183</v>
      </c>
      <c r="H106" s="98">
        <v>2310</v>
      </c>
      <c r="I106" s="97">
        <v>0.9363084922010398</v>
      </c>
      <c r="J106" s="98">
        <v>6970</v>
      </c>
      <c r="K106" s="97">
        <v>0.961124659302826</v>
      </c>
      <c r="L106" s="98">
        <v>300</v>
      </c>
      <c r="M106" s="97">
        <v>0.9867986798679867</v>
      </c>
      <c r="N106" s="98">
        <v>16210</v>
      </c>
      <c r="O106" s="97">
        <v>0.896143165689602</v>
      </c>
      <c r="Q106" s="24"/>
      <c r="R106" s="24"/>
    </row>
    <row r="107" spans="1:18" ht="13.5" customHeight="1">
      <c r="A107" t="s">
        <v>350</v>
      </c>
      <c r="C107" s="65" t="s">
        <v>241</v>
      </c>
      <c r="D107" s="60">
        <v>2930</v>
      </c>
      <c r="E107" s="99">
        <v>0.9012978142076503</v>
      </c>
      <c r="F107" s="100">
        <v>220</v>
      </c>
      <c r="G107" s="101">
        <v>0.9147982062780269</v>
      </c>
      <c r="H107" s="102">
        <v>110</v>
      </c>
      <c r="I107" s="101">
        <v>0.9459459459459459</v>
      </c>
      <c r="J107" s="102">
        <v>780</v>
      </c>
      <c r="K107" s="101">
        <v>0.9513444302176697</v>
      </c>
      <c r="L107" s="102">
        <v>10</v>
      </c>
      <c r="M107" s="101" t="s">
        <v>110</v>
      </c>
      <c r="N107" s="102">
        <v>1470</v>
      </c>
      <c r="O107" s="101">
        <v>0.8552005438477226</v>
      </c>
      <c r="Q107" s="24"/>
      <c r="R107" s="24"/>
    </row>
    <row r="108" spans="1:18" ht="13.5" customHeight="1">
      <c r="A108" t="s">
        <v>351</v>
      </c>
      <c r="C108" s="65" t="s">
        <v>185</v>
      </c>
      <c r="D108" s="60">
        <v>9350</v>
      </c>
      <c r="E108" s="99">
        <v>0.9401261627285363</v>
      </c>
      <c r="F108" s="100">
        <v>180</v>
      </c>
      <c r="G108" s="101">
        <v>0.96</v>
      </c>
      <c r="H108" s="102">
        <v>20</v>
      </c>
      <c r="I108" s="101">
        <v>0.9565217391304348</v>
      </c>
      <c r="J108" s="102">
        <v>80</v>
      </c>
      <c r="K108" s="101">
        <v>0.9620253164556962</v>
      </c>
      <c r="L108" s="102">
        <v>10</v>
      </c>
      <c r="M108" s="101" t="s">
        <v>110</v>
      </c>
      <c r="N108" s="102">
        <v>7240</v>
      </c>
      <c r="O108" s="101">
        <v>0.931363071398978</v>
      </c>
      <c r="Q108" s="24"/>
      <c r="R108" s="24"/>
    </row>
    <row r="109" spans="1:18" ht="13.5" customHeight="1">
      <c r="A109" t="s">
        <v>352</v>
      </c>
      <c r="C109" s="65" t="s">
        <v>242</v>
      </c>
      <c r="D109" s="60">
        <v>3300</v>
      </c>
      <c r="E109" s="99">
        <v>0.831365425370875</v>
      </c>
      <c r="F109" s="100">
        <v>580</v>
      </c>
      <c r="G109" s="101">
        <v>0.8680555555555556</v>
      </c>
      <c r="H109" s="102">
        <v>850</v>
      </c>
      <c r="I109" s="101">
        <v>0.9502958579881656</v>
      </c>
      <c r="J109" s="102">
        <v>3370</v>
      </c>
      <c r="K109" s="101">
        <v>0.962555720653789</v>
      </c>
      <c r="L109" s="102">
        <v>10</v>
      </c>
      <c r="M109" s="101" t="s">
        <v>110</v>
      </c>
      <c r="N109" s="102">
        <v>420</v>
      </c>
      <c r="O109" s="101">
        <v>0.9043062200956937</v>
      </c>
      <c r="Q109" s="24"/>
      <c r="R109" s="24"/>
    </row>
    <row r="110" spans="1:18" ht="13.5" customHeight="1">
      <c r="A110" t="s">
        <v>353</v>
      </c>
      <c r="C110" s="65" t="s">
        <v>243</v>
      </c>
      <c r="D110" s="60">
        <v>12150</v>
      </c>
      <c r="E110" s="99">
        <v>0.9190946502057613</v>
      </c>
      <c r="F110" s="100">
        <v>390</v>
      </c>
      <c r="G110" s="101">
        <v>0.9413265306122449</v>
      </c>
      <c r="H110" s="102">
        <v>90</v>
      </c>
      <c r="I110" s="101">
        <v>0.945054945054945</v>
      </c>
      <c r="J110" s="102">
        <v>890</v>
      </c>
      <c r="K110" s="101">
        <v>0.9673790776152981</v>
      </c>
      <c r="L110" s="102">
        <v>70</v>
      </c>
      <c r="M110" s="101">
        <v>0.9852941176470589</v>
      </c>
      <c r="N110" s="102">
        <v>650</v>
      </c>
      <c r="O110" s="101">
        <v>0.9507692307692308</v>
      </c>
      <c r="Q110" s="24"/>
      <c r="R110" s="24"/>
    </row>
    <row r="111" spans="1:18" ht="13.5" customHeight="1">
      <c r="A111" t="s">
        <v>354</v>
      </c>
      <c r="C111" s="65" t="s">
        <v>186</v>
      </c>
      <c r="D111" s="60">
        <v>14120</v>
      </c>
      <c r="E111" s="99">
        <v>0.9310955314779407</v>
      </c>
      <c r="F111" s="100">
        <v>210</v>
      </c>
      <c r="G111" s="101">
        <v>0.9433962264150944</v>
      </c>
      <c r="H111" s="102">
        <v>60</v>
      </c>
      <c r="I111" s="101">
        <v>0.9830508474576272</v>
      </c>
      <c r="J111" s="102">
        <v>100</v>
      </c>
      <c r="K111" s="101">
        <v>0.98</v>
      </c>
      <c r="L111" s="102">
        <v>40</v>
      </c>
      <c r="M111" s="101">
        <v>0.975609756097561</v>
      </c>
      <c r="N111" s="102">
        <v>2290</v>
      </c>
      <c r="O111" s="101">
        <v>0.8375545851528384</v>
      </c>
      <c r="Q111" s="24"/>
      <c r="R111" s="24"/>
    </row>
    <row r="112" spans="1:18" ht="13.5" customHeight="1">
      <c r="A112" t="s">
        <v>355</v>
      </c>
      <c r="C112" s="65" t="s">
        <v>65</v>
      </c>
      <c r="D112" s="60">
        <v>12520</v>
      </c>
      <c r="E112" s="99">
        <v>0.87840536869857</v>
      </c>
      <c r="F112" s="100">
        <v>520</v>
      </c>
      <c r="G112" s="101">
        <v>0.8888888888888888</v>
      </c>
      <c r="H112" s="102">
        <v>430</v>
      </c>
      <c r="I112" s="101">
        <v>0.9112149532710281</v>
      </c>
      <c r="J112" s="102">
        <v>470</v>
      </c>
      <c r="K112" s="101">
        <v>0.9397849462365592</v>
      </c>
      <c r="L112" s="102">
        <v>40</v>
      </c>
      <c r="M112" s="101">
        <v>0.9722222222222222</v>
      </c>
      <c r="N112" s="102">
        <v>2600</v>
      </c>
      <c r="O112" s="101">
        <v>0.9041201386214863</v>
      </c>
      <c r="Q112" s="24"/>
      <c r="R112" s="24"/>
    </row>
    <row r="113" spans="1:18" ht="13.5" customHeight="1">
      <c r="A113" t="s">
        <v>356</v>
      </c>
      <c r="C113" s="65" t="s">
        <v>187</v>
      </c>
      <c r="D113" s="66">
        <v>3720</v>
      </c>
      <c r="E113" s="107">
        <v>0.8831273508866201</v>
      </c>
      <c r="F113" s="104">
        <v>560</v>
      </c>
      <c r="G113" s="101">
        <v>0.8938848920863309</v>
      </c>
      <c r="H113" s="102">
        <v>630</v>
      </c>
      <c r="I113" s="101">
        <v>0.9218500797448166</v>
      </c>
      <c r="J113" s="102">
        <v>910</v>
      </c>
      <c r="K113" s="101">
        <v>0.9636163175303197</v>
      </c>
      <c r="L113" s="102">
        <v>50</v>
      </c>
      <c r="M113" s="101">
        <v>0.9803921568627451</v>
      </c>
      <c r="N113" s="102">
        <v>670</v>
      </c>
      <c r="O113" s="101">
        <v>0.905829596412556</v>
      </c>
      <c r="Q113" s="24"/>
      <c r="R113" s="24"/>
    </row>
    <row r="114" spans="1:18" ht="13.5" customHeight="1">
      <c r="A114" t="s">
        <v>357</v>
      </c>
      <c r="C114" s="65" t="s">
        <v>97</v>
      </c>
      <c r="D114" s="66">
        <v>15820</v>
      </c>
      <c r="E114" s="107">
        <v>0.9161347405675283</v>
      </c>
      <c r="F114" s="104">
        <v>470</v>
      </c>
      <c r="G114" s="101">
        <v>0.908315565031983</v>
      </c>
      <c r="H114" s="102">
        <v>120</v>
      </c>
      <c r="I114" s="101">
        <v>0.9590163934426229</v>
      </c>
      <c r="J114" s="102">
        <v>380</v>
      </c>
      <c r="K114" s="101">
        <v>0.96875</v>
      </c>
      <c r="L114" s="102">
        <v>70</v>
      </c>
      <c r="M114" s="101">
        <v>1</v>
      </c>
      <c r="N114" s="102">
        <v>820</v>
      </c>
      <c r="O114" s="101">
        <v>0.7402912621359223</v>
      </c>
      <c r="Q114" s="24"/>
      <c r="R114" s="24"/>
    </row>
    <row r="115" spans="1:18" ht="13.5" customHeight="1">
      <c r="A115" t="s">
        <v>358</v>
      </c>
      <c r="C115" s="65" t="s">
        <v>188</v>
      </c>
      <c r="D115" s="60">
        <v>520</v>
      </c>
      <c r="E115" s="99">
        <v>0.9272030651340997</v>
      </c>
      <c r="F115" s="104">
        <v>10</v>
      </c>
      <c r="G115" s="105" t="s">
        <v>110</v>
      </c>
      <c r="H115" s="106">
        <v>0</v>
      </c>
      <c r="I115" s="105" t="s">
        <v>110</v>
      </c>
      <c r="J115" s="106">
        <v>0</v>
      </c>
      <c r="K115" s="105" t="s">
        <v>110</v>
      </c>
      <c r="L115" s="106">
        <v>0</v>
      </c>
      <c r="M115" s="105" t="s">
        <v>110</v>
      </c>
      <c r="N115" s="106">
        <v>50</v>
      </c>
      <c r="O115" s="105">
        <v>0.9333333333333333</v>
      </c>
      <c r="Q115" s="24"/>
      <c r="R115" s="24"/>
    </row>
    <row r="116" spans="1:18" ht="13.5" customHeight="1">
      <c r="A116" s="143" t="s">
        <v>359</v>
      </c>
      <c r="B116" s="86" t="s">
        <v>66</v>
      </c>
      <c r="C116" s="86"/>
      <c r="D116" s="58">
        <v>90880</v>
      </c>
      <c r="E116" s="97">
        <v>0.9120249125200819</v>
      </c>
      <c r="F116" s="98">
        <v>2890</v>
      </c>
      <c r="G116" s="97">
        <v>0.9040526498094908</v>
      </c>
      <c r="H116" s="98">
        <v>2120</v>
      </c>
      <c r="I116" s="97">
        <v>0.9372345445965078</v>
      </c>
      <c r="J116" s="98">
        <v>11620</v>
      </c>
      <c r="K116" s="97">
        <v>0.940938441670254</v>
      </c>
      <c r="L116" s="98">
        <v>270</v>
      </c>
      <c r="M116" s="97">
        <v>0.967032967032967</v>
      </c>
      <c r="N116" s="98">
        <v>10060</v>
      </c>
      <c r="O116" s="97">
        <v>0.9125074567508451</v>
      </c>
      <c r="Q116" s="24"/>
      <c r="R116" s="24"/>
    </row>
    <row r="117" spans="1:18" ht="13.5" customHeight="1">
      <c r="A117" t="s">
        <v>360</v>
      </c>
      <c r="C117" s="65" t="s">
        <v>172</v>
      </c>
      <c r="D117" s="60">
        <v>3960</v>
      </c>
      <c r="E117" s="99">
        <v>0.9335690831017934</v>
      </c>
      <c r="F117" s="100">
        <v>30</v>
      </c>
      <c r="G117" s="101">
        <v>0.9666666666666667</v>
      </c>
      <c r="H117" s="102">
        <v>20</v>
      </c>
      <c r="I117" s="101">
        <v>0.9473684210526315</v>
      </c>
      <c r="J117" s="102">
        <v>10</v>
      </c>
      <c r="K117" s="101" t="s">
        <v>110</v>
      </c>
      <c r="L117" s="102">
        <v>10</v>
      </c>
      <c r="M117" s="101" t="s">
        <v>110</v>
      </c>
      <c r="N117" s="102">
        <v>950</v>
      </c>
      <c r="O117" s="101">
        <v>0.8798735511064278</v>
      </c>
      <c r="Q117" s="24"/>
      <c r="R117" s="24"/>
    </row>
    <row r="118" spans="1:18" ht="13.5" customHeight="1">
      <c r="A118" t="s">
        <v>361</v>
      </c>
      <c r="C118" s="65" t="s">
        <v>173</v>
      </c>
      <c r="D118" s="60">
        <v>7420</v>
      </c>
      <c r="E118" s="99">
        <v>0.88832008621851</v>
      </c>
      <c r="F118" s="100">
        <v>360</v>
      </c>
      <c r="G118" s="101">
        <v>0.8426966292134831</v>
      </c>
      <c r="H118" s="102">
        <v>200</v>
      </c>
      <c r="I118" s="101">
        <v>0.8888888888888888</v>
      </c>
      <c r="J118" s="102">
        <v>5210</v>
      </c>
      <c r="K118" s="101">
        <v>0.9345866103970842</v>
      </c>
      <c r="L118" s="102">
        <v>20</v>
      </c>
      <c r="M118" s="101" t="s">
        <v>110</v>
      </c>
      <c r="N118" s="102">
        <v>360</v>
      </c>
      <c r="O118" s="101">
        <v>0.8694444444444445</v>
      </c>
      <c r="Q118" s="24"/>
      <c r="R118" s="24"/>
    </row>
    <row r="119" spans="1:18" ht="13.5" customHeight="1">
      <c r="A119" t="s">
        <v>362</v>
      </c>
      <c r="C119" s="65" t="s">
        <v>174</v>
      </c>
      <c r="D119" s="60">
        <v>3730</v>
      </c>
      <c r="E119" s="99">
        <v>0.910920311242286</v>
      </c>
      <c r="F119" s="100">
        <v>120</v>
      </c>
      <c r="G119" s="101">
        <v>0.8793103448275862</v>
      </c>
      <c r="H119" s="102">
        <v>20</v>
      </c>
      <c r="I119" s="101">
        <v>0.8636363636363636</v>
      </c>
      <c r="J119" s="102">
        <v>600</v>
      </c>
      <c r="K119" s="101">
        <v>0.9335548172757475</v>
      </c>
      <c r="L119" s="102">
        <v>0</v>
      </c>
      <c r="M119" s="101" t="s">
        <v>110</v>
      </c>
      <c r="N119" s="102">
        <v>540</v>
      </c>
      <c r="O119" s="101">
        <v>0.9094269870609981</v>
      </c>
      <c r="Q119" s="24"/>
      <c r="R119" s="24"/>
    </row>
    <row r="120" spans="1:18" ht="13.5" customHeight="1">
      <c r="A120" t="s">
        <v>363</v>
      </c>
      <c r="C120" s="65" t="s">
        <v>175</v>
      </c>
      <c r="D120" s="60">
        <v>6210</v>
      </c>
      <c r="E120" s="99">
        <v>0.9159826170931917</v>
      </c>
      <c r="F120" s="100">
        <v>140</v>
      </c>
      <c r="G120" s="101">
        <v>0.8978102189781022</v>
      </c>
      <c r="H120" s="102">
        <v>40</v>
      </c>
      <c r="I120" s="101">
        <v>0.9302325581395349</v>
      </c>
      <c r="J120" s="102">
        <v>160</v>
      </c>
      <c r="K120" s="101">
        <v>0.9751552795031055</v>
      </c>
      <c r="L120" s="102">
        <v>10</v>
      </c>
      <c r="M120" s="101" t="s">
        <v>110</v>
      </c>
      <c r="N120" s="102">
        <v>330</v>
      </c>
      <c r="O120" s="101">
        <v>0.824773413897281</v>
      </c>
      <c r="Q120" s="24"/>
      <c r="R120" s="24"/>
    </row>
    <row r="121" spans="1:18" ht="13.5" customHeight="1">
      <c r="A121" t="s">
        <v>364</v>
      </c>
      <c r="C121" s="65" t="s">
        <v>244</v>
      </c>
      <c r="D121" s="60">
        <v>7030</v>
      </c>
      <c r="E121" s="107">
        <v>0.9477728760495233</v>
      </c>
      <c r="F121" s="104">
        <v>90</v>
      </c>
      <c r="G121" s="107">
        <v>0.978494623655914</v>
      </c>
      <c r="H121" s="104">
        <v>0</v>
      </c>
      <c r="I121" s="107" t="s">
        <v>110</v>
      </c>
      <c r="J121" s="104">
        <v>20</v>
      </c>
      <c r="K121" s="107">
        <v>1</v>
      </c>
      <c r="L121" s="104">
        <v>20</v>
      </c>
      <c r="M121" s="107" t="s">
        <v>110</v>
      </c>
      <c r="N121" s="104">
        <v>290</v>
      </c>
      <c r="O121" s="107">
        <v>0.8945578231292517</v>
      </c>
      <c r="Q121" s="24"/>
      <c r="R121" s="24"/>
    </row>
    <row r="122" spans="1:18" ht="13.5" customHeight="1">
      <c r="A122" t="s">
        <v>365</v>
      </c>
      <c r="C122" s="65" t="s">
        <v>245</v>
      </c>
      <c r="D122" s="60">
        <v>5390</v>
      </c>
      <c r="E122" s="99">
        <v>0.902896398069068</v>
      </c>
      <c r="F122" s="100">
        <v>70</v>
      </c>
      <c r="G122" s="101">
        <v>0.9305555555555556</v>
      </c>
      <c r="H122" s="102">
        <v>60</v>
      </c>
      <c r="I122" s="101">
        <v>0.95</v>
      </c>
      <c r="J122" s="102">
        <v>110</v>
      </c>
      <c r="K122" s="101">
        <v>0.9629629629629629</v>
      </c>
      <c r="L122" s="102">
        <v>20</v>
      </c>
      <c r="M122" s="101" t="s">
        <v>110</v>
      </c>
      <c r="N122" s="102">
        <v>260</v>
      </c>
      <c r="O122" s="101">
        <v>0.93359375</v>
      </c>
      <c r="Q122" s="24"/>
      <c r="R122" s="24"/>
    </row>
    <row r="123" spans="1:18" ht="13.5" customHeight="1">
      <c r="A123" t="s">
        <v>366</v>
      </c>
      <c r="C123" s="65" t="s">
        <v>176</v>
      </c>
      <c r="D123" s="60">
        <v>6210</v>
      </c>
      <c r="E123" s="99">
        <v>0.9052377115229654</v>
      </c>
      <c r="F123" s="100">
        <v>480</v>
      </c>
      <c r="G123" s="101">
        <v>0.8830897703549061</v>
      </c>
      <c r="H123" s="102">
        <v>190</v>
      </c>
      <c r="I123" s="101">
        <v>0.9424083769633508</v>
      </c>
      <c r="J123" s="102">
        <v>2220</v>
      </c>
      <c r="K123" s="101">
        <v>0.9341155234657039</v>
      </c>
      <c r="L123" s="102">
        <v>10</v>
      </c>
      <c r="M123" s="101" t="s">
        <v>110</v>
      </c>
      <c r="N123" s="102">
        <v>1190</v>
      </c>
      <c r="O123" s="101">
        <v>0.936080740117746</v>
      </c>
      <c r="Q123" s="24"/>
      <c r="R123" s="24"/>
    </row>
    <row r="124" spans="1:18" ht="13.5" customHeight="1">
      <c r="A124" t="s">
        <v>367</v>
      </c>
      <c r="C124" s="65" t="s">
        <v>177</v>
      </c>
      <c r="D124" s="60">
        <v>11620</v>
      </c>
      <c r="E124" s="99">
        <v>0.9249634282763962</v>
      </c>
      <c r="F124" s="100">
        <v>620</v>
      </c>
      <c r="G124" s="101">
        <v>0.9246794871794872</v>
      </c>
      <c r="H124" s="102">
        <v>820</v>
      </c>
      <c r="I124" s="101">
        <v>0.9425427872860636</v>
      </c>
      <c r="J124" s="102">
        <v>1380</v>
      </c>
      <c r="K124" s="101">
        <v>0.9622367465504721</v>
      </c>
      <c r="L124" s="102">
        <v>70</v>
      </c>
      <c r="M124" s="101">
        <v>0.9848484848484849</v>
      </c>
      <c r="N124" s="102">
        <v>670</v>
      </c>
      <c r="O124" s="101">
        <v>0.9061102831594635</v>
      </c>
      <c r="Q124" s="24"/>
      <c r="R124" s="24"/>
    </row>
    <row r="125" spans="1:18" ht="13.5" customHeight="1">
      <c r="A125" t="s">
        <v>368</v>
      </c>
      <c r="C125" s="65" t="s">
        <v>178</v>
      </c>
      <c r="D125" s="60">
        <v>3410</v>
      </c>
      <c r="E125" s="99">
        <v>0.8847169257846876</v>
      </c>
      <c r="F125" s="100">
        <v>50</v>
      </c>
      <c r="G125" s="101">
        <v>0.9038461538461539</v>
      </c>
      <c r="H125" s="102">
        <v>10</v>
      </c>
      <c r="I125" s="101" t="s">
        <v>110</v>
      </c>
      <c r="J125" s="102">
        <v>30</v>
      </c>
      <c r="K125" s="101">
        <v>0.9090909090909091</v>
      </c>
      <c r="L125" s="102">
        <v>10</v>
      </c>
      <c r="M125" s="101" t="s">
        <v>110</v>
      </c>
      <c r="N125" s="102">
        <v>340</v>
      </c>
      <c r="O125" s="101">
        <v>0.9156976744186046</v>
      </c>
      <c r="Q125" s="24"/>
      <c r="R125" s="24"/>
    </row>
    <row r="126" spans="1:18" ht="13.5" customHeight="1">
      <c r="A126" t="s">
        <v>369</v>
      </c>
      <c r="C126" s="65" t="s">
        <v>179</v>
      </c>
      <c r="D126" s="60">
        <v>3450</v>
      </c>
      <c r="E126" s="99">
        <v>0.9150478399536097</v>
      </c>
      <c r="F126" s="100">
        <v>30</v>
      </c>
      <c r="G126" s="101">
        <v>0.9696969696969697</v>
      </c>
      <c r="H126" s="102">
        <v>20</v>
      </c>
      <c r="I126" s="101">
        <v>0.9545454545454546</v>
      </c>
      <c r="J126" s="102">
        <v>110</v>
      </c>
      <c r="K126" s="101">
        <v>0.9732142857142857</v>
      </c>
      <c r="L126" s="102">
        <v>30</v>
      </c>
      <c r="M126" s="101">
        <v>0.9615384615384616</v>
      </c>
      <c r="N126" s="102">
        <v>140</v>
      </c>
      <c r="O126" s="101">
        <v>0.8823529411764706</v>
      </c>
      <c r="Q126" s="24"/>
      <c r="R126" s="24"/>
    </row>
    <row r="127" spans="1:18" ht="13.5" customHeight="1">
      <c r="A127" t="s">
        <v>370</v>
      </c>
      <c r="C127" s="65" t="s">
        <v>180</v>
      </c>
      <c r="D127" s="60">
        <v>10420</v>
      </c>
      <c r="E127" s="99">
        <v>0.9288867562380039</v>
      </c>
      <c r="F127" s="100">
        <v>130</v>
      </c>
      <c r="G127" s="101">
        <v>0.9523809523809523</v>
      </c>
      <c r="H127" s="102">
        <v>20</v>
      </c>
      <c r="I127" s="101">
        <v>0.9130434782608695</v>
      </c>
      <c r="J127" s="102">
        <v>90</v>
      </c>
      <c r="K127" s="101">
        <v>0.9534883720930233</v>
      </c>
      <c r="L127" s="102">
        <v>10</v>
      </c>
      <c r="M127" s="101" t="s">
        <v>110</v>
      </c>
      <c r="N127" s="102">
        <v>1260</v>
      </c>
      <c r="O127" s="101">
        <v>0.9326999208234362</v>
      </c>
      <c r="Q127" s="24"/>
      <c r="R127" s="24"/>
    </row>
    <row r="128" spans="1:18" ht="13.5" customHeight="1">
      <c r="A128" t="s">
        <v>371</v>
      </c>
      <c r="C128" s="65" t="s">
        <v>181</v>
      </c>
      <c r="D128" s="60">
        <v>5510</v>
      </c>
      <c r="E128" s="99">
        <v>0.9115831517792302</v>
      </c>
      <c r="F128" s="100">
        <v>100</v>
      </c>
      <c r="G128" s="101">
        <v>0.8842105263157894</v>
      </c>
      <c r="H128" s="102">
        <v>60</v>
      </c>
      <c r="I128" s="101">
        <v>0.9818181818181818</v>
      </c>
      <c r="J128" s="102">
        <v>360</v>
      </c>
      <c r="K128" s="101">
        <v>0.9527777777777777</v>
      </c>
      <c r="L128" s="102">
        <v>10</v>
      </c>
      <c r="M128" s="101" t="s">
        <v>110</v>
      </c>
      <c r="N128" s="102">
        <v>310</v>
      </c>
      <c r="O128" s="101">
        <v>0.8498402555910544</v>
      </c>
      <c r="Q128" s="24"/>
      <c r="R128" s="24"/>
    </row>
    <row r="129" spans="1:18" ht="13.5" customHeight="1">
      <c r="A129" t="s">
        <v>372</v>
      </c>
      <c r="C129" s="65" t="s">
        <v>182</v>
      </c>
      <c r="D129" s="60">
        <v>8650</v>
      </c>
      <c r="E129" s="99">
        <v>0.8989712172003237</v>
      </c>
      <c r="F129" s="100">
        <v>600</v>
      </c>
      <c r="G129" s="101">
        <v>0.9155629139072847</v>
      </c>
      <c r="H129" s="102">
        <v>630</v>
      </c>
      <c r="I129" s="101">
        <v>0.9472</v>
      </c>
      <c r="J129" s="102">
        <v>1120</v>
      </c>
      <c r="K129" s="101">
        <v>0.9481216457960644</v>
      </c>
      <c r="L129" s="102">
        <v>50</v>
      </c>
      <c r="M129" s="101">
        <v>0.9333333333333333</v>
      </c>
      <c r="N129" s="102">
        <v>470</v>
      </c>
      <c r="O129" s="101">
        <v>0.9240506329113924</v>
      </c>
      <c r="Q129" s="24"/>
      <c r="R129" s="24"/>
    </row>
    <row r="130" spans="1:18" ht="13.5" customHeight="1">
      <c r="A130" t="s">
        <v>373</v>
      </c>
      <c r="C130" s="65" t="s">
        <v>183</v>
      </c>
      <c r="D130" s="60">
        <v>4280</v>
      </c>
      <c r="E130" s="99">
        <v>0.8517999064983637</v>
      </c>
      <c r="F130" s="100">
        <v>40</v>
      </c>
      <c r="G130" s="101">
        <v>0.8285714285714286</v>
      </c>
      <c r="H130" s="102">
        <v>20</v>
      </c>
      <c r="I130" s="101">
        <v>0.7272727272727273</v>
      </c>
      <c r="J130" s="102">
        <v>150</v>
      </c>
      <c r="K130" s="101">
        <v>0.9084967320261438</v>
      </c>
      <c r="L130" s="102">
        <v>10</v>
      </c>
      <c r="M130" s="101" t="s">
        <v>110</v>
      </c>
      <c r="N130" s="102">
        <v>2930</v>
      </c>
      <c r="O130" s="101">
        <v>0.9275461380724539</v>
      </c>
      <c r="Q130" s="24"/>
      <c r="R130" s="24"/>
    </row>
    <row r="131" spans="1:18" ht="13.5" customHeight="1">
      <c r="A131" t="s">
        <v>374</v>
      </c>
      <c r="C131" s="65" t="s">
        <v>184</v>
      </c>
      <c r="D131" s="60">
        <v>3600</v>
      </c>
      <c r="E131" s="99">
        <v>0.9230982787340366</v>
      </c>
      <c r="F131" s="100">
        <v>40</v>
      </c>
      <c r="G131" s="101">
        <v>0.9428571428571428</v>
      </c>
      <c r="H131" s="102">
        <v>10</v>
      </c>
      <c r="I131" s="101" t="s">
        <v>110</v>
      </c>
      <c r="J131" s="102">
        <v>40</v>
      </c>
      <c r="K131" s="101">
        <v>1</v>
      </c>
      <c r="L131" s="102">
        <v>20</v>
      </c>
      <c r="M131" s="101" t="s">
        <v>110</v>
      </c>
      <c r="N131" s="102">
        <v>10</v>
      </c>
      <c r="O131" s="101" t="s">
        <v>110</v>
      </c>
      <c r="Q131" s="24"/>
      <c r="R131" s="24"/>
    </row>
    <row r="132" spans="1:18" ht="13.5" customHeight="1">
      <c r="A132" s="143" t="s">
        <v>375</v>
      </c>
      <c r="B132" s="86" t="s">
        <v>67</v>
      </c>
      <c r="C132" s="86"/>
      <c r="D132" s="58">
        <v>126300</v>
      </c>
      <c r="E132" s="97">
        <v>0.9000316706254948</v>
      </c>
      <c r="F132" s="98">
        <v>3930</v>
      </c>
      <c r="G132" s="97">
        <v>0.8885496183206106</v>
      </c>
      <c r="H132" s="98">
        <v>2620</v>
      </c>
      <c r="I132" s="97">
        <v>0.9248951582157835</v>
      </c>
      <c r="J132" s="98">
        <v>12350</v>
      </c>
      <c r="K132" s="97">
        <v>0.9480887593132491</v>
      </c>
      <c r="L132" s="98">
        <v>610</v>
      </c>
      <c r="M132" s="97">
        <v>0.9771241830065359</v>
      </c>
      <c r="N132" s="98">
        <v>15410</v>
      </c>
      <c r="O132" s="97">
        <v>0.8912323966513077</v>
      </c>
      <c r="Q132" s="24"/>
      <c r="R132" s="24"/>
    </row>
    <row r="133" spans="1:18" ht="13.5" customHeight="1">
      <c r="A133" t="s">
        <v>376</v>
      </c>
      <c r="C133" s="65" t="s">
        <v>246</v>
      </c>
      <c r="D133" s="60">
        <v>1960</v>
      </c>
      <c r="E133" s="99">
        <v>0.8757033248081841</v>
      </c>
      <c r="F133" s="100">
        <v>70</v>
      </c>
      <c r="G133" s="101">
        <v>0.875</v>
      </c>
      <c r="H133" s="102">
        <v>30</v>
      </c>
      <c r="I133" s="101">
        <v>1</v>
      </c>
      <c r="J133" s="102">
        <v>1340</v>
      </c>
      <c r="K133" s="101">
        <v>0.9567486950037286</v>
      </c>
      <c r="L133" s="102">
        <v>10</v>
      </c>
      <c r="M133" s="101" t="s">
        <v>110</v>
      </c>
      <c r="N133" s="102">
        <v>490</v>
      </c>
      <c r="O133" s="101">
        <v>0.7571428571428571</v>
      </c>
      <c r="Q133" s="24"/>
      <c r="R133" s="24"/>
    </row>
    <row r="134" spans="1:18" ht="13.5" customHeight="1">
      <c r="A134" t="s">
        <v>377</v>
      </c>
      <c r="C134" s="65" t="s">
        <v>154</v>
      </c>
      <c r="D134" s="71">
        <v>3210</v>
      </c>
      <c r="E134" s="99">
        <v>0.8454347148644438</v>
      </c>
      <c r="F134" s="100">
        <v>60</v>
      </c>
      <c r="G134" s="101">
        <v>0.8983050847457628</v>
      </c>
      <c r="H134" s="102">
        <v>10</v>
      </c>
      <c r="I134" s="101" t="s">
        <v>110</v>
      </c>
      <c r="J134" s="102">
        <v>70</v>
      </c>
      <c r="K134" s="101">
        <v>0.9393939393939394</v>
      </c>
      <c r="L134" s="102">
        <v>10</v>
      </c>
      <c r="M134" s="101" t="s">
        <v>110</v>
      </c>
      <c r="N134" s="102">
        <v>70</v>
      </c>
      <c r="O134" s="101">
        <v>0.8307692307692308</v>
      </c>
      <c r="Q134" s="24"/>
      <c r="R134" s="24"/>
    </row>
    <row r="135" spans="1:18" ht="13.5" customHeight="1">
      <c r="A135" t="s">
        <v>378</v>
      </c>
      <c r="C135" s="65" t="s">
        <v>155</v>
      </c>
      <c r="D135" s="60">
        <v>4890</v>
      </c>
      <c r="E135" s="108">
        <v>0.8982219497240956</v>
      </c>
      <c r="F135" s="109">
        <v>180</v>
      </c>
      <c r="G135" s="101">
        <v>0.9184782608695652</v>
      </c>
      <c r="H135" s="102">
        <v>230</v>
      </c>
      <c r="I135" s="101">
        <v>0.956140350877193</v>
      </c>
      <c r="J135" s="102">
        <v>1240</v>
      </c>
      <c r="K135" s="101">
        <v>0.9654340836012861</v>
      </c>
      <c r="L135" s="102">
        <v>10</v>
      </c>
      <c r="M135" s="101" t="s">
        <v>110</v>
      </c>
      <c r="N135" s="102">
        <v>390</v>
      </c>
      <c r="O135" s="101">
        <v>0.917312661498708</v>
      </c>
      <c r="Q135" s="24"/>
      <c r="R135" s="24"/>
    </row>
    <row r="136" spans="1:18" ht="13.5" customHeight="1">
      <c r="A136" t="s">
        <v>379</v>
      </c>
      <c r="C136" s="65" t="s">
        <v>156</v>
      </c>
      <c r="D136" s="60">
        <v>3530</v>
      </c>
      <c r="E136" s="108">
        <v>0.9178237461037121</v>
      </c>
      <c r="F136" s="109">
        <v>160</v>
      </c>
      <c r="G136" s="101">
        <v>0.9056603773584906</v>
      </c>
      <c r="H136" s="102">
        <v>60</v>
      </c>
      <c r="I136" s="101">
        <v>0.9649122807017544</v>
      </c>
      <c r="J136" s="102">
        <v>460</v>
      </c>
      <c r="K136" s="101">
        <v>0.9472527472527472</v>
      </c>
      <c r="L136" s="102">
        <v>20</v>
      </c>
      <c r="M136" s="101" t="s">
        <v>110</v>
      </c>
      <c r="N136" s="102">
        <v>280</v>
      </c>
      <c r="O136" s="101">
        <v>0.9713261648745519</v>
      </c>
      <c r="Q136" s="24"/>
      <c r="R136" s="24"/>
    </row>
    <row r="137" spans="1:18" ht="13.5" customHeight="1">
      <c r="A137" t="s">
        <v>380</v>
      </c>
      <c r="C137" s="65" t="s">
        <v>68</v>
      </c>
      <c r="D137" s="60">
        <v>7060</v>
      </c>
      <c r="E137" s="108">
        <v>0.9460263493412665</v>
      </c>
      <c r="F137" s="109">
        <v>160</v>
      </c>
      <c r="G137" s="101">
        <v>0.9426751592356688</v>
      </c>
      <c r="H137" s="102">
        <v>20</v>
      </c>
      <c r="I137" s="101">
        <v>0.9047619047619048</v>
      </c>
      <c r="J137" s="102">
        <v>90</v>
      </c>
      <c r="K137" s="101">
        <v>0.9885057471264368</v>
      </c>
      <c r="L137" s="102">
        <v>30</v>
      </c>
      <c r="M137" s="101">
        <v>1</v>
      </c>
      <c r="N137" s="102">
        <v>390</v>
      </c>
      <c r="O137" s="101">
        <v>0.9560723514211886</v>
      </c>
      <c r="Q137" s="24"/>
      <c r="R137" s="24"/>
    </row>
    <row r="138" spans="1:18" ht="13.5" customHeight="1">
      <c r="A138" t="s">
        <v>381</v>
      </c>
      <c r="C138" s="65" t="s">
        <v>234</v>
      </c>
      <c r="D138" s="60">
        <v>6530</v>
      </c>
      <c r="E138" s="108">
        <v>0.9395284751990202</v>
      </c>
      <c r="F138" s="109">
        <v>110</v>
      </c>
      <c r="G138" s="101">
        <v>0.9622641509433962</v>
      </c>
      <c r="H138" s="102">
        <v>10</v>
      </c>
      <c r="I138" s="101" t="s">
        <v>110</v>
      </c>
      <c r="J138" s="102">
        <v>60</v>
      </c>
      <c r="K138" s="101">
        <v>1</v>
      </c>
      <c r="L138" s="102">
        <v>10</v>
      </c>
      <c r="M138" s="101" t="s">
        <v>110</v>
      </c>
      <c r="N138" s="102">
        <v>380</v>
      </c>
      <c r="O138" s="101">
        <v>0.9604221635883905</v>
      </c>
      <c r="Q138" s="24"/>
      <c r="R138" s="24"/>
    </row>
    <row r="139" spans="1:18" ht="13.5" customHeight="1">
      <c r="A139" t="s">
        <v>382</v>
      </c>
      <c r="C139" s="65" t="s">
        <v>69</v>
      </c>
      <c r="D139" s="60">
        <v>7230</v>
      </c>
      <c r="E139" s="108">
        <v>0.9246404867256637</v>
      </c>
      <c r="F139" s="109">
        <v>60</v>
      </c>
      <c r="G139" s="101">
        <v>0.9016393442622951</v>
      </c>
      <c r="H139" s="102">
        <v>10</v>
      </c>
      <c r="I139" s="101" t="s">
        <v>110</v>
      </c>
      <c r="J139" s="102">
        <v>40</v>
      </c>
      <c r="K139" s="101">
        <v>1</v>
      </c>
      <c r="L139" s="102">
        <v>20</v>
      </c>
      <c r="M139" s="101" t="s">
        <v>110</v>
      </c>
      <c r="N139" s="102">
        <v>3350</v>
      </c>
      <c r="O139" s="101">
        <v>0.9100955794504182</v>
      </c>
      <c r="Q139" s="24"/>
      <c r="R139" s="24"/>
    </row>
    <row r="140" spans="1:18" ht="13.5" customHeight="1">
      <c r="A140" t="s">
        <v>383</v>
      </c>
      <c r="C140" s="65" t="s">
        <v>157</v>
      </c>
      <c r="D140" s="60">
        <v>2680</v>
      </c>
      <c r="E140" s="108">
        <v>0.9038748137108793</v>
      </c>
      <c r="F140" s="109">
        <v>40</v>
      </c>
      <c r="G140" s="101">
        <v>0.8611111111111112</v>
      </c>
      <c r="H140" s="102">
        <v>0</v>
      </c>
      <c r="I140" s="101" t="s">
        <v>110</v>
      </c>
      <c r="J140" s="102">
        <v>10</v>
      </c>
      <c r="K140" s="101" t="s">
        <v>110</v>
      </c>
      <c r="L140" s="102">
        <v>0</v>
      </c>
      <c r="M140" s="101" t="s">
        <v>110</v>
      </c>
      <c r="N140" s="102">
        <v>340</v>
      </c>
      <c r="O140" s="101">
        <v>0.8702064896755162</v>
      </c>
      <c r="Q140" s="24"/>
      <c r="R140" s="24"/>
    </row>
    <row r="141" spans="1:18" ht="13.5" customHeight="1">
      <c r="A141" t="s">
        <v>384</v>
      </c>
      <c r="C141" s="65" t="s">
        <v>158</v>
      </c>
      <c r="D141" s="60">
        <v>3220</v>
      </c>
      <c r="E141" s="108">
        <v>0.8729813664596273</v>
      </c>
      <c r="F141" s="109">
        <v>60</v>
      </c>
      <c r="G141" s="101">
        <v>0.7678571428571429</v>
      </c>
      <c r="H141" s="102">
        <v>20</v>
      </c>
      <c r="I141" s="101" t="s">
        <v>110</v>
      </c>
      <c r="J141" s="102">
        <v>20</v>
      </c>
      <c r="K141" s="101" t="s">
        <v>110</v>
      </c>
      <c r="L141" s="102">
        <v>0</v>
      </c>
      <c r="M141" s="101" t="s">
        <v>110</v>
      </c>
      <c r="N141" s="102">
        <v>510</v>
      </c>
      <c r="O141" s="101">
        <v>0.8932806324110671</v>
      </c>
      <c r="Q141" s="24"/>
      <c r="R141" s="24"/>
    </row>
    <row r="142" spans="1:18" ht="13.5" customHeight="1">
      <c r="A142" t="s">
        <v>385</v>
      </c>
      <c r="C142" s="65" t="s">
        <v>247</v>
      </c>
      <c r="D142" s="60">
        <v>22700</v>
      </c>
      <c r="E142" s="108">
        <v>0.8868082481494537</v>
      </c>
      <c r="F142" s="109">
        <v>620</v>
      </c>
      <c r="G142" s="101">
        <v>0.8869143780290791</v>
      </c>
      <c r="H142" s="102">
        <v>80</v>
      </c>
      <c r="I142" s="101">
        <v>0.8461538461538461</v>
      </c>
      <c r="J142" s="102">
        <v>2310</v>
      </c>
      <c r="K142" s="101">
        <v>0.9237435008665511</v>
      </c>
      <c r="L142" s="102">
        <v>70</v>
      </c>
      <c r="M142" s="101">
        <v>0.9552238805970149</v>
      </c>
      <c r="N142" s="102">
        <v>910</v>
      </c>
      <c r="O142" s="101">
        <v>0.8364640883977901</v>
      </c>
      <c r="Q142" s="24"/>
      <c r="R142" s="24"/>
    </row>
    <row r="143" spans="1:18" ht="13.5" customHeight="1">
      <c r="A143" t="s">
        <v>386</v>
      </c>
      <c r="C143" s="65" t="s">
        <v>159</v>
      </c>
      <c r="D143" s="60">
        <v>6490</v>
      </c>
      <c r="E143" s="108">
        <v>0.8651564185544768</v>
      </c>
      <c r="F143" s="109">
        <v>280</v>
      </c>
      <c r="G143" s="101">
        <v>0.8453237410071942</v>
      </c>
      <c r="H143" s="102">
        <v>120</v>
      </c>
      <c r="I143" s="101">
        <v>0.8706896551724138</v>
      </c>
      <c r="J143" s="102">
        <v>140</v>
      </c>
      <c r="K143" s="101">
        <v>0.9492753623188406</v>
      </c>
      <c r="L143" s="102">
        <v>70</v>
      </c>
      <c r="M143" s="101">
        <v>0.9324324324324325</v>
      </c>
      <c r="N143" s="102">
        <v>2960</v>
      </c>
      <c r="O143" s="101">
        <v>0.8515387216773758</v>
      </c>
      <c r="Q143" s="24"/>
      <c r="R143" s="24"/>
    </row>
    <row r="144" spans="1:18" ht="13.5" customHeight="1">
      <c r="A144" t="s">
        <v>387</v>
      </c>
      <c r="C144" s="65" t="s">
        <v>160</v>
      </c>
      <c r="D144" s="60">
        <v>5240</v>
      </c>
      <c r="E144" s="108">
        <v>0.8181991606257154</v>
      </c>
      <c r="F144" s="109">
        <v>740</v>
      </c>
      <c r="G144" s="101">
        <v>0.8675675675675676</v>
      </c>
      <c r="H144" s="102">
        <v>1310</v>
      </c>
      <c r="I144" s="101">
        <v>0.9188361408882083</v>
      </c>
      <c r="J144" s="102">
        <v>2040</v>
      </c>
      <c r="K144" s="101">
        <v>0.9543222003929273</v>
      </c>
      <c r="L144" s="102">
        <v>90</v>
      </c>
      <c r="M144" s="101">
        <v>0.9893617021276596</v>
      </c>
      <c r="N144" s="102">
        <v>1110</v>
      </c>
      <c r="O144" s="101">
        <v>0.8827772768259693</v>
      </c>
      <c r="Q144" s="24"/>
      <c r="R144" s="24"/>
    </row>
    <row r="145" spans="1:18" ht="13.5" customHeight="1">
      <c r="A145" t="s">
        <v>388</v>
      </c>
      <c r="C145" s="65" t="s">
        <v>161</v>
      </c>
      <c r="D145" s="60">
        <v>4120</v>
      </c>
      <c r="E145" s="108">
        <v>0.9017705554208101</v>
      </c>
      <c r="F145" s="109">
        <v>130</v>
      </c>
      <c r="G145" s="101">
        <v>0.8582089552238806</v>
      </c>
      <c r="H145" s="102">
        <v>90</v>
      </c>
      <c r="I145" s="101">
        <v>0.9302325581395349</v>
      </c>
      <c r="J145" s="102">
        <v>1760</v>
      </c>
      <c r="K145" s="101">
        <v>0.9323863636363636</v>
      </c>
      <c r="L145" s="102">
        <v>20</v>
      </c>
      <c r="M145" s="101" t="s">
        <v>110</v>
      </c>
      <c r="N145" s="102">
        <v>40</v>
      </c>
      <c r="O145" s="101">
        <v>0.75</v>
      </c>
      <c r="Q145" s="24"/>
      <c r="R145" s="24"/>
    </row>
    <row r="146" spans="1:18" ht="13.5" customHeight="1">
      <c r="A146" t="s">
        <v>389</v>
      </c>
      <c r="C146" s="65" t="s">
        <v>162</v>
      </c>
      <c r="D146" s="60">
        <v>3910</v>
      </c>
      <c r="E146" s="108">
        <v>0.8946560981846076</v>
      </c>
      <c r="F146" s="109">
        <v>70</v>
      </c>
      <c r="G146" s="101">
        <v>0.8611111111111112</v>
      </c>
      <c r="H146" s="102">
        <v>110</v>
      </c>
      <c r="I146" s="101">
        <v>0.9734513274336283</v>
      </c>
      <c r="J146" s="102">
        <v>1100</v>
      </c>
      <c r="K146" s="101">
        <v>0.9700272479564033</v>
      </c>
      <c r="L146" s="102">
        <v>10</v>
      </c>
      <c r="M146" s="101" t="s">
        <v>110</v>
      </c>
      <c r="N146" s="102">
        <v>60</v>
      </c>
      <c r="O146" s="101">
        <v>0.8771929824561403</v>
      </c>
      <c r="Q146" s="24"/>
      <c r="R146" s="24"/>
    </row>
    <row r="147" spans="1:18" ht="13.5" customHeight="1">
      <c r="A147" t="s">
        <v>390</v>
      </c>
      <c r="C147" s="65" t="s">
        <v>163</v>
      </c>
      <c r="D147" s="60">
        <v>3090</v>
      </c>
      <c r="E147" s="108">
        <v>0.8594559585492227</v>
      </c>
      <c r="F147" s="109">
        <v>100</v>
      </c>
      <c r="G147" s="101">
        <v>0.8877551020408163</v>
      </c>
      <c r="H147" s="102">
        <v>140</v>
      </c>
      <c r="I147" s="101">
        <v>0.9785714285714285</v>
      </c>
      <c r="J147" s="102">
        <v>110</v>
      </c>
      <c r="K147" s="101">
        <v>0.9727272727272728</v>
      </c>
      <c r="L147" s="102">
        <v>20</v>
      </c>
      <c r="M147" s="101" t="s">
        <v>110</v>
      </c>
      <c r="N147" s="102">
        <v>1380</v>
      </c>
      <c r="O147" s="101">
        <v>0.9609261939218524</v>
      </c>
      <c r="Q147" s="24"/>
      <c r="R147" s="24"/>
    </row>
    <row r="148" spans="1:18" ht="13.5" customHeight="1">
      <c r="A148" t="s">
        <v>391</v>
      </c>
      <c r="C148" s="65" t="s">
        <v>164</v>
      </c>
      <c r="D148" s="60">
        <v>5250</v>
      </c>
      <c r="E148" s="108">
        <v>0.9095238095238095</v>
      </c>
      <c r="F148" s="109">
        <v>70</v>
      </c>
      <c r="G148" s="101">
        <v>0.9436619718309859</v>
      </c>
      <c r="H148" s="102">
        <v>10</v>
      </c>
      <c r="I148" s="101" t="s">
        <v>110</v>
      </c>
      <c r="J148" s="102">
        <v>30</v>
      </c>
      <c r="K148" s="101">
        <v>1</v>
      </c>
      <c r="L148" s="102">
        <v>20</v>
      </c>
      <c r="M148" s="101" t="s">
        <v>110</v>
      </c>
      <c r="N148" s="102">
        <v>610</v>
      </c>
      <c r="O148" s="101">
        <v>0.9356435643564357</v>
      </c>
      <c r="Q148" s="24"/>
      <c r="R148" s="24"/>
    </row>
    <row r="149" spans="1:18" ht="13.5" customHeight="1">
      <c r="A149" t="s">
        <v>392</v>
      </c>
      <c r="C149" s="65" t="s">
        <v>165</v>
      </c>
      <c r="D149" s="60">
        <v>3710</v>
      </c>
      <c r="E149" s="108">
        <v>0.908992999461497</v>
      </c>
      <c r="F149" s="109">
        <v>50</v>
      </c>
      <c r="G149" s="101">
        <v>0.8888888888888888</v>
      </c>
      <c r="H149" s="102">
        <v>10</v>
      </c>
      <c r="I149" s="101" t="s">
        <v>110</v>
      </c>
      <c r="J149" s="102">
        <v>20</v>
      </c>
      <c r="K149" s="101">
        <v>1</v>
      </c>
      <c r="L149" s="102">
        <v>20</v>
      </c>
      <c r="M149" s="101" t="s">
        <v>110</v>
      </c>
      <c r="N149" s="102">
        <v>270</v>
      </c>
      <c r="O149" s="101">
        <v>0.9737827715355806</v>
      </c>
      <c r="Q149" s="24"/>
      <c r="R149" s="24"/>
    </row>
    <row r="150" spans="1:18" ht="13.5" customHeight="1">
      <c r="A150" t="s">
        <v>393</v>
      </c>
      <c r="C150" s="65" t="s">
        <v>166</v>
      </c>
      <c r="D150" s="60">
        <v>5210</v>
      </c>
      <c r="E150" s="108">
        <v>0.9053742802303263</v>
      </c>
      <c r="F150" s="109">
        <v>190</v>
      </c>
      <c r="G150" s="101">
        <v>0.9312169312169312</v>
      </c>
      <c r="H150" s="102">
        <v>60</v>
      </c>
      <c r="I150" s="101">
        <v>0.9642857142857143</v>
      </c>
      <c r="J150" s="102">
        <v>340</v>
      </c>
      <c r="K150" s="101">
        <v>0.9736842105263158</v>
      </c>
      <c r="L150" s="102">
        <v>40</v>
      </c>
      <c r="M150" s="101">
        <v>0.9722222222222222</v>
      </c>
      <c r="N150" s="102">
        <v>510</v>
      </c>
      <c r="O150" s="101">
        <v>0.9112426035502958</v>
      </c>
      <c r="Q150" s="24"/>
      <c r="R150" s="24"/>
    </row>
    <row r="151" spans="1:18" ht="13.5" customHeight="1">
      <c r="A151" t="s">
        <v>394</v>
      </c>
      <c r="C151" s="65" t="s">
        <v>167</v>
      </c>
      <c r="D151" s="60">
        <v>4710</v>
      </c>
      <c r="E151" s="108">
        <v>0.9125636672325976</v>
      </c>
      <c r="F151" s="109">
        <v>100</v>
      </c>
      <c r="G151" s="101">
        <v>0.9029126213592233</v>
      </c>
      <c r="H151" s="102">
        <v>50</v>
      </c>
      <c r="I151" s="101">
        <v>0.9375</v>
      </c>
      <c r="J151" s="102">
        <v>460</v>
      </c>
      <c r="K151" s="101">
        <v>0.9538461538461539</v>
      </c>
      <c r="L151" s="102">
        <v>20</v>
      </c>
      <c r="M151" s="101" t="s">
        <v>110</v>
      </c>
      <c r="N151" s="102">
        <v>20</v>
      </c>
      <c r="O151" s="101">
        <v>0.9565217391304348</v>
      </c>
      <c r="Q151" s="24"/>
      <c r="R151" s="24"/>
    </row>
    <row r="152" spans="1:18" ht="13.5" customHeight="1">
      <c r="A152" t="s">
        <v>395</v>
      </c>
      <c r="C152" s="65" t="s">
        <v>168</v>
      </c>
      <c r="D152" s="60">
        <v>3600</v>
      </c>
      <c r="E152" s="108">
        <v>0.9105058365758755</v>
      </c>
      <c r="F152" s="109">
        <v>290</v>
      </c>
      <c r="G152" s="101">
        <v>0.8501742160278746</v>
      </c>
      <c r="H152" s="102">
        <v>190</v>
      </c>
      <c r="I152" s="101">
        <v>0.8655913978494624</v>
      </c>
      <c r="J152" s="102">
        <v>510</v>
      </c>
      <c r="K152" s="101">
        <v>0.9212598425196851</v>
      </c>
      <c r="L152" s="102">
        <v>60</v>
      </c>
      <c r="M152" s="101">
        <v>0.984375</v>
      </c>
      <c r="N152" s="102">
        <v>840</v>
      </c>
      <c r="O152" s="101">
        <v>0.8251497005988024</v>
      </c>
      <c r="Q152" s="24"/>
      <c r="R152" s="24"/>
    </row>
    <row r="153" spans="1:18" ht="13.5" customHeight="1">
      <c r="A153" t="s">
        <v>396</v>
      </c>
      <c r="C153" s="65" t="s">
        <v>169</v>
      </c>
      <c r="D153" s="60">
        <v>4430</v>
      </c>
      <c r="E153" s="108">
        <v>0.9374858948318664</v>
      </c>
      <c r="F153" s="109">
        <v>130</v>
      </c>
      <c r="G153" s="101">
        <v>0.9328358208955224</v>
      </c>
      <c r="H153" s="102">
        <v>20</v>
      </c>
      <c r="I153" s="101">
        <v>0.9583333333333334</v>
      </c>
      <c r="J153" s="102">
        <v>80</v>
      </c>
      <c r="K153" s="101">
        <v>0.9759036144578314</v>
      </c>
      <c r="L153" s="102">
        <v>20</v>
      </c>
      <c r="M153" s="101" t="s">
        <v>110</v>
      </c>
      <c r="N153" s="102">
        <v>140</v>
      </c>
      <c r="O153" s="101">
        <v>0.965034965034965</v>
      </c>
      <c r="Q153" s="24"/>
      <c r="R153" s="24"/>
    </row>
    <row r="154" spans="1:18" ht="13.5" customHeight="1">
      <c r="A154" t="s">
        <v>397</v>
      </c>
      <c r="C154" s="65" t="s">
        <v>170</v>
      </c>
      <c r="D154" s="60">
        <v>6720</v>
      </c>
      <c r="E154" s="108">
        <v>0.8955823293172691</v>
      </c>
      <c r="F154" s="109">
        <v>100</v>
      </c>
      <c r="G154" s="101">
        <v>0.883495145631068</v>
      </c>
      <c r="H154" s="102">
        <v>60</v>
      </c>
      <c r="I154" s="101">
        <v>0.9636363636363636</v>
      </c>
      <c r="J154" s="102">
        <v>50</v>
      </c>
      <c r="K154" s="101">
        <v>0.9245283018867925</v>
      </c>
      <c r="L154" s="102">
        <v>20</v>
      </c>
      <c r="M154" s="101" t="s">
        <v>110</v>
      </c>
      <c r="N154" s="102">
        <v>120</v>
      </c>
      <c r="O154" s="101">
        <v>0.8306451612903226</v>
      </c>
      <c r="Q154" s="24"/>
      <c r="R154" s="24"/>
    </row>
    <row r="155" spans="1:18" ht="13.5" customHeight="1">
      <c r="A155" t="s">
        <v>398</v>
      </c>
      <c r="C155" s="65" t="s">
        <v>171</v>
      </c>
      <c r="D155" s="60">
        <v>6800</v>
      </c>
      <c r="E155" s="108">
        <v>0.9347058823529412</v>
      </c>
      <c r="F155" s="109">
        <v>160</v>
      </c>
      <c r="G155" s="101">
        <v>0.9493670886075949</v>
      </c>
      <c r="H155" s="102">
        <v>10</v>
      </c>
      <c r="I155" s="101" t="s">
        <v>110</v>
      </c>
      <c r="J155" s="102">
        <v>90</v>
      </c>
      <c r="K155" s="101">
        <v>0.9680851063829787</v>
      </c>
      <c r="L155" s="102">
        <v>30</v>
      </c>
      <c r="M155" s="101">
        <v>1</v>
      </c>
      <c r="N155" s="102">
        <v>280</v>
      </c>
      <c r="O155" s="101">
        <v>0.9136690647482014</v>
      </c>
      <c r="Q155" s="24"/>
      <c r="R155" s="24"/>
    </row>
    <row r="156" spans="1:18" ht="13.5" customHeight="1">
      <c r="A156" s="143" t="s">
        <v>399</v>
      </c>
      <c r="B156" s="86" t="s">
        <v>70</v>
      </c>
      <c r="C156" s="86"/>
      <c r="D156" s="58">
        <v>51590</v>
      </c>
      <c r="E156" s="97">
        <v>0.9130696024654508</v>
      </c>
      <c r="F156" s="98">
        <v>640</v>
      </c>
      <c r="G156" s="97">
        <v>0.9454828660436138</v>
      </c>
      <c r="H156" s="98">
        <v>310</v>
      </c>
      <c r="I156" s="97">
        <v>0.9475409836065574</v>
      </c>
      <c r="J156" s="98">
        <v>1640</v>
      </c>
      <c r="K156" s="97">
        <v>0.9664019547953574</v>
      </c>
      <c r="L156" s="98">
        <v>130</v>
      </c>
      <c r="M156" s="97">
        <v>0.9922480620155039</v>
      </c>
      <c r="N156" s="98">
        <v>3210</v>
      </c>
      <c r="O156" s="97">
        <v>0.9427148194271482</v>
      </c>
      <c r="Q156" s="24"/>
      <c r="R156" s="24"/>
    </row>
    <row r="157" spans="1:18" ht="13.5" customHeight="1">
      <c r="A157" t="s">
        <v>400</v>
      </c>
      <c r="C157" s="65" t="s">
        <v>71</v>
      </c>
      <c r="D157" s="60">
        <v>10760</v>
      </c>
      <c r="E157" s="108">
        <v>0.9113218070273285</v>
      </c>
      <c r="F157" s="109">
        <v>90</v>
      </c>
      <c r="G157" s="101">
        <v>0.9560439560439561</v>
      </c>
      <c r="H157" s="102">
        <v>10</v>
      </c>
      <c r="I157" s="101" t="s">
        <v>110</v>
      </c>
      <c r="J157" s="102">
        <v>50</v>
      </c>
      <c r="K157" s="101">
        <v>0.9583333333333334</v>
      </c>
      <c r="L157" s="102">
        <v>10</v>
      </c>
      <c r="M157" s="101" t="s">
        <v>110</v>
      </c>
      <c r="N157" s="102">
        <v>220</v>
      </c>
      <c r="O157" s="101">
        <v>0.8761467889908257</v>
      </c>
      <c r="Q157" s="24"/>
      <c r="R157" s="24"/>
    </row>
    <row r="158" spans="1:18" ht="13.5" customHeight="1">
      <c r="A158" t="s">
        <v>401</v>
      </c>
      <c r="C158" s="65" t="s">
        <v>98</v>
      </c>
      <c r="D158" s="71">
        <v>2280</v>
      </c>
      <c r="E158" s="108">
        <v>0.9253075571177505</v>
      </c>
      <c r="F158" s="109">
        <v>50</v>
      </c>
      <c r="G158" s="101">
        <v>0.9782608695652174</v>
      </c>
      <c r="H158" s="102">
        <v>20</v>
      </c>
      <c r="I158" s="101" t="s">
        <v>110</v>
      </c>
      <c r="J158" s="102">
        <v>40</v>
      </c>
      <c r="K158" s="101">
        <v>0.9761904761904762</v>
      </c>
      <c r="L158" s="102">
        <v>0</v>
      </c>
      <c r="M158" s="101" t="s">
        <v>110</v>
      </c>
      <c r="N158" s="102">
        <v>60</v>
      </c>
      <c r="O158" s="101">
        <v>1</v>
      </c>
      <c r="Q158" s="24"/>
      <c r="R158" s="24"/>
    </row>
    <row r="159" spans="1:18" ht="13.5" customHeight="1">
      <c r="A159" t="s">
        <v>402</v>
      </c>
      <c r="C159" s="65" t="s">
        <v>99</v>
      </c>
      <c r="D159" s="60">
        <v>2380</v>
      </c>
      <c r="E159" s="108">
        <v>0.9095498527555742</v>
      </c>
      <c r="F159" s="109">
        <v>30</v>
      </c>
      <c r="G159" s="101">
        <v>0.967741935483871</v>
      </c>
      <c r="H159" s="102">
        <v>10</v>
      </c>
      <c r="I159" s="101" t="s">
        <v>110</v>
      </c>
      <c r="J159" s="102">
        <v>60</v>
      </c>
      <c r="K159" s="101">
        <v>0.95</v>
      </c>
      <c r="L159" s="102">
        <v>10</v>
      </c>
      <c r="M159" s="101" t="s">
        <v>110</v>
      </c>
      <c r="N159" s="102">
        <v>1620</v>
      </c>
      <c r="O159" s="101">
        <v>0.9412492269635127</v>
      </c>
      <c r="Q159" s="24"/>
      <c r="R159" s="24"/>
    </row>
    <row r="160" spans="1:18" ht="13.5" customHeight="1">
      <c r="A160" t="s">
        <v>403</v>
      </c>
      <c r="C160" s="65" t="s">
        <v>100</v>
      </c>
      <c r="D160" s="60">
        <v>2170</v>
      </c>
      <c r="E160" s="108">
        <v>0.9116835326586936</v>
      </c>
      <c r="F160" s="103">
        <v>10</v>
      </c>
      <c r="G160" s="101" t="s">
        <v>110</v>
      </c>
      <c r="H160" s="102">
        <v>0</v>
      </c>
      <c r="I160" s="101" t="s">
        <v>110</v>
      </c>
      <c r="J160" s="102">
        <v>30</v>
      </c>
      <c r="K160" s="101">
        <v>0.9666666666666667</v>
      </c>
      <c r="L160" s="102">
        <v>30</v>
      </c>
      <c r="M160" s="101">
        <v>1</v>
      </c>
      <c r="N160" s="102">
        <v>50</v>
      </c>
      <c r="O160" s="101">
        <v>0.8571428571428571</v>
      </c>
      <c r="Q160" s="24"/>
      <c r="R160" s="24"/>
    </row>
    <row r="161" spans="1:18" ht="13.5" customHeight="1">
      <c r="A161" t="s">
        <v>404</v>
      </c>
      <c r="C161" s="65" t="s">
        <v>101</v>
      </c>
      <c r="D161" s="60">
        <v>2650</v>
      </c>
      <c r="E161" s="108">
        <v>0.8922381311228335</v>
      </c>
      <c r="F161" s="109">
        <v>100</v>
      </c>
      <c r="G161" s="101">
        <v>0.8854166666666666</v>
      </c>
      <c r="H161" s="102">
        <v>30</v>
      </c>
      <c r="I161" s="101">
        <v>0.896551724137931</v>
      </c>
      <c r="J161" s="102">
        <v>320</v>
      </c>
      <c r="K161" s="101">
        <v>0.9657320872274143</v>
      </c>
      <c r="L161" s="102">
        <v>0</v>
      </c>
      <c r="M161" s="101" t="s">
        <v>110</v>
      </c>
      <c r="N161" s="102">
        <v>150</v>
      </c>
      <c r="O161" s="101">
        <v>0.8874172185430463</v>
      </c>
      <c r="Q161" s="24"/>
      <c r="R161" s="24"/>
    </row>
    <row r="162" spans="1:18" ht="13.5" customHeight="1">
      <c r="A162" t="s">
        <v>405</v>
      </c>
      <c r="C162" s="65" t="s">
        <v>248</v>
      </c>
      <c r="D162" s="60">
        <v>4360</v>
      </c>
      <c r="E162" s="108">
        <v>0.8985540509524902</v>
      </c>
      <c r="F162" s="109">
        <v>110</v>
      </c>
      <c r="G162" s="101">
        <v>0.9553571428571429</v>
      </c>
      <c r="H162" s="102">
        <v>150</v>
      </c>
      <c r="I162" s="101">
        <v>0.9586206896551724</v>
      </c>
      <c r="J162" s="102">
        <v>530</v>
      </c>
      <c r="K162" s="101">
        <v>0.9543726235741445</v>
      </c>
      <c r="L162" s="102">
        <v>30</v>
      </c>
      <c r="M162" s="101">
        <v>1</v>
      </c>
      <c r="N162" s="102">
        <v>380</v>
      </c>
      <c r="O162" s="101">
        <v>0.973404255319149</v>
      </c>
      <c r="Q162" s="24"/>
      <c r="R162" s="24"/>
    </row>
    <row r="163" spans="1:18" ht="13.5" customHeight="1">
      <c r="A163" t="s">
        <v>406</v>
      </c>
      <c r="C163" s="65" t="s">
        <v>102</v>
      </c>
      <c r="D163" s="60">
        <v>4300</v>
      </c>
      <c r="E163" s="108">
        <v>0.9230232558139535</v>
      </c>
      <c r="F163" s="109">
        <v>50</v>
      </c>
      <c r="G163" s="101">
        <v>0.9811320754716981</v>
      </c>
      <c r="H163" s="102">
        <v>20</v>
      </c>
      <c r="I163" s="101" t="s">
        <v>110</v>
      </c>
      <c r="J163" s="102">
        <v>90</v>
      </c>
      <c r="K163" s="101">
        <v>0.9534883720930233</v>
      </c>
      <c r="L163" s="102">
        <v>10</v>
      </c>
      <c r="M163" s="101" t="s">
        <v>110</v>
      </c>
      <c r="N163" s="102">
        <v>10</v>
      </c>
      <c r="O163" s="101" t="s">
        <v>110</v>
      </c>
      <c r="Q163" s="24"/>
      <c r="R163" s="24"/>
    </row>
    <row r="164" spans="1:18" ht="13.5" customHeight="1">
      <c r="A164" t="s">
        <v>407</v>
      </c>
      <c r="C164" s="65" t="s">
        <v>72</v>
      </c>
      <c r="D164" s="60">
        <v>6750</v>
      </c>
      <c r="E164" s="108">
        <v>0.9211851851851852</v>
      </c>
      <c r="F164" s="109">
        <v>40</v>
      </c>
      <c r="G164" s="101">
        <v>0.95</v>
      </c>
      <c r="H164" s="102">
        <v>10</v>
      </c>
      <c r="I164" s="101" t="s">
        <v>110</v>
      </c>
      <c r="J164" s="102">
        <v>70</v>
      </c>
      <c r="K164" s="101">
        <v>0.9861111111111112</v>
      </c>
      <c r="L164" s="102">
        <v>10</v>
      </c>
      <c r="M164" s="101" t="s">
        <v>110</v>
      </c>
      <c r="N164" s="102">
        <v>170</v>
      </c>
      <c r="O164" s="101">
        <v>0.9709302325581395</v>
      </c>
      <c r="Q164" s="24"/>
      <c r="R164" s="24"/>
    </row>
    <row r="165" spans="1:18" ht="13.5" customHeight="1">
      <c r="A165" t="s">
        <v>408</v>
      </c>
      <c r="C165" s="65" t="s">
        <v>235</v>
      </c>
      <c r="D165" s="60">
        <v>3010</v>
      </c>
      <c r="E165" s="108">
        <v>0.8981420039814201</v>
      </c>
      <c r="F165" s="109">
        <v>30</v>
      </c>
      <c r="G165" s="101">
        <v>0.92</v>
      </c>
      <c r="H165" s="102">
        <v>0</v>
      </c>
      <c r="I165" s="101" t="s">
        <v>110</v>
      </c>
      <c r="J165" s="102">
        <v>20</v>
      </c>
      <c r="K165" s="101" t="s">
        <v>110</v>
      </c>
      <c r="L165" s="102">
        <v>0</v>
      </c>
      <c r="M165" s="101" t="s">
        <v>110</v>
      </c>
      <c r="N165" s="102">
        <v>40</v>
      </c>
      <c r="O165" s="101">
        <v>0.8571428571428571</v>
      </c>
      <c r="Q165" s="24"/>
      <c r="R165" s="24"/>
    </row>
    <row r="166" spans="1:18" ht="13.5" customHeight="1">
      <c r="A166" t="s">
        <v>409</v>
      </c>
      <c r="C166" s="65" t="s">
        <v>103</v>
      </c>
      <c r="D166" s="60">
        <v>3090</v>
      </c>
      <c r="E166" s="108">
        <v>0.920814479638009</v>
      </c>
      <c r="F166" s="109">
        <v>40</v>
      </c>
      <c r="G166" s="101">
        <v>0.918918918918919</v>
      </c>
      <c r="H166" s="102">
        <v>10</v>
      </c>
      <c r="I166" s="101" t="s">
        <v>110</v>
      </c>
      <c r="J166" s="102">
        <v>90</v>
      </c>
      <c r="K166" s="101">
        <v>0.9888888888888889</v>
      </c>
      <c r="L166" s="102">
        <v>0</v>
      </c>
      <c r="M166" s="101" t="s">
        <v>110</v>
      </c>
      <c r="N166" s="102">
        <v>110</v>
      </c>
      <c r="O166" s="101">
        <v>0.9629629629629629</v>
      </c>
      <c r="Q166" s="24"/>
      <c r="R166" s="24"/>
    </row>
    <row r="167" spans="1:18" ht="13.5" customHeight="1">
      <c r="A167" t="s">
        <v>410</v>
      </c>
      <c r="C167" s="65" t="s">
        <v>249</v>
      </c>
      <c r="D167" s="60">
        <v>4000</v>
      </c>
      <c r="E167" s="108">
        <v>0.91625</v>
      </c>
      <c r="F167" s="109">
        <v>60</v>
      </c>
      <c r="G167" s="101">
        <v>0.9206349206349206</v>
      </c>
      <c r="H167" s="102">
        <v>30</v>
      </c>
      <c r="I167" s="101">
        <v>0.9310344827586207</v>
      </c>
      <c r="J167" s="102">
        <v>200</v>
      </c>
      <c r="K167" s="101">
        <v>0.9847715736040609</v>
      </c>
      <c r="L167" s="102">
        <v>10</v>
      </c>
      <c r="M167" s="101" t="s">
        <v>110</v>
      </c>
      <c r="N167" s="102">
        <v>120</v>
      </c>
      <c r="O167" s="101">
        <v>0.9652173913043478</v>
      </c>
      <c r="Q167" s="24"/>
      <c r="R167" s="24"/>
    </row>
    <row r="168" spans="1:18" ht="13.5" customHeight="1">
      <c r="A168" t="s">
        <v>411</v>
      </c>
      <c r="C168" s="65" t="s">
        <v>104</v>
      </c>
      <c r="D168" s="60">
        <v>5840</v>
      </c>
      <c r="E168" s="108">
        <v>0.9184791916424045</v>
      </c>
      <c r="F168" s="109">
        <v>30</v>
      </c>
      <c r="G168" s="101">
        <v>1</v>
      </c>
      <c r="H168" s="102">
        <v>20</v>
      </c>
      <c r="I168" s="101" t="s">
        <v>110</v>
      </c>
      <c r="J168" s="102">
        <v>150</v>
      </c>
      <c r="K168" s="101">
        <v>0.9797297297297297</v>
      </c>
      <c r="L168" s="102">
        <v>0</v>
      </c>
      <c r="M168" s="101" t="s">
        <v>110</v>
      </c>
      <c r="N168" s="102">
        <v>300</v>
      </c>
      <c r="O168" s="101">
        <v>0.9732441471571907</v>
      </c>
      <c r="Q168" s="24"/>
      <c r="R168" s="24"/>
    </row>
    <row r="169" spans="4:6" ht="12.75">
      <c r="D169" s="60"/>
      <c r="F169" s="31"/>
    </row>
    <row r="170" ht="12.75">
      <c r="B170" s="51"/>
    </row>
    <row r="172" ht="12.75">
      <c r="C172" s="72"/>
    </row>
  </sheetData>
  <sheetProtection/>
  <mergeCells count="6">
    <mergeCell ref="D5:E5"/>
    <mergeCell ref="F5:G5"/>
    <mergeCell ref="H5:I5"/>
    <mergeCell ref="J5:K5"/>
    <mergeCell ref="L5:M5"/>
    <mergeCell ref="N5:O5"/>
  </mergeCells>
  <printOptions/>
  <pageMargins left="0.7874015748031497" right="0.1968503937007874" top="0.7874015748031497" bottom="0.3937007874015748" header="0.5118110236220472" footer="0.3937007874015748"/>
  <pageSetup fitToHeight="0" fitToWidth="0"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1:H325"/>
  <sheetViews>
    <sheetView zoomScalePageLayoutView="0" workbookViewId="0" topLeftCell="A6">
      <selection activeCell="B30" sqref="B30"/>
    </sheetView>
  </sheetViews>
  <sheetFormatPr defaultColWidth="9.140625" defaultRowHeight="12.75"/>
  <cols>
    <col min="1" max="1" width="10.8515625" style="0" customWidth="1"/>
    <col min="2" max="2" width="25.7109375" style="0" customWidth="1"/>
    <col min="3" max="3" width="12.7109375" style="0" customWidth="1"/>
    <col min="4" max="4" width="13.57421875" style="0" customWidth="1"/>
    <col min="6" max="6" width="12.8515625" style="0" customWidth="1"/>
    <col min="7" max="7" width="12.7109375" style="0" customWidth="1"/>
  </cols>
  <sheetData>
    <row r="1" ht="15.75">
      <c r="A1" s="45" t="s">
        <v>424</v>
      </c>
    </row>
    <row r="2" ht="12.75">
      <c r="A2" s="51"/>
    </row>
    <row r="3" ht="15.75" customHeight="1">
      <c r="A3" s="45" t="s">
        <v>90</v>
      </c>
    </row>
    <row r="4" ht="12.75" customHeight="1">
      <c r="B4" s="110"/>
    </row>
    <row r="5" spans="2:7" ht="12.75">
      <c r="B5" s="78"/>
      <c r="C5" s="170" t="s">
        <v>91</v>
      </c>
      <c r="D5" s="170"/>
      <c r="E5" s="78"/>
      <c r="F5" s="171" t="s">
        <v>92</v>
      </c>
      <c r="G5" s="171"/>
    </row>
    <row r="6" spans="1:7" ht="63" customHeight="1">
      <c r="A6" s="147" t="s">
        <v>412</v>
      </c>
      <c r="B6" s="111"/>
      <c r="C6" s="112" t="s">
        <v>93</v>
      </c>
      <c r="D6" s="113" t="s">
        <v>94</v>
      </c>
      <c r="E6" s="78"/>
      <c r="F6" s="112" t="s">
        <v>93</v>
      </c>
      <c r="G6" s="113" t="s">
        <v>94</v>
      </c>
    </row>
    <row r="7" spans="1:8" ht="12.75">
      <c r="A7" s="144" t="s">
        <v>250</v>
      </c>
      <c r="B7" s="114" t="s">
        <v>45</v>
      </c>
      <c r="C7" s="115">
        <v>45300</v>
      </c>
      <c r="D7" s="114">
        <v>0.8680248984637118</v>
      </c>
      <c r="E7" s="78"/>
      <c r="F7" s="115">
        <v>1125930</v>
      </c>
      <c r="G7" s="114">
        <v>0.9120580855740835</v>
      </c>
      <c r="H7" s="116"/>
    </row>
    <row r="8" spans="1:8" ht="12.75">
      <c r="A8" s="143" t="s">
        <v>251</v>
      </c>
      <c r="B8" s="117" t="s">
        <v>46</v>
      </c>
      <c r="C8" s="118">
        <v>7570</v>
      </c>
      <c r="D8" s="117">
        <v>0.8548962600766487</v>
      </c>
      <c r="E8" s="119"/>
      <c r="F8" s="118">
        <v>179490</v>
      </c>
      <c r="G8" s="117">
        <v>0.8992439816594519</v>
      </c>
      <c r="H8" s="116"/>
    </row>
    <row r="9" spans="1:8" ht="12.75">
      <c r="A9" t="s">
        <v>252</v>
      </c>
      <c r="B9" t="s">
        <v>131</v>
      </c>
      <c r="C9" s="121">
        <v>150</v>
      </c>
      <c r="D9" s="120">
        <v>0.8657718120805369</v>
      </c>
      <c r="E9" s="78"/>
      <c r="F9" s="121">
        <v>2330</v>
      </c>
      <c r="G9" s="120">
        <v>0.9250214224507284</v>
      </c>
      <c r="H9" s="116"/>
    </row>
    <row r="10" spans="1:8" ht="12.75">
      <c r="A10" t="s">
        <v>253</v>
      </c>
      <c r="B10" t="s">
        <v>134</v>
      </c>
      <c r="C10" s="121">
        <v>200</v>
      </c>
      <c r="D10" s="120">
        <v>0.795</v>
      </c>
      <c r="E10" s="78"/>
      <c r="F10" s="121">
        <v>4700</v>
      </c>
      <c r="G10" s="120">
        <v>0.9033219761499148</v>
      </c>
      <c r="H10" s="116"/>
    </row>
    <row r="11" spans="1:8" ht="12.75">
      <c r="A11" t="s">
        <v>254</v>
      </c>
      <c r="B11" t="s">
        <v>132</v>
      </c>
      <c r="C11" s="121">
        <v>600</v>
      </c>
      <c r="D11" s="120">
        <v>0.8985024958402662</v>
      </c>
      <c r="E11" s="78"/>
      <c r="F11" s="121">
        <v>11450</v>
      </c>
      <c r="G11" s="120">
        <v>0.9535452322738386</v>
      </c>
      <c r="H11" s="116"/>
    </row>
    <row r="12" spans="1:8" ht="12.75">
      <c r="A12" t="s">
        <v>255</v>
      </c>
      <c r="B12" t="s">
        <v>133</v>
      </c>
      <c r="C12" s="121">
        <v>500</v>
      </c>
      <c r="D12" s="120">
        <v>0.8470824949698189</v>
      </c>
      <c r="E12" s="78"/>
      <c r="F12" s="121">
        <v>10880</v>
      </c>
      <c r="G12" s="120">
        <v>0.9169041272175752</v>
      </c>
      <c r="H12" s="116"/>
    </row>
    <row r="13" spans="1:8" ht="12.75">
      <c r="A13" t="s">
        <v>256</v>
      </c>
      <c r="B13" t="s">
        <v>135</v>
      </c>
      <c r="C13" s="121">
        <v>1040</v>
      </c>
      <c r="D13" s="120">
        <v>0.8628019323671497</v>
      </c>
      <c r="E13" s="78"/>
      <c r="F13" s="121">
        <v>26210</v>
      </c>
      <c r="G13" s="120">
        <v>0.8923652180548667</v>
      </c>
      <c r="H13" s="116"/>
    </row>
    <row r="14" spans="1:8" ht="12.75">
      <c r="A14" t="s">
        <v>257</v>
      </c>
      <c r="B14" t="s">
        <v>136</v>
      </c>
      <c r="C14" s="121">
        <v>110</v>
      </c>
      <c r="D14" s="120">
        <v>0.9532710280373832</v>
      </c>
      <c r="E14" s="78"/>
      <c r="F14" s="121">
        <v>2800</v>
      </c>
      <c r="G14" s="120">
        <v>0.9447021048876204</v>
      </c>
      <c r="H14" s="116"/>
    </row>
    <row r="15" spans="1:8" ht="12.75">
      <c r="A15" t="s">
        <v>258</v>
      </c>
      <c r="B15" t="s">
        <v>137</v>
      </c>
      <c r="C15" s="121">
        <v>1450</v>
      </c>
      <c r="D15" s="120">
        <v>0.8210598761183757</v>
      </c>
      <c r="E15" s="78"/>
      <c r="F15" s="121">
        <v>33260</v>
      </c>
      <c r="G15" s="120">
        <v>0.8737073112073112</v>
      </c>
      <c r="H15" s="116"/>
    </row>
    <row r="16" spans="1:8" ht="12.75">
      <c r="A16" t="s">
        <v>259</v>
      </c>
      <c r="B16" t="s">
        <v>138</v>
      </c>
      <c r="C16" s="121">
        <v>330</v>
      </c>
      <c r="D16" s="120">
        <v>0.9011976047904192</v>
      </c>
      <c r="E16" s="78"/>
      <c r="F16" s="121">
        <v>6590</v>
      </c>
      <c r="G16" s="120">
        <v>0.883763277693475</v>
      </c>
      <c r="H16" s="116"/>
    </row>
    <row r="17" spans="1:8" ht="12.75">
      <c r="A17" t="s">
        <v>260</v>
      </c>
      <c r="B17" t="s">
        <v>139</v>
      </c>
      <c r="C17" s="121">
        <v>220</v>
      </c>
      <c r="D17" s="120">
        <v>0.8</v>
      </c>
      <c r="E17" s="78"/>
      <c r="F17" s="121">
        <v>6110</v>
      </c>
      <c r="G17" s="120">
        <v>0.9005398331424832</v>
      </c>
      <c r="H17" s="116"/>
    </row>
    <row r="18" spans="1:8" ht="12.75">
      <c r="A18" t="s">
        <v>261</v>
      </c>
      <c r="B18" t="s">
        <v>140</v>
      </c>
      <c r="C18" s="121">
        <v>390</v>
      </c>
      <c r="D18" s="120">
        <v>0.9060913705583756</v>
      </c>
      <c r="E18" s="78"/>
      <c r="F18" s="121">
        <v>12380</v>
      </c>
      <c r="G18" s="120">
        <v>0.9268805041609437</v>
      </c>
      <c r="H18" s="116"/>
    </row>
    <row r="19" spans="1:8" ht="12.75">
      <c r="A19" t="s">
        <v>262</v>
      </c>
      <c r="B19" t="s">
        <v>141</v>
      </c>
      <c r="C19" s="121">
        <v>140</v>
      </c>
      <c r="D19" s="120">
        <v>0.8741258741258742</v>
      </c>
      <c r="E19" s="78"/>
      <c r="F19" s="121">
        <v>3840</v>
      </c>
      <c r="G19" s="120">
        <v>0.8967405475880053</v>
      </c>
      <c r="H19" s="116"/>
    </row>
    <row r="20" spans="1:8" ht="12.75">
      <c r="A20" t="s">
        <v>263</v>
      </c>
      <c r="B20" t="s">
        <v>142</v>
      </c>
      <c r="C20" s="121">
        <v>170</v>
      </c>
      <c r="D20" s="120">
        <v>0.7333333333333333</v>
      </c>
      <c r="E20" s="78"/>
      <c r="F20" s="121">
        <v>3000</v>
      </c>
      <c r="G20" s="120">
        <v>0.8938082556591211</v>
      </c>
      <c r="H20" s="116"/>
    </row>
    <row r="21" spans="1:8" ht="12.75">
      <c r="A21" t="s">
        <v>264</v>
      </c>
      <c r="B21" t="s">
        <v>143</v>
      </c>
      <c r="C21" s="121">
        <v>130</v>
      </c>
      <c r="D21" s="120">
        <v>0.896</v>
      </c>
      <c r="E21" s="78"/>
      <c r="F21" s="121">
        <v>3300</v>
      </c>
      <c r="G21" s="120">
        <v>0.9429957550030321</v>
      </c>
      <c r="H21" s="116"/>
    </row>
    <row r="22" spans="1:8" ht="12.75">
      <c r="A22" t="s">
        <v>265</v>
      </c>
      <c r="B22" t="s">
        <v>144</v>
      </c>
      <c r="C22" s="121">
        <v>120</v>
      </c>
      <c r="D22" s="120">
        <v>0.8793103448275862</v>
      </c>
      <c r="E22" s="78"/>
      <c r="F22" s="121">
        <v>4320</v>
      </c>
      <c r="G22" s="120">
        <v>0.8927495946258976</v>
      </c>
      <c r="H22" s="116"/>
    </row>
    <row r="23" spans="1:8" ht="12.75">
      <c r="A23" t="s">
        <v>266</v>
      </c>
      <c r="B23" t="s">
        <v>95</v>
      </c>
      <c r="C23" s="121">
        <v>950</v>
      </c>
      <c r="D23" s="120">
        <v>0.8452631578947368</v>
      </c>
      <c r="E23" s="78"/>
      <c r="F23" s="121">
        <v>21280</v>
      </c>
      <c r="G23" s="120">
        <v>0.9222420597632024</v>
      </c>
      <c r="H23" s="116"/>
    </row>
    <row r="24" spans="1:8" ht="12.75">
      <c r="A24" t="s">
        <v>267</v>
      </c>
      <c r="B24" t="s">
        <v>145</v>
      </c>
      <c r="C24" s="121">
        <v>160</v>
      </c>
      <c r="D24" s="120">
        <v>0.86875</v>
      </c>
      <c r="E24" s="78"/>
      <c r="F24" s="121">
        <v>3220</v>
      </c>
      <c r="G24" s="120">
        <v>0.9247278382581648</v>
      </c>
      <c r="H24" s="116"/>
    </row>
    <row r="25" spans="1:8" ht="12.75">
      <c r="A25" t="s">
        <v>268</v>
      </c>
      <c r="B25" t="s">
        <v>146</v>
      </c>
      <c r="C25" s="121">
        <v>650</v>
      </c>
      <c r="D25" s="120">
        <v>0.9367283950617284</v>
      </c>
      <c r="E25" s="78"/>
      <c r="F25" s="121">
        <v>17890</v>
      </c>
      <c r="G25" s="120">
        <v>0.8752725443059205</v>
      </c>
      <c r="H25" s="116"/>
    </row>
    <row r="26" spans="1:8" ht="12.75">
      <c r="A26" t="s">
        <v>269</v>
      </c>
      <c r="B26" t="s">
        <v>147</v>
      </c>
      <c r="C26" s="121">
        <v>120</v>
      </c>
      <c r="D26" s="120">
        <v>0.4608695652173913</v>
      </c>
      <c r="E26" s="78"/>
      <c r="F26" s="121">
        <v>2680</v>
      </c>
      <c r="G26" s="120">
        <v>0.679357969391564</v>
      </c>
      <c r="H26" s="116"/>
    </row>
    <row r="27" spans="1:8" ht="12.75">
      <c r="A27" t="s">
        <v>270</v>
      </c>
      <c r="B27" t="s">
        <v>148</v>
      </c>
      <c r="C27" s="121">
        <v>160</v>
      </c>
      <c r="D27" s="120">
        <v>0.875</v>
      </c>
      <c r="E27" s="78"/>
      <c r="F27" s="121">
        <v>3260</v>
      </c>
      <c r="G27" s="120">
        <v>0.935216456862143</v>
      </c>
      <c r="H27" s="116"/>
    </row>
    <row r="28" spans="1:8" ht="12.75">
      <c r="A28" s="143" t="s">
        <v>271</v>
      </c>
      <c r="B28" s="117" t="s">
        <v>47</v>
      </c>
      <c r="C28" s="118">
        <v>5920</v>
      </c>
      <c r="D28" s="117">
        <v>0.9052044609665427</v>
      </c>
      <c r="E28" s="119"/>
      <c r="F28" s="118">
        <v>164340</v>
      </c>
      <c r="G28" s="117">
        <v>0.9324940215770867</v>
      </c>
      <c r="H28" s="116"/>
    </row>
    <row r="29" spans="1:8" ht="12.75">
      <c r="A29" t="s">
        <v>272</v>
      </c>
      <c r="B29" s="120" t="s">
        <v>149</v>
      </c>
      <c r="C29" s="121">
        <v>150</v>
      </c>
      <c r="D29" s="120">
        <v>0.8376623376623377</v>
      </c>
      <c r="E29" s="78"/>
      <c r="F29" s="121">
        <v>5180</v>
      </c>
      <c r="G29" s="120">
        <v>0.9058460351147983</v>
      </c>
      <c r="H29" s="116"/>
    </row>
    <row r="30" spans="1:8" ht="12.75">
      <c r="A30" t="s">
        <v>273</v>
      </c>
      <c r="B30" s="120" t="s">
        <v>150</v>
      </c>
      <c r="C30" s="121">
        <v>250</v>
      </c>
      <c r="D30" s="120">
        <v>0.9488188976377953</v>
      </c>
      <c r="E30" s="78"/>
      <c r="F30" s="121">
        <v>7060</v>
      </c>
      <c r="G30" s="120">
        <v>0.9715257118572036</v>
      </c>
      <c r="H30" s="116"/>
    </row>
    <row r="31" spans="1:8" ht="12.75">
      <c r="A31" t="s">
        <v>274</v>
      </c>
      <c r="B31" s="120" t="s">
        <v>151</v>
      </c>
      <c r="C31" s="121">
        <v>200</v>
      </c>
      <c r="D31" s="120">
        <v>0.9402985074626866</v>
      </c>
      <c r="E31" s="78"/>
      <c r="F31" s="121">
        <v>5770</v>
      </c>
      <c r="G31" s="120">
        <v>0.9488646212515167</v>
      </c>
      <c r="H31" s="116"/>
    </row>
    <row r="32" spans="1:8" ht="12.75">
      <c r="A32" t="s">
        <v>275</v>
      </c>
      <c r="B32" s="120" t="s">
        <v>210</v>
      </c>
      <c r="C32" s="121">
        <v>410</v>
      </c>
      <c r="D32" s="120">
        <v>0.9199029126213593</v>
      </c>
      <c r="E32" s="78"/>
      <c r="F32" s="121">
        <v>7020</v>
      </c>
      <c r="G32" s="120">
        <v>0.9557232346241458</v>
      </c>
      <c r="H32" s="116"/>
    </row>
    <row r="33" spans="1:8" ht="12.75">
      <c r="A33" t="s">
        <v>276</v>
      </c>
      <c r="B33" s="120" t="s">
        <v>211</v>
      </c>
      <c r="C33" s="121">
        <v>270</v>
      </c>
      <c r="D33" s="120">
        <v>0.8937728937728938</v>
      </c>
      <c r="E33" s="78"/>
      <c r="F33" s="121">
        <v>6600</v>
      </c>
      <c r="G33" s="120">
        <v>0.9273692191053828</v>
      </c>
      <c r="H33" s="116"/>
    </row>
    <row r="34" spans="1:8" ht="12.75">
      <c r="A34" t="s">
        <v>277</v>
      </c>
      <c r="B34" s="120" t="s">
        <v>152</v>
      </c>
      <c r="C34" s="121">
        <v>150</v>
      </c>
      <c r="D34" s="120">
        <v>0.84</v>
      </c>
      <c r="E34" s="78"/>
      <c r="F34" s="121">
        <v>2820</v>
      </c>
      <c r="G34" s="120">
        <v>0.9475549255846917</v>
      </c>
      <c r="H34" s="116"/>
    </row>
    <row r="35" spans="1:8" ht="12.75">
      <c r="A35" t="s">
        <v>278</v>
      </c>
      <c r="B35" s="120" t="s">
        <v>48</v>
      </c>
      <c r="C35" s="121">
        <v>0</v>
      </c>
      <c r="D35" s="120">
        <v>1</v>
      </c>
      <c r="E35" s="78"/>
      <c r="F35" s="121">
        <v>40</v>
      </c>
      <c r="G35" s="120">
        <v>0.975609756097561</v>
      </c>
      <c r="H35" s="116"/>
    </row>
    <row r="36" spans="1:8" ht="12.75">
      <c r="A36" t="s">
        <v>279</v>
      </c>
      <c r="B36" s="120" t="s">
        <v>153</v>
      </c>
      <c r="C36" s="121">
        <v>220</v>
      </c>
      <c r="D36" s="120">
        <v>0.9493087557603687</v>
      </c>
      <c r="E36" s="122"/>
      <c r="F36" s="121">
        <v>8760</v>
      </c>
      <c r="G36" s="120">
        <v>0.932321387811002</v>
      </c>
      <c r="H36" s="123"/>
    </row>
    <row r="37" spans="1:8" ht="12.75">
      <c r="A37" t="s">
        <v>280</v>
      </c>
      <c r="B37" s="120" t="s">
        <v>212</v>
      </c>
      <c r="C37" s="121">
        <v>180</v>
      </c>
      <c r="D37" s="120">
        <v>0.9230769230769231</v>
      </c>
      <c r="E37" s="78"/>
      <c r="F37" s="121">
        <v>7020</v>
      </c>
      <c r="G37" s="120">
        <v>0.9487033342832716</v>
      </c>
      <c r="H37" s="116"/>
    </row>
    <row r="38" spans="1:8" ht="12.75">
      <c r="A38" t="s">
        <v>281</v>
      </c>
      <c r="B38" s="120" t="s">
        <v>213</v>
      </c>
      <c r="C38" s="121">
        <v>250</v>
      </c>
      <c r="D38" s="120">
        <v>0.8853754940711462</v>
      </c>
      <c r="E38" s="78"/>
      <c r="F38" s="121">
        <v>7870</v>
      </c>
      <c r="G38" s="120">
        <v>0.8880274529740722</v>
      </c>
      <c r="H38" s="116"/>
    </row>
    <row r="39" spans="1:8" ht="12.75">
      <c r="A39" t="s">
        <v>282</v>
      </c>
      <c r="B39" s="120" t="s">
        <v>214</v>
      </c>
      <c r="C39" s="121">
        <v>150</v>
      </c>
      <c r="D39" s="120">
        <v>0.9103448275862069</v>
      </c>
      <c r="E39" s="78"/>
      <c r="F39" s="121">
        <v>5570</v>
      </c>
      <c r="G39" s="120">
        <v>0.9118650152575839</v>
      </c>
      <c r="H39" s="116"/>
    </row>
    <row r="40" spans="1:8" ht="12.75">
      <c r="A40" t="s">
        <v>283</v>
      </c>
      <c r="B40" s="120" t="s">
        <v>215</v>
      </c>
      <c r="C40" s="121">
        <v>140</v>
      </c>
      <c r="D40" s="120">
        <v>0.8776978417266187</v>
      </c>
      <c r="E40" s="78"/>
      <c r="F40" s="121">
        <v>4890</v>
      </c>
      <c r="G40" s="120">
        <v>0.9509503372164316</v>
      </c>
      <c r="H40" s="116"/>
    </row>
    <row r="41" spans="1:8" ht="12.75">
      <c r="A41" t="s">
        <v>284</v>
      </c>
      <c r="B41" s="120" t="s">
        <v>232</v>
      </c>
      <c r="C41" s="121">
        <v>110</v>
      </c>
      <c r="D41" s="120">
        <v>0.9649122807017544</v>
      </c>
      <c r="E41" s="78"/>
      <c r="F41" s="121">
        <v>2220</v>
      </c>
      <c r="G41" s="120">
        <v>0.9612088407758231</v>
      </c>
      <c r="H41" s="116"/>
    </row>
    <row r="42" spans="1:8" ht="12.75">
      <c r="A42" t="s">
        <v>285</v>
      </c>
      <c r="B42" s="120" t="s">
        <v>216</v>
      </c>
      <c r="C42" s="121">
        <v>230</v>
      </c>
      <c r="D42" s="120">
        <v>0.9333333333333333</v>
      </c>
      <c r="E42" s="78"/>
      <c r="F42" s="121">
        <v>5070</v>
      </c>
      <c r="G42" s="120">
        <v>0.9153345174659562</v>
      </c>
      <c r="H42" s="116"/>
    </row>
    <row r="43" spans="1:8" ht="12.75">
      <c r="A43" t="s">
        <v>286</v>
      </c>
      <c r="B43" s="120" t="s">
        <v>217</v>
      </c>
      <c r="C43" s="121">
        <v>130</v>
      </c>
      <c r="D43" s="120">
        <v>0.968503937007874</v>
      </c>
      <c r="E43" s="78"/>
      <c r="F43" s="121">
        <v>5200</v>
      </c>
      <c r="G43" s="120">
        <v>0.9695978449105253</v>
      </c>
      <c r="H43" s="116"/>
    </row>
    <row r="44" spans="1:8" ht="12.75">
      <c r="A44" t="s">
        <v>287</v>
      </c>
      <c r="B44" s="120" t="s">
        <v>218</v>
      </c>
      <c r="C44" s="121">
        <v>220</v>
      </c>
      <c r="D44" s="120">
        <v>0.9403669724770642</v>
      </c>
      <c r="E44" s="78"/>
      <c r="F44" s="121">
        <v>5740</v>
      </c>
      <c r="G44" s="120">
        <v>0.9392409470752089</v>
      </c>
      <c r="H44" s="116"/>
    </row>
    <row r="45" spans="1:8" ht="12.75">
      <c r="A45" t="s">
        <v>288</v>
      </c>
      <c r="B45" s="120" t="s">
        <v>219</v>
      </c>
      <c r="C45" s="121">
        <v>180</v>
      </c>
      <c r="D45" s="120">
        <v>0.8603351955307262</v>
      </c>
      <c r="E45" s="78"/>
      <c r="F45" s="121">
        <v>6520</v>
      </c>
      <c r="G45" s="120">
        <v>0.8860604201809539</v>
      </c>
      <c r="H45" s="116"/>
    </row>
    <row r="46" spans="1:8" ht="12.75">
      <c r="A46" t="s">
        <v>289</v>
      </c>
      <c r="B46" s="120" t="s">
        <v>220</v>
      </c>
      <c r="C46" s="121">
        <v>170</v>
      </c>
      <c r="D46" s="120">
        <v>0.8869047619047619</v>
      </c>
      <c r="E46" s="78"/>
      <c r="F46" s="121">
        <v>5190</v>
      </c>
      <c r="G46" s="120">
        <v>0.9355834136933462</v>
      </c>
      <c r="H46" s="116"/>
    </row>
    <row r="47" spans="1:8" ht="12.75">
      <c r="A47" t="s">
        <v>290</v>
      </c>
      <c r="B47" s="120" t="s">
        <v>221</v>
      </c>
      <c r="C47" s="121">
        <v>110</v>
      </c>
      <c r="D47" s="120">
        <v>0.944954128440367</v>
      </c>
      <c r="E47" s="78"/>
      <c r="F47" s="121">
        <v>3240</v>
      </c>
      <c r="G47" s="120">
        <v>0.919802590993214</v>
      </c>
      <c r="H47" s="116"/>
    </row>
    <row r="48" spans="1:8" ht="12.75">
      <c r="A48" t="s">
        <v>291</v>
      </c>
      <c r="B48" s="120" t="s">
        <v>233</v>
      </c>
      <c r="C48" s="121">
        <v>60</v>
      </c>
      <c r="D48" s="120">
        <v>0.7931034482758621</v>
      </c>
      <c r="E48" s="78"/>
      <c r="F48" s="121">
        <v>1320</v>
      </c>
      <c r="G48" s="120">
        <v>0.9369779802581625</v>
      </c>
      <c r="H48" s="116"/>
    </row>
    <row r="49" spans="1:8" ht="12.75">
      <c r="A49" t="s">
        <v>292</v>
      </c>
      <c r="B49" s="65" t="s">
        <v>413</v>
      </c>
      <c r="C49" s="121">
        <v>120</v>
      </c>
      <c r="D49" s="120">
        <v>0.9243697478991597</v>
      </c>
      <c r="E49" s="78"/>
      <c r="F49" s="121">
        <v>3100</v>
      </c>
      <c r="G49" s="120">
        <v>0.9333118556701031</v>
      </c>
      <c r="H49" s="116"/>
    </row>
    <row r="50" spans="1:8" ht="12.75">
      <c r="A50" t="s">
        <v>293</v>
      </c>
      <c r="B50" s="65" t="s">
        <v>222</v>
      </c>
      <c r="C50" s="121">
        <v>180</v>
      </c>
      <c r="D50" s="120">
        <v>0.8971428571428571</v>
      </c>
      <c r="E50" s="78"/>
      <c r="F50" s="121">
        <v>5200</v>
      </c>
      <c r="G50" s="120">
        <v>0.9409388226240862</v>
      </c>
      <c r="H50" s="116"/>
    </row>
    <row r="51" spans="1:8" ht="12.75">
      <c r="A51" t="s">
        <v>294</v>
      </c>
      <c r="B51" s="65" t="s">
        <v>223</v>
      </c>
      <c r="C51" s="121">
        <v>230</v>
      </c>
      <c r="D51" s="120">
        <v>0.9155555555555556</v>
      </c>
      <c r="E51" s="78"/>
      <c r="F51" s="121">
        <v>5570</v>
      </c>
      <c r="G51" s="120">
        <v>0.9264442052386078</v>
      </c>
      <c r="H51" s="116"/>
    </row>
    <row r="52" spans="1:8" ht="12.75">
      <c r="A52" t="s">
        <v>295</v>
      </c>
      <c r="B52" s="65" t="s">
        <v>224</v>
      </c>
      <c r="C52" s="121">
        <v>180</v>
      </c>
      <c r="D52" s="120">
        <v>0.9398907103825137</v>
      </c>
      <c r="E52" s="78"/>
      <c r="F52" s="121">
        <v>3780</v>
      </c>
      <c r="G52" s="120">
        <v>0.9478283898305084</v>
      </c>
      <c r="H52" s="116"/>
    </row>
    <row r="53" spans="1:8" ht="12.75">
      <c r="A53" t="s">
        <v>296</v>
      </c>
      <c r="B53" s="65" t="s">
        <v>225</v>
      </c>
      <c r="C53" s="121">
        <v>200</v>
      </c>
      <c r="D53" s="120">
        <v>0.9447236180904522</v>
      </c>
      <c r="E53" s="78"/>
      <c r="F53" s="121">
        <v>7490</v>
      </c>
      <c r="G53" s="120">
        <v>0.9496662216288384</v>
      </c>
      <c r="H53" s="116"/>
    </row>
    <row r="54" spans="1:8" ht="12.75">
      <c r="A54" t="s">
        <v>297</v>
      </c>
      <c r="B54" s="65" t="s">
        <v>226</v>
      </c>
      <c r="C54" s="121">
        <v>290</v>
      </c>
      <c r="D54" s="120">
        <v>0.8827586206896552</v>
      </c>
      <c r="E54" s="78"/>
      <c r="F54" s="121">
        <v>6800</v>
      </c>
      <c r="G54" s="120">
        <v>0.9462081128747796</v>
      </c>
      <c r="H54" s="116"/>
    </row>
    <row r="55" spans="1:8" ht="12.75">
      <c r="A55" t="s">
        <v>298</v>
      </c>
      <c r="B55" s="65" t="s">
        <v>414</v>
      </c>
      <c r="C55" s="121">
        <v>190</v>
      </c>
      <c r="D55" s="120">
        <v>0.8848167539267016</v>
      </c>
      <c r="E55" s="78"/>
      <c r="F55" s="121">
        <v>2690</v>
      </c>
      <c r="G55" s="120">
        <v>0.929608938547486</v>
      </c>
      <c r="H55" s="116"/>
    </row>
    <row r="56" spans="1:8" ht="12.75">
      <c r="A56" t="s">
        <v>299</v>
      </c>
      <c r="B56" s="120" t="s">
        <v>227</v>
      </c>
      <c r="C56" s="121">
        <v>200</v>
      </c>
      <c r="D56" s="120">
        <v>0.8979591836734694</v>
      </c>
      <c r="E56" s="78"/>
      <c r="F56" s="121">
        <v>5070</v>
      </c>
      <c r="G56" s="120">
        <v>0.937512320126158</v>
      </c>
      <c r="H56" s="116"/>
    </row>
    <row r="57" spans="1:8" ht="12.75">
      <c r="A57" t="s">
        <v>300</v>
      </c>
      <c r="B57" s="120" t="s">
        <v>228</v>
      </c>
      <c r="C57" s="121">
        <v>200</v>
      </c>
      <c r="D57" s="120">
        <v>0.8970588235294118</v>
      </c>
      <c r="E57" s="78"/>
      <c r="F57" s="121">
        <v>4490</v>
      </c>
      <c r="G57" s="120">
        <v>0.9311957247828991</v>
      </c>
      <c r="H57" s="116"/>
    </row>
    <row r="58" spans="1:8" ht="12.75">
      <c r="A58" t="s">
        <v>301</v>
      </c>
      <c r="B58" s="120" t="s">
        <v>49</v>
      </c>
      <c r="C58" s="121">
        <v>230</v>
      </c>
      <c r="D58" s="120">
        <v>0.8377192982456141</v>
      </c>
      <c r="E58" s="78"/>
      <c r="F58" s="121">
        <v>5280</v>
      </c>
      <c r="G58" s="120">
        <v>0.9095211054325194</v>
      </c>
      <c r="H58" s="116"/>
    </row>
    <row r="59" spans="1:8" ht="12.75">
      <c r="A59" t="s">
        <v>302</v>
      </c>
      <c r="B59" s="120" t="s">
        <v>229</v>
      </c>
      <c r="C59" s="121">
        <v>40</v>
      </c>
      <c r="D59" s="120">
        <v>0.7727272727272727</v>
      </c>
      <c r="E59" s="78"/>
      <c r="F59" s="121">
        <v>5730</v>
      </c>
      <c r="G59" s="120">
        <v>0.8821067317753749</v>
      </c>
      <c r="H59" s="116"/>
    </row>
    <row r="60" spans="1:8" ht="12.75">
      <c r="A60" t="s">
        <v>303</v>
      </c>
      <c r="B60" s="120" t="s">
        <v>230</v>
      </c>
      <c r="C60" s="121">
        <v>200</v>
      </c>
      <c r="D60" s="120">
        <v>0.8823529411764706</v>
      </c>
      <c r="E60" s="78"/>
      <c r="F60" s="121">
        <v>3690</v>
      </c>
      <c r="G60" s="120">
        <v>0.937381404174573</v>
      </c>
      <c r="H60" s="116"/>
    </row>
    <row r="61" spans="1:8" ht="12.75">
      <c r="A61" t="s">
        <v>304</v>
      </c>
      <c r="B61" s="120" t="s">
        <v>231</v>
      </c>
      <c r="C61" s="121">
        <v>80</v>
      </c>
      <c r="D61" s="120">
        <v>0.9135802469135802</v>
      </c>
      <c r="E61" s="78"/>
      <c r="F61" s="121">
        <v>2350</v>
      </c>
      <c r="G61" s="120">
        <v>0.9573560767590619</v>
      </c>
      <c r="H61" s="116"/>
    </row>
    <row r="62" spans="1:8" ht="12.75">
      <c r="A62" s="143" t="s">
        <v>305</v>
      </c>
      <c r="B62" s="117" t="s">
        <v>50</v>
      </c>
      <c r="C62" s="118">
        <v>5980</v>
      </c>
      <c r="D62" s="117">
        <v>0.8517650995482684</v>
      </c>
      <c r="E62" s="119"/>
      <c r="F62" s="118">
        <v>127150</v>
      </c>
      <c r="G62" s="117">
        <v>0.9127538420398597</v>
      </c>
      <c r="H62" s="116"/>
    </row>
    <row r="63" spans="1:8" ht="12.75">
      <c r="A63" t="s">
        <v>306</v>
      </c>
      <c r="B63" s="65" t="s">
        <v>415</v>
      </c>
      <c r="C63" s="121">
        <v>130</v>
      </c>
      <c r="D63" s="120">
        <v>0.8582677165354331</v>
      </c>
      <c r="E63" s="78"/>
      <c r="F63" s="121">
        <v>3750</v>
      </c>
      <c r="G63" s="120">
        <v>0.9227078891257996</v>
      </c>
      <c r="H63" s="116"/>
    </row>
    <row r="64" spans="1:8" ht="12.75">
      <c r="A64" t="s">
        <v>307</v>
      </c>
      <c r="B64" s="65" t="s">
        <v>205</v>
      </c>
      <c r="C64" s="121">
        <v>670</v>
      </c>
      <c r="D64" s="120">
        <v>0.870919881305638</v>
      </c>
      <c r="E64" s="78"/>
      <c r="F64" s="121">
        <v>12360</v>
      </c>
      <c r="G64" s="120">
        <v>0.9217574237397848</v>
      </c>
      <c r="H64" s="116"/>
    </row>
    <row r="65" spans="1:8" ht="12.75">
      <c r="A65" t="s">
        <v>308</v>
      </c>
      <c r="B65" s="65" t="s">
        <v>96</v>
      </c>
      <c r="C65" s="124">
        <v>200</v>
      </c>
      <c r="D65" s="125">
        <v>0.9141414141414141</v>
      </c>
      <c r="E65" s="126"/>
      <c r="F65" s="124">
        <v>5530</v>
      </c>
      <c r="G65" s="125">
        <v>0.9127917495929075</v>
      </c>
      <c r="H65" s="116"/>
    </row>
    <row r="66" spans="1:8" ht="12.75">
      <c r="A66" t="s">
        <v>309</v>
      </c>
      <c r="B66" s="65" t="s">
        <v>206</v>
      </c>
      <c r="C66" s="121">
        <v>1490</v>
      </c>
      <c r="D66" s="120">
        <v>0.8532171581769437</v>
      </c>
      <c r="E66" s="78"/>
      <c r="F66" s="121">
        <v>31780</v>
      </c>
      <c r="G66" s="120">
        <v>0.9059471365638766</v>
      </c>
      <c r="H66" s="116"/>
    </row>
    <row r="67" spans="1:8" ht="12.75">
      <c r="A67" t="s">
        <v>310</v>
      </c>
      <c r="B67" s="65" t="s">
        <v>51</v>
      </c>
      <c r="C67" s="121">
        <v>800</v>
      </c>
      <c r="D67" s="120">
        <v>0.8815461346633416</v>
      </c>
      <c r="E67" s="78"/>
      <c r="F67" s="121">
        <v>25060</v>
      </c>
      <c r="G67" s="120">
        <v>0.925483935342247</v>
      </c>
      <c r="H67" s="116"/>
    </row>
    <row r="68" spans="1:8" ht="12.75">
      <c r="A68" t="s">
        <v>311</v>
      </c>
      <c r="B68" s="65" t="s">
        <v>207</v>
      </c>
      <c r="C68" s="121">
        <v>160</v>
      </c>
      <c r="D68" s="120">
        <v>0.8037974683544303</v>
      </c>
      <c r="E68" s="78"/>
      <c r="F68" s="121">
        <v>5280</v>
      </c>
      <c r="G68" s="120">
        <v>0.9378905510320015</v>
      </c>
      <c r="H68" s="116"/>
    </row>
    <row r="69" spans="1:8" ht="12.75">
      <c r="A69" t="s">
        <v>312</v>
      </c>
      <c r="B69" s="65" t="s">
        <v>52</v>
      </c>
      <c r="C69" s="121">
        <v>1120</v>
      </c>
      <c r="D69" s="120">
        <v>0.8632707774798928</v>
      </c>
      <c r="E69" s="78"/>
      <c r="F69" s="121">
        <v>16830</v>
      </c>
      <c r="G69" s="120">
        <v>0.9106304593261632</v>
      </c>
      <c r="H69" s="116"/>
    </row>
    <row r="70" spans="1:8" ht="12.75">
      <c r="A70" t="s">
        <v>313</v>
      </c>
      <c r="B70" s="65" t="s">
        <v>208</v>
      </c>
      <c r="C70" s="121">
        <v>280</v>
      </c>
      <c r="D70" s="120">
        <v>0.875</v>
      </c>
      <c r="E70" s="78"/>
      <c r="F70" s="121">
        <v>4250</v>
      </c>
      <c r="G70" s="120">
        <v>0.919134931828867</v>
      </c>
      <c r="H70" s="116"/>
    </row>
    <row r="71" spans="1:8" ht="12.75">
      <c r="A71" t="s">
        <v>314</v>
      </c>
      <c r="B71" s="65" t="s">
        <v>420</v>
      </c>
      <c r="C71" s="121">
        <v>140</v>
      </c>
      <c r="D71" s="120">
        <v>0.8333333333333334</v>
      </c>
      <c r="E71" s="122"/>
      <c r="F71" s="121">
        <v>3980</v>
      </c>
      <c r="G71" s="120">
        <v>0.9233090269047021</v>
      </c>
      <c r="H71" s="123"/>
    </row>
    <row r="72" spans="1:8" ht="12.75">
      <c r="A72" t="s">
        <v>315</v>
      </c>
      <c r="B72" s="65" t="s">
        <v>53</v>
      </c>
      <c r="C72" s="121">
        <v>780</v>
      </c>
      <c r="D72" s="120">
        <v>0.7807692307692308</v>
      </c>
      <c r="E72" s="78"/>
      <c r="F72" s="121">
        <v>14600</v>
      </c>
      <c r="G72" s="120">
        <v>0.8832271762208068</v>
      </c>
      <c r="H72" s="116"/>
    </row>
    <row r="73" spans="1:8" ht="12.75">
      <c r="A73" t="s">
        <v>316</v>
      </c>
      <c r="B73" s="65" t="s">
        <v>209</v>
      </c>
      <c r="C73" s="121">
        <v>200</v>
      </c>
      <c r="D73" s="120">
        <v>0.8226600985221675</v>
      </c>
      <c r="E73" s="78"/>
      <c r="F73" s="121">
        <v>3730</v>
      </c>
      <c r="G73" s="120">
        <v>0.9163763066202091</v>
      </c>
      <c r="H73" s="116"/>
    </row>
    <row r="74" spans="1:8" ht="12.75">
      <c r="A74" s="143" t="s">
        <v>317</v>
      </c>
      <c r="B74" s="117" t="s">
        <v>54</v>
      </c>
      <c r="C74" s="118">
        <v>4060</v>
      </c>
      <c r="D74" s="117">
        <v>0.8609810204584668</v>
      </c>
      <c r="E74" s="119"/>
      <c r="F74" s="118">
        <v>110640</v>
      </c>
      <c r="G74" s="117">
        <v>0.9088107160288509</v>
      </c>
      <c r="H74" s="116"/>
    </row>
    <row r="75" spans="1:8" ht="12.75">
      <c r="A75" t="s">
        <v>318</v>
      </c>
      <c r="B75" s="65" t="s">
        <v>236</v>
      </c>
      <c r="C75" s="121">
        <v>90</v>
      </c>
      <c r="D75" s="120">
        <v>0.8202247191011236</v>
      </c>
      <c r="E75" s="78"/>
      <c r="F75" s="121">
        <v>3210</v>
      </c>
      <c r="G75" s="120">
        <v>0.8959177313804924</v>
      </c>
      <c r="H75" s="116"/>
    </row>
    <row r="76" spans="1:8" ht="12.75">
      <c r="A76" t="s">
        <v>319</v>
      </c>
      <c r="B76" s="65" t="s">
        <v>55</v>
      </c>
      <c r="C76" s="121">
        <v>160</v>
      </c>
      <c r="D76" s="120">
        <v>0.810126582278481</v>
      </c>
      <c r="E76" s="78"/>
      <c r="F76" s="121">
        <v>3270</v>
      </c>
      <c r="G76" s="120">
        <v>0.8885145482388974</v>
      </c>
      <c r="H76" s="116"/>
    </row>
    <row r="77" spans="1:8" ht="12.75">
      <c r="A77" t="s">
        <v>320</v>
      </c>
      <c r="B77" s="65" t="s">
        <v>237</v>
      </c>
      <c r="C77" s="121">
        <v>230</v>
      </c>
      <c r="D77" s="120">
        <v>0.8864628820960698</v>
      </c>
      <c r="E77" s="78"/>
      <c r="F77" s="121">
        <v>7630</v>
      </c>
      <c r="G77" s="120">
        <v>0.8829926624737946</v>
      </c>
      <c r="H77" s="116"/>
    </row>
    <row r="78" spans="1:8" ht="12.75">
      <c r="A78" t="s">
        <v>321</v>
      </c>
      <c r="B78" s="65" t="s">
        <v>108</v>
      </c>
      <c r="C78" s="121">
        <v>440</v>
      </c>
      <c r="D78" s="120">
        <v>0.863013698630137</v>
      </c>
      <c r="E78" s="78"/>
      <c r="F78" s="121">
        <v>11610</v>
      </c>
      <c r="G78" s="120">
        <v>0.9219571022482557</v>
      </c>
      <c r="H78" s="116"/>
    </row>
    <row r="79" spans="1:8" ht="12.75">
      <c r="A79" t="s">
        <v>322</v>
      </c>
      <c r="B79" s="65" t="s">
        <v>200</v>
      </c>
      <c r="C79" s="121">
        <v>780</v>
      </c>
      <c r="D79" s="120">
        <v>0.8176020408163265</v>
      </c>
      <c r="E79" s="78"/>
      <c r="F79" s="121">
        <v>15500</v>
      </c>
      <c r="G79" s="120">
        <v>0.9112487100103199</v>
      </c>
      <c r="H79" s="116"/>
    </row>
    <row r="80" spans="1:8" ht="12.75">
      <c r="A80" t="s">
        <v>323</v>
      </c>
      <c r="B80" s="65" t="s">
        <v>56</v>
      </c>
      <c r="C80" s="121">
        <v>300</v>
      </c>
      <c r="D80" s="120">
        <v>0.9133333333333333</v>
      </c>
      <c r="E80" s="78"/>
      <c r="F80" s="121">
        <v>8080</v>
      </c>
      <c r="G80" s="120">
        <v>0.9195245759564195</v>
      </c>
      <c r="H80" s="116"/>
    </row>
    <row r="81" spans="1:8" ht="12.75">
      <c r="A81" t="s">
        <v>324</v>
      </c>
      <c r="B81" s="65" t="s">
        <v>57</v>
      </c>
      <c r="C81" s="121">
        <v>460</v>
      </c>
      <c r="D81" s="120">
        <v>0.8326086956521739</v>
      </c>
      <c r="E81" s="78"/>
      <c r="F81" s="121">
        <v>12720</v>
      </c>
      <c r="G81" s="120">
        <v>0.9021457203489743</v>
      </c>
      <c r="H81" s="116"/>
    </row>
    <row r="82" spans="1:8" ht="12.75">
      <c r="A82" t="s">
        <v>325</v>
      </c>
      <c r="B82" s="65" t="s">
        <v>58</v>
      </c>
      <c r="C82" s="121">
        <v>0</v>
      </c>
      <c r="D82" s="125" t="s">
        <v>125</v>
      </c>
      <c r="E82" s="78"/>
      <c r="F82" s="121">
        <v>40</v>
      </c>
      <c r="G82" s="120">
        <v>1</v>
      </c>
      <c r="H82" s="116"/>
    </row>
    <row r="83" spans="1:8" ht="12.75">
      <c r="A83" t="s">
        <v>326</v>
      </c>
      <c r="B83" s="65" t="s">
        <v>201</v>
      </c>
      <c r="C83" s="121">
        <v>100</v>
      </c>
      <c r="D83" s="120">
        <v>0.9702970297029703</v>
      </c>
      <c r="E83" s="78"/>
      <c r="F83" s="121">
        <v>4420</v>
      </c>
      <c r="G83" s="120">
        <v>0.9461903685281483</v>
      </c>
      <c r="H83" s="116"/>
    </row>
    <row r="84" spans="1:8" ht="12.75">
      <c r="A84" t="s">
        <v>327</v>
      </c>
      <c r="B84" s="65" t="s">
        <v>202</v>
      </c>
      <c r="C84" s="121">
        <v>300</v>
      </c>
      <c r="D84" s="120">
        <v>0.89</v>
      </c>
      <c r="E84" s="78"/>
      <c r="F84" s="121">
        <v>5260</v>
      </c>
      <c r="G84" s="120">
        <v>0.9134322678843226</v>
      </c>
      <c r="H84" s="116"/>
    </row>
    <row r="85" spans="1:8" ht="12.75">
      <c r="A85" t="s">
        <v>328</v>
      </c>
      <c r="B85" s="65" t="s">
        <v>59</v>
      </c>
      <c r="C85" s="121">
        <v>50</v>
      </c>
      <c r="D85" s="120">
        <v>0.7884615384615384</v>
      </c>
      <c r="E85" s="78"/>
      <c r="F85" s="121">
        <v>3020</v>
      </c>
      <c r="G85" s="120">
        <v>0.8754966887417218</v>
      </c>
      <c r="H85" s="116"/>
    </row>
    <row r="86" spans="1:8" ht="12.75">
      <c r="A86" t="s">
        <v>329</v>
      </c>
      <c r="B86" s="65" t="s">
        <v>60</v>
      </c>
      <c r="C86" s="121">
        <v>270</v>
      </c>
      <c r="D86" s="120">
        <v>0.8</v>
      </c>
      <c r="E86" s="78"/>
      <c r="F86" s="121">
        <v>11620</v>
      </c>
      <c r="G86" s="120">
        <v>0.9149522251872256</v>
      </c>
      <c r="H86" s="116"/>
    </row>
    <row r="87" spans="1:8" ht="12.75">
      <c r="A87" t="s">
        <v>330</v>
      </c>
      <c r="B87" s="65" t="s">
        <v>203</v>
      </c>
      <c r="C87" s="121">
        <v>170</v>
      </c>
      <c r="D87" s="120">
        <v>0.9132947976878613</v>
      </c>
      <c r="E87" s="122"/>
      <c r="F87" s="121">
        <v>6010</v>
      </c>
      <c r="G87" s="120">
        <v>0.8939142001995344</v>
      </c>
      <c r="H87" s="123"/>
    </row>
    <row r="88" spans="1:8" ht="12.75">
      <c r="A88" t="s">
        <v>331</v>
      </c>
      <c r="B88" s="65" t="s">
        <v>61</v>
      </c>
      <c r="C88" s="121">
        <v>240</v>
      </c>
      <c r="D88" s="120">
        <v>0.8806584362139918</v>
      </c>
      <c r="E88" s="78"/>
      <c r="F88" s="121">
        <v>4900</v>
      </c>
      <c r="G88" s="120">
        <v>0.8903634136382197</v>
      </c>
      <c r="H88" s="116"/>
    </row>
    <row r="89" spans="1:8" ht="12.75">
      <c r="A89" t="s">
        <v>332</v>
      </c>
      <c r="B89" s="65" t="s">
        <v>204</v>
      </c>
      <c r="C89" s="121">
        <v>180</v>
      </c>
      <c r="D89" s="120">
        <v>0.8571428571428571</v>
      </c>
      <c r="E89" s="78"/>
      <c r="F89" s="121">
        <v>2950</v>
      </c>
      <c r="G89" s="120">
        <v>0.9141499830335935</v>
      </c>
      <c r="H89" s="116"/>
    </row>
    <row r="90" spans="1:8" ht="12.75">
      <c r="A90" t="s">
        <v>333</v>
      </c>
      <c r="B90" s="65" t="s">
        <v>62</v>
      </c>
      <c r="C90" s="121">
        <v>290</v>
      </c>
      <c r="D90" s="120">
        <v>0.9438596491228071</v>
      </c>
      <c r="E90" s="78"/>
      <c r="F90" s="121">
        <v>10410</v>
      </c>
      <c r="G90" s="120">
        <v>0.9196694532526184</v>
      </c>
      <c r="H90" s="116"/>
    </row>
    <row r="91" spans="1:8" ht="12.75">
      <c r="A91" s="143" t="s">
        <v>334</v>
      </c>
      <c r="B91" s="117" t="s">
        <v>63</v>
      </c>
      <c r="C91" s="118">
        <v>5160</v>
      </c>
      <c r="D91" s="117">
        <v>0.8788994380933928</v>
      </c>
      <c r="E91" s="119"/>
      <c r="F91" s="118">
        <v>121000</v>
      </c>
      <c r="G91" s="117">
        <v>0.9052471508028992</v>
      </c>
      <c r="H91" s="116"/>
    </row>
    <row r="92" spans="1:8" ht="12.75">
      <c r="A92" t="s">
        <v>335</v>
      </c>
      <c r="B92" s="65" t="s">
        <v>189</v>
      </c>
      <c r="C92" s="121">
        <v>1050</v>
      </c>
      <c r="D92" s="120">
        <v>0.888465204957102</v>
      </c>
      <c r="E92" s="78"/>
      <c r="F92" s="121">
        <v>24450</v>
      </c>
      <c r="G92" s="120">
        <v>0.8711089295210046</v>
      </c>
      <c r="H92" s="116"/>
    </row>
    <row r="93" spans="1:8" ht="12.75">
      <c r="A93" t="s">
        <v>336</v>
      </c>
      <c r="B93" s="65" t="s">
        <v>190</v>
      </c>
      <c r="C93" s="121">
        <v>300</v>
      </c>
      <c r="D93" s="120">
        <v>0.85</v>
      </c>
      <c r="E93" s="78"/>
      <c r="F93" s="121">
        <v>6980</v>
      </c>
      <c r="G93" s="120">
        <v>0.9162724014336917</v>
      </c>
      <c r="H93" s="116"/>
    </row>
    <row r="94" spans="1:8" ht="12.75">
      <c r="A94" t="s">
        <v>337</v>
      </c>
      <c r="B94" s="65" t="s">
        <v>191</v>
      </c>
      <c r="C94" s="121">
        <v>160</v>
      </c>
      <c r="D94" s="120">
        <v>0.9806451612903225</v>
      </c>
      <c r="E94" s="78"/>
      <c r="F94" s="121">
        <v>7180</v>
      </c>
      <c r="G94" s="120">
        <v>0.9119163763066203</v>
      </c>
      <c r="H94" s="116"/>
    </row>
    <row r="95" spans="1:8" ht="12.75">
      <c r="A95" t="s">
        <v>338</v>
      </c>
      <c r="B95" s="65" t="s">
        <v>238</v>
      </c>
      <c r="C95" s="121">
        <v>120</v>
      </c>
      <c r="D95" s="120">
        <v>0.8130081300813008</v>
      </c>
      <c r="E95" s="78"/>
      <c r="F95" s="121">
        <v>3750</v>
      </c>
      <c r="G95" s="120">
        <v>0.8953271028037383</v>
      </c>
      <c r="H95" s="116"/>
    </row>
    <row r="96" spans="1:8" ht="12.75">
      <c r="A96" t="s">
        <v>339</v>
      </c>
      <c r="B96" s="65" t="s">
        <v>192</v>
      </c>
      <c r="C96" s="121">
        <v>290</v>
      </c>
      <c r="D96" s="120">
        <v>0.935374149659864</v>
      </c>
      <c r="E96" s="78"/>
      <c r="F96" s="121">
        <v>7710</v>
      </c>
      <c r="G96" s="120">
        <v>0.9140300829875518</v>
      </c>
      <c r="H96" s="116"/>
    </row>
    <row r="97" spans="1:8" ht="12.75">
      <c r="A97" t="s">
        <v>340</v>
      </c>
      <c r="B97" s="65" t="s">
        <v>193</v>
      </c>
      <c r="C97" s="121">
        <v>300</v>
      </c>
      <c r="D97" s="120">
        <v>0.805921052631579</v>
      </c>
      <c r="E97" s="78"/>
      <c r="F97" s="121">
        <v>4830</v>
      </c>
      <c r="G97" s="120">
        <v>0.9173913043478261</v>
      </c>
      <c r="H97" s="116"/>
    </row>
    <row r="98" spans="1:8" ht="12.75">
      <c r="A98" t="s">
        <v>341</v>
      </c>
      <c r="B98" s="65" t="s">
        <v>194</v>
      </c>
      <c r="C98" s="121">
        <v>270</v>
      </c>
      <c r="D98" s="120">
        <v>0.8909774436090225</v>
      </c>
      <c r="E98" s="78"/>
      <c r="F98" s="121">
        <v>4780</v>
      </c>
      <c r="G98" s="120">
        <v>0.9472803347280335</v>
      </c>
      <c r="H98" s="116"/>
    </row>
    <row r="99" spans="1:8" ht="12.75">
      <c r="A99" t="s">
        <v>342</v>
      </c>
      <c r="B99" s="65" t="s">
        <v>195</v>
      </c>
      <c r="C99" s="121">
        <v>750</v>
      </c>
      <c r="D99" s="120">
        <v>0.8684563758389262</v>
      </c>
      <c r="E99" s="78"/>
      <c r="F99" s="121">
        <v>17300</v>
      </c>
      <c r="G99" s="120">
        <v>0.9118649945096227</v>
      </c>
      <c r="H99" s="116"/>
    </row>
    <row r="100" spans="1:8" ht="12.75">
      <c r="A100" t="s">
        <v>343</v>
      </c>
      <c r="B100" s="65" t="s">
        <v>239</v>
      </c>
      <c r="C100" s="121">
        <v>260</v>
      </c>
      <c r="D100" s="120">
        <v>0.8378378378378378</v>
      </c>
      <c r="E100" s="78"/>
      <c r="F100" s="121">
        <v>5310</v>
      </c>
      <c r="G100" s="120">
        <v>0.916195856873823</v>
      </c>
      <c r="H100" s="116"/>
    </row>
    <row r="101" spans="1:8" ht="12.75">
      <c r="A101" t="s">
        <v>344</v>
      </c>
      <c r="B101" s="65" t="s">
        <v>240</v>
      </c>
      <c r="C101" s="121">
        <v>270</v>
      </c>
      <c r="D101" s="120">
        <v>0.7735849056603774</v>
      </c>
      <c r="E101" s="78"/>
      <c r="F101" s="121">
        <v>3920</v>
      </c>
      <c r="G101" s="120">
        <v>0.8333333333333334</v>
      </c>
      <c r="H101" s="116"/>
    </row>
    <row r="102" spans="1:8" ht="12.75">
      <c r="A102" t="s">
        <v>345</v>
      </c>
      <c r="B102" s="65" t="s">
        <v>196</v>
      </c>
      <c r="C102" s="121">
        <v>260</v>
      </c>
      <c r="D102" s="120">
        <v>0.9490196078431372</v>
      </c>
      <c r="E102" s="78"/>
      <c r="F102" s="121">
        <v>6490</v>
      </c>
      <c r="G102" s="120">
        <v>0.9057591623036649</v>
      </c>
      <c r="H102" s="116"/>
    </row>
    <row r="103" spans="1:8" ht="12.75">
      <c r="A103" t="s">
        <v>346</v>
      </c>
      <c r="B103" s="65" t="s">
        <v>197</v>
      </c>
      <c r="C103" s="121">
        <v>450</v>
      </c>
      <c r="D103" s="120">
        <v>0.8810572687224669</v>
      </c>
      <c r="E103" s="78"/>
      <c r="F103" s="121">
        <v>10870</v>
      </c>
      <c r="G103" s="120">
        <v>0.9250874286766059</v>
      </c>
      <c r="H103" s="116"/>
    </row>
    <row r="104" spans="1:8" ht="12.75">
      <c r="A104" t="s">
        <v>347</v>
      </c>
      <c r="B104" s="65" t="s">
        <v>198</v>
      </c>
      <c r="C104" s="121">
        <v>210</v>
      </c>
      <c r="D104" s="120">
        <v>0.933649289099526</v>
      </c>
      <c r="E104" s="78"/>
      <c r="F104" s="121">
        <v>5870</v>
      </c>
      <c r="G104" s="120">
        <v>0.909400544959128</v>
      </c>
      <c r="H104" s="116"/>
    </row>
    <row r="105" spans="1:8" ht="12.75">
      <c r="A105" t="s">
        <v>348</v>
      </c>
      <c r="B105" s="65" t="s">
        <v>199</v>
      </c>
      <c r="C105" s="121">
        <v>480</v>
      </c>
      <c r="D105" s="120">
        <v>0.8981288981288982</v>
      </c>
      <c r="E105" s="122"/>
      <c r="F105" s="121">
        <v>11570</v>
      </c>
      <c r="G105" s="120">
        <v>0.9299671450804081</v>
      </c>
      <c r="H105" s="123"/>
    </row>
    <row r="106" spans="1:8" ht="12.75">
      <c r="A106" s="143" t="s">
        <v>349</v>
      </c>
      <c r="B106" s="117" t="s">
        <v>64</v>
      </c>
      <c r="C106" s="118">
        <v>3950</v>
      </c>
      <c r="D106" s="117">
        <v>0.8708533806026842</v>
      </c>
      <c r="E106" s="119"/>
      <c r="F106" s="118">
        <v>99410</v>
      </c>
      <c r="G106" s="117">
        <v>0.9137235572812409</v>
      </c>
      <c r="H106" s="116"/>
    </row>
    <row r="107" spans="1:8" ht="12.75">
      <c r="A107" t="s">
        <v>350</v>
      </c>
      <c r="B107" s="120" t="s">
        <v>241</v>
      </c>
      <c r="C107" s="121">
        <v>170</v>
      </c>
      <c r="D107" s="120">
        <v>0.8265895953757225</v>
      </c>
      <c r="E107" s="78"/>
      <c r="F107" s="121">
        <v>5350</v>
      </c>
      <c r="G107" s="120">
        <v>0.9</v>
      </c>
      <c r="H107" s="116"/>
    </row>
    <row r="108" spans="1:8" ht="12.75">
      <c r="A108" t="s">
        <v>351</v>
      </c>
      <c r="B108" s="120" t="s">
        <v>185</v>
      </c>
      <c r="C108" s="121">
        <v>980</v>
      </c>
      <c r="D108" s="120">
        <v>0.8839103869653768</v>
      </c>
      <c r="E108" s="78"/>
      <c r="F108" s="121">
        <v>15900</v>
      </c>
      <c r="G108" s="120">
        <v>0.94</v>
      </c>
      <c r="H108" s="116"/>
    </row>
    <row r="109" spans="1:8" ht="12.75">
      <c r="A109" t="s">
        <v>352</v>
      </c>
      <c r="B109" s="120" t="s">
        <v>242</v>
      </c>
      <c r="C109" s="121">
        <v>340</v>
      </c>
      <c r="D109" s="120">
        <v>0.7852941176470588</v>
      </c>
      <c r="E109" s="78"/>
      <c r="F109" s="121">
        <v>8180</v>
      </c>
      <c r="G109" s="120">
        <v>0.9061009903411175</v>
      </c>
      <c r="H109" s="116"/>
    </row>
    <row r="110" spans="1:8" ht="12.75">
      <c r="A110" t="s">
        <v>353</v>
      </c>
      <c r="B110" s="120" t="s">
        <v>243</v>
      </c>
      <c r="C110" s="121">
        <v>430</v>
      </c>
      <c r="D110" s="120">
        <v>0.9203747072599532</v>
      </c>
      <c r="E110" s="78"/>
      <c r="F110" s="121">
        <v>13810</v>
      </c>
      <c r="G110" s="120">
        <v>0.9247810034025917</v>
      </c>
      <c r="H110" s="116"/>
    </row>
    <row r="111" spans="1:8" ht="12.75">
      <c r="A111" t="s">
        <v>354</v>
      </c>
      <c r="B111" s="120" t="s">
        <v>186</v>
      </c>
      <c r="C111" s="121">
        <v>680</v>
      </c>
      <c r="D111" s="120">
        <v>0.9514705882352941</v>
      </c>
      <c r="E111" s="78"/>
      <c r="F111" s="121">
        <v>16140</v>
      </c>
      <c r="G111" s="120">
        <v>0.9177352412810507</v>
      </c>
      <c r="H111" s="116"/>
    </row>
    <row r="112" spans="1:8" ht="12.75">
      <c r="A112" t="s">
        <v>355</v>
      </c>
      <c r="B112" s="120" t="s">
        <v>65</v>
      </c>
      <c r="C112" s="121">
        <v>780</v>
      </c>
      <c r="D112" s="120">
        <v>0.8391248391248392</v>
      </c>
      <c r="E112" s="78"/>
      <c r="F112" s="121">
        <v>15790</v>
      </c>
      <c r="G112" s="120">
        <v>0.8878261971117304</v>
      </c>
      <c r="H112" s="116"/>
    </row>
    <row r="113" spans="1:8" ht="12.75">
      <c r="A113" t="s">
        <v>356</v>
      </c>
      <c r="B113" s="120" t="s">
        <v>187</v>
      </c>
      <c r="C113" s="121">
        <v>220</v>
      </c>
      <c r="D113" s="120">
        <v>0.8387096774193549</v>
      </c>
      <c r="E113" s="122"/>
      <c r="F113" s="121">
        <v>6320</v>
      </c>
      <c r="G113" s="120">
        <v>0.9041963578780681</v>
      </c>
      <c r="H113" s="123"/>
    </row>
    <row r="114" spans="1:8" ht="12.75">
      <c r="A114" t="s">
        <v>357</v>
      </c>
      <c r="B114" s="120" t="s">
        <v>97</v>
      </c>
      <c r="C114" s="121">
        <v>310</v>
      </c>
      <c r="D114" s="120">
        <v>0.8108974358974359</v>
      </c>
      <c r="E114" s="122"/>
      <c r="F114" s="121">
        <v>17380</v>
      </c>
      <c r="G114" s="120">
        <v>0.9112926422366681</v>
      </c>
      <c r="H114" s="123"/>
    </row>
    <row r="115" spans="1:8" ht="12.75">
      <c r="A115" t="s">
        <v>358</v>
      </c>
      <c r="B115" s="120" t="s">
        <v>188</v>
      </c>
      <c r="C115" s="121">
        <v>40</v>
      </c>
      <c r="D115" s="120">
        <v>0.8292682926829268</v>
      </c>
      <c r="E115" s="122"/>
      <c r="F115" s="121">
        <v>540</v>
      </c>
      <c r="G115" s="120">
        <v>0.9354243542435424</v>
      </c>
      <c r="H115" s="123"/>
    </row>
    <row r="116" spans="1:8" ht="12.75">
      <c r="A116" s="143" t="s">
        <v>359</v>
      </c>
      <c r="B116" s="117" t="s">
        <v>66</v>
      </c>
      <c r="C116" s="118">
        <v>4130</v>
      </c>
      <c r="D116" s="117">
        <v>0.8830508474576271</v>
      </c>
      <c r="E116" s="119"/>
      <c r="F116" s="118">
        <v>113700</v>
      </c>
      <c r="G116" s="117">
        <v>0.9164731750219877</v>
      </c>
      <c r="H116" s="116"/>
    </row>
    <row r="117" spans="1:8" ht="12.75">
      <c r="A117" t="s">
        <v>360</v>
      </c>
      <c r="B117" s="120" t="s">
        <v>172</v>
      </c>
      <c r="C117" s="121">
        <v>220</v>
      </c>
      <c r="D117" s="120">
        <v>0.9170506912442397</v>
      </c>
      <c r="E117" s="78"/>
      <c r="F117" s="121">
        <v>4760</v>
      </c>
      <c r="G117" s="120">
        <v>0.9239016186672272</v>
      </c>
      <c r="H117" s="116"/>
    </row>
    <row r="118" spans="1:8" ht="12.75">
      <c r="A118" t="s">
        <v>361</v>
      </c>
      <c r="B118" s="120" t="s">
        <v>173</v>
      </c>
      <c r="C118" s="121">
        <v>400</v>
      </c>
      <c r="D118" s="120">
        <v>0.8610421836228288</v>
      </c>
      <c r="E118" s="78"/>
      <c r="F118" s="121">
        <v>13170</v>
      </c>
      <c r="G118" s="120">
        <v>0.905886821116597</v>
      </c>
      <c r="H118" s="116"/>
    </row>
    <row r="119" spans="1:8" ht="12.75">
      <c r="A119" t="s">
        <v>362</v>
      </c>
      <c r="B119" s="120" t="s">
        <v>174</v>
      </c>
      <c r="C119" s="121">
        <v>200</v>
      </c>
      <c r="D119" s="120">
        <v>0.8418367346938775</v>
      </c>
      <c r="E119" s="78"/>
      <c r="F119" s="121">
        <v>4820</v>
      </c>
      <c r="G119" s="120">
        <v>0.915472481827622</v>
      </c>
      <c r="H119" s="116"/>
    </row>
    <row r="120" spans="1:8" ht="12.75">
      <c r="A120" t="s">
        <v>363</v>
      </c>
      <c r="B120" s="120" t="s">
        <v>175</v>
      </c>
      <c r="C120" s="121">
        <v>200</v>
      </c>
      <c r="D120" s="120">
        <v>0.8955223880597015</v>
      </c>
      <c r="E120" s="78"/>
      <c r="F120" s="121">
        <v>6700</v>
      </c>
      <c r="G120" s="120">
        <v>0.9132576888623469</v>
      </c>
      <c r="H120" s="116"/>
    </row>
    <row r="121" spans="1:8" ht="12.75">
      <c r="A121" t="s">
        <v>364</v>
      </c>
      <c r="B121" s="120" t="s">
        <v>244</v>
      </c>
      <c r="C121" s="121">
        <v>620</v>
      </c>
      <c r="D121" s="120">
        <v>0.9212218649517685</v>
      </c>
      <c r="E121" s="122"/>
      <c r="F121" s="121">
        <v>6840</v>
      </c>
      <c r="G121" s="120">
        <v>0.9486541837331773</v>
      </c>
      <c r="H121" s="123"/>
    </row>
    <row r="122" spans="1:8" ht="12.75">
      <c r="A122" t="s">
        <v>365</v>
      </c>
      <c r="B122" s="120" t="s">
        <v>245</v>
      </c>
      <c r="C122" s="121">
        <v>230</v>
      </c>
      <c r="D122" s="120">
        <v>0.8864628820960698</v>
      </c>
      <c r="E122" s="78"/>
      <c r="F122" s="121">
        <v>5670</v>
      </c>
      <c r="G122" s="120">
        <v>0.9072310405643739</v>
      </c>
      <c r="H122" s="116"/>
    </row>
    <row r="123" spans="1:8" ht="12.75">
      <c r="A123" t="s">
        <v>366</v>
      </c>
      <c r="B123" s="120" t="s">
        <v>176</v>
      </c>
      <c r="C123" s="121">
        <v>380</v>
      </c>
      <c r="D123" s="120">
        <v>0.862796833773087</v>
      </c>
      <c r="E123" s="78"/>
      <c r="F123" s="121">
        <v>9910</v>
      </c>
      <c r="G123" s="120">
        <v>0.9167759507717139</v>
      </c>
      <c r="H123" s="116"/>
    </row>
    <row r="124" spans="1:8" ht="12.75">
      <c r="A124" t="s">
        <v>367</v>
      </c>
      <c r="B124" s="120" t="s">
        <v>177</v>
      </c>
      <c r="C124" s="121">
        <v>450</v>
      </c>
      <c r="D124" s="120">
        <v>0.8694690265486725</v>
      </c>
      <c r="E124" s="78"/>
      <c r="F124" s="121">
        <v>14730</v>
      </c>
      <c r="G124" s="120">
        <v>0.9305263157894736</v>
      </c>
      <c r="H124" s="116"/>
    </row>
    <row r="125" spans="1:8" ht="12.75">
      <c r="A125" t="s">
        <v>368</v>
      </c>
      <c r="B125" s="120" t="s">
        <v>178</v>
      </c>
      <c r="C125" s="121">
        <v>70</v>
      </c>
      <c r="D125" s="120">
        <v>1</v>
      </c>
      <c r="E125" s="122"/>
      <c r="F125" s="121">
        <v>3780</v>
      </c>
      <c r="G125" s="120">
        <v>0.8861831656961355</v>
      </c>
      <c r="H125" s="123"/>
    </row>
    <row r="126" spans="1:8" ht="12.75">
      <c r="A126" t="s">
        <v>369</v>
      </c>
      <c r="B126" s="120" t="s">
        <v>179</v>
      </c>
      <c r="C126" s="121">
        <v>110</v>
      </c>
      <c r="D126" s="120">
        <v>0.9333333333333333</v>
      </c>
      <c r="E126" s="122"/>
      <c r="F126" s="121">
        <v>3670</v>
      </c>
      <c r="G126" s="120">
        <v>0.9161448407296487</v>
      </c>
      <c r="H126" s="123"/>
    </row>
    <row r="127" spans="1:8" ht="12.75">
      <c r="A127" t="s">
        <v>370</v>
      </c>
      <c r="B127" s="120" t="s">
        <v>180</v>
      </c>
      <c r="C127" s="121">
        <v>330</v>
      </c>
      <c r="D127" s="120">
        <v>0.8588957055214724</v>
      </c>
      <c r="E127" s="78"/>
      <c r="F127" s="121">
        <v>11610</v>
      </c>
      <c r="G127" s="120">
        <v>0.9316673847479535</v>
      </c>
      <c r="H127" s="116"/>
    </row>
    <row r="128" spans="1:8" ht="12.75">
      <c r="A128" t="s">
        <v>371</v>
      </c>
      <c r="B128" s="120" t="s">
        <v>181</v>
      </c>
      <c r="C128" s="121">
        <v>240</v>
      </c>
      <c r="D128" s="120">
        <v>0.8852459016393442</v>
      </c>
      <c r="E128" s="78"/>
      <c r="F128" s="121">
        <v>6090</v>
      </c>
      <c r="G128" s="120">
        <v>0.9122087298982606</v>
      </c>
      <c r="H128" s="116"/>
    </row>
    <row r="129" spans="1:8" ht="12.75">
      <c r="A129" t="s">
        <v>372</v>
      </c>
      <c r="B129" s="120" t="s">
        <v>182</v>
      </c>
      <c r="C129" s="121">
        <v>430</v>
      </c>
      <c r="D129" s="120">
        <v>0.8611111111111112</v>
      </c>
      <c r="E129" s="78"/>
      <c r="F129" s="121">
        <v>11090</v>
      </c>
      <c r="G129" s="120">
        <v>0.9102390617952187</v>
      </c>
      <c r="H129" s="116"/>
    </row>
    <row r="130" spans="1:8" ht="12.75">
      <c r="A130" t="s">
        <v>373</v>
      </c>
      <c r="B130" s="120" t="s">
        <v>183</v>
      </c>
      <c r="C130" s="121">
        <v>140</v>
      </c>
      <c r="D130" s="120">
        <v>0.8811188811188811</v>
      </c>
      <c r="E130" s="78"/>
      <c r="F130" s="121">
        <v>7280</v>
      </c>
      <c r="G130" s="120">
        <v>0.8824903793293019</v>
      </c>
      <c r="H130" s="116"/>
    </row>
    <row r="131" spans="1:8" ht="12.75">
      <c r="A131" t="s">
        <v>374</v>
      </c>
      <c r="B131" s="120" t="s">
        <v>184</v>
      </c>
      <c r="C131" s="121">
        <v>110</v>
      </c>
      <c r="D131" s="120">
        <v>0.8796296296296297</v>
      </c>
      <c r="E131" s="78"/>
      <c r="F131" s="121">
        <v>3610</v>
      </c>
      <c r="G131" s="120">
        <v>0.9260387811634349</v>
      </c>
      <c r="H131" s="116"/>
    </row>
    <row r="132" spans="1:8" ht="12.75">
      <c r="A132" s="143" t="s">
        <v>375</v>
      </c>
      <c r="B132" s="117" t="s">
        <v>67</v>
      </c>
      <c r="C132" s="118">
        <v>6050</v>
      </c>
      <c r="D132" s="117">
        <v>0.8572373862696443</v>
      </c>
      <c r="E132" s="119"/>
      <c r="F132" s="118">
        <v>155180</v>
      </c>
      <c r="G132" s="117">
        <v>0.9050825831147657</v>
      </c>
      <c r="H132" s="116"/>
    </row>
    <row r="133" spans="1:8" ht="12.75">
      <c r="A133" t="s">
        <v>376</v>
      </c>
      <c r="B133" s="120" t="s">
        <v>246</v>
      </c>
      <c r="C133" s="121">
        <v>130</v>
      </c>
      <c r="D133" s="120">
        <v>0.84375</v>
      </c>
      <c r="E133" s="78"/>
      <c r="F133" s="121">
        <v>3760</v>
      </c>
      <c r="G133" s="120">
        <v>0.8913390010626993</v>
      </c>
      <c r="H133" s="116"/>
    </row>
    <row r="134" spans="1:8" ht="12.75">
      <c r="A134" t="s">
        <v>377</v>
      </c>
      <c r="B134" s="120" t="s">
        <v>154</v>
      </c>
      <c r="C134" s="121">
        <v>120</v>
      </c>
      <c r="D134" s="120">
        <v>0.7583333333333333</v>
      </c>
      <c r="E134" s="78"/>
      <c r="F134" s="121">
        <v>3300</v>
      </c>
      <c r="G134" s="120">
        <v>0.8521212121212122</v>
      </c>
      <c r="H134" s="116"/>
    </row>
    <row r="135" spans="1:8" ht="12.75">
      <c r="A135" t="s">
        <v>378</v>
      </c>
      <c r="B135" s="120" t="s">
        <v>155</v>
      </c>
      <c r="C135" s="121">
        <v>230</v>
      </c>
      <c r="D135" s="120">
        <v>0.9030837004405287</v>
      </c>
      <c r="E135" s="78"/>
      <c r="F135" s="121">
        <v>6720</v>
      </c>
      <c r="G135" s="120">
        <v>0.9141752193961029</v>
      </c>
      <c r="H135" s="116"/>
    </row>
    <row r="136" spans="1:8" ht="12.75">
      <c r="A136" t="s">
        <v>379</v>
      </c>
      <c r="B136" s="120" t="s">
        <v>156</v>
      </c>
      <c r="C136" s="121">
        <v>210</v>
      </c>
      <c r="D136" s="120">
        <v>0.8325358851674641</v>
      </c>
      <c r="E136" s="78"/>
      <c r="F136" s="121">
        <v>4290</v>
      </c>
      <c r="G136" s="120">
        <v>0.9291044776119403</v>
      </c>
      <c r="H136" s="116"/>
    </row>
    <row r="137" spans="1:8" ht="12.75">
      <c r="A137" t="s">
        <v>380</v>
      </c>
      <c r="B137" s="120" t="s">
        <v>68</v>
      </c>
      <c r="C137" s="121">
        <v>320</v>
      </c>
      <c r="D137" s="120">
        <v>0.8513931888544891</v>
      </c>
      <c r="E137" s="78"/>
      <c r="F137" s="121">
        <v>7420</v>
      </c>
      <c r="G137" s="120">
        <v>0.9511932047997843</v>
      </c>
      <c r="H137" s="116"/>
    </row>
    <row r="138" spans="1:8" ht="12.75">
      <c r="A138" t="s">
        <v>381</v>
      </c>
      <c r="B138" s="120" t="s">
        <v>234</v>
      </c>
      <c r="C138" s="121">
        <v>300</v>
      </c>
      <c r="D138" s="120">
        <v>0.8466666666666667</v>
      </c>
      <c r="E138" s="78"/>
      <c r="F138" s="121">
        <v>6800</v>
      </c>
      <c r="G138" s="120">
        <v>0.9458743932931314</v>
      </c>
      <c r="H138" s="116"/>
    </row>
    <row r="139" spans="1:8" ht="12.75">
      <c r="A139" t="s">
        <v>382</v>
      </c>
      <c r="B139" s="120" t="s">
        <v>69</v>
      </c>
      <c r="C139" s="121">
        <v>410</v>
      </c>
      <c r="D139" s="120">
        <v>0.9082125603864735</v>
      </c>
      <c r="E139" s="78"/>
      <c r="F139" s="121">
        <v>10290</v>
      </c>
      <c r="G139" s="120">
        <v>0.9207737921648683</v>
      </c>
      <c r="H139" s="116"/>
    </row>
    <row r="140" spans="1:8" ht="12.75">
      <c r="A140" t="s">
        <v>383</v>
      </c>
      <c r="B140" s="120" t="s">
        <v>157</v>
      </c>
      <c r="C140" s="121">
        <v>130</v>
      </c>
      <c r="D140" s="120">
        <v>0.917910447761194</v>
      </c>
      <c r="E140" s="78"/>
      <c r="F140" s="121">
        <v>2940</v>
      </c>
      <c r="G140" s="120">
        <v>0.898841961852861</v>
      </c>
      <c r="H140" s="116"/>
    </row>
    <row r="141" spans="1:8" ht="12.75">
      <c r="A141" t="s">
        <v>384</v>
      </c>
      <c r="B141" s="120" t="s">
        <v>158</v>
      </c>
      <c r="C141" s="121">
        <v>50</v>
      </c>
      <c r="D141" s="120">
        <v>1</v>
      </c>
      <c r="E141" s="78"/>
      <c r="F141" s="121">
        <v>3770</v>
      </c>
      <c r="G141" s="120">
        <v>0.8736730360934183</v>
      </c>
      <c r="H141" s="116"/>
    </row>
    <row r="142" spans="1:8" ht="12.75">
      <c r="A142" t="s">
        <v>385</v>
      </c>
      <c r="B142" s="120" t="s">
        <v>247</v>
      </c>
      <c r="C142" s="121">
        <v>1180</v>
      </c>
      <c r="D142" s="120">
        <v>0.8396946564885496</v>
      </c>
      <c r="E142" s="78"/>
      <c r="F142" s="121">
        <v>25490</v>
      </c>
      <c r="G142" s="120">
        <v>0.8906017102063231</v>
      </c>
      <c r="H142" s="116"/>
    </row>
    <row r="143" spans="1:8" ht="12.75">
      <c r="A143" t="s">
        <v>386</v>
      </c>
      <c r="B143" s="120" t="s">
        <v>159</v>
      </c>
      <c r="C143" s="121">
        <v>230</v>
      </c>
      <c r="D143" s="120">
        <v>0.9260869565217391</v>
      </c>
      <c r="E143" s="78"/>
      <c r="F143" s="121">
        <v>9820</v>
      </c>
      <c r="G143" s="120">
        <v>0.8608226430462228</v>
      </c>
      <c r="H143" s="116"/>
    </row>
    <row r="144" spans="1:8" ht="12.75">
      <c r="A144" t="s">
        <v>387</v>
      </c>
      <c r="B144" s="120" t="s">
        <v>160</v>
      </c>
      <c r="C144" s="121">
        <v>370</v>
      </c>
      <c r="D144" s="120">
        <v>0.7526881720430108</v>
      </c>
      <c r="E144" s="78"/>
      <c r="F144" s="121">
        <v>10160</v>
      </c>
      <c r="G144" s="120">
        <v>0.873067454455933</v>
      </c>
      <c r="H144" s="116"/>
    </row>
    <row r="145" spans="1:8" ht="12.75">
      <c r="A145" t="s">
        <v>388</v>
      </c>
      <c r="B145" s="120" t="s">
        <v>161</v>
      </c>
      <c r="C145" s="121">
        <v>200</v>
      </c>
      <c r="D145" s="120">
        <v>0.8520408163265306</v>
      </c>
      <c r="E145" s="78"/>
      <c r="F145" s="121">
        <v>5960</v>
      </c>
      <c r="G145" s="120">
        <v>0.9112118160456529</v>
      </c>
      <c r="H145" s="116"/>
    </row>
    <row r="146" spans="1:8" ht="12.75">
      <c r="A146" t="s">
        <v>389</v>
      </c>
      <c r="B146" s="120" t="s">
        <v>162</v>
      </c>
      <c r="C146" s="121">
        <v>230</v>
      </c>
      <c r="D146" s="120">
        <v>0.8448275862068966</v>
      </c>
      <c r="E146" s="78"/>
      <c r="F146" s="121">
        <v>5030</v>
      </c>
      <c r="G146" s="120">
        <v>0.9147117296222664</v>
      </c>
      <c r="H146" s="116"/>
    </row>
    <row r="147" spans="1:8" ht="12.75">
      <c r="A147" t="s">
        <v>390</v>
      </c>
      <c r="B147" s="120" t="s">
        <v>163</v>
      </c>
      <c r="C147" s="121">
        <v>90</v>
      </c>
      <c r="D147" s="120">
        <v>0.9186046511627907</v>
      </c>
      <c r="E147" s="78"/>
      <c r="F147" s="121">
        <v>4750</v>
      </c>
      <c r="G147" s="120">
        <v>0.8951799621132394</v>
      </c>
      <c r="H147" s="116"/>
    </row>
    <row r="148" spans="1:8" ht="12.75">
      <c r="A148" t="s">
        <v>391</v>
      </c>
      <c r="B148" s="120" t="s">
        <v>164</v>
      </c>
      <c r="C148" s="121">
        <v>170</v>
      </c>
      <c r="D148" s="120">
        <v>0.8439306358381503</v>
      </c>
      <c r="E148" s="78"/>
      <c r="F148" s="121">
        <v>5810</v>
      </c>
      <c r="G148" s="120">
        <v>0.9153766769865841</v>
      </c>
      <c r="H148" s="116"/>
    </row>
    <row r="149" spans="1:8" ht="12.75">
      <c r="A149" t="s">
        <v>392</v>
      </c>
      <c r="B149" s="120" t="s">
        <v>165</v>
      </c>
      <c r="C149" s="121">
        <v>110</v>
      </c>
      <c r="D149" s="120">
        <v>0.8679245283018868</v>
      </c>
      <c r="E149" s="78"/>
      <c r="F149" s="121">
        <v>3970</v>
      </c>
      <c r="G149" s="120">
        <v>0.9149471565173629</v>
      </c>
      <c r="H149" s="116"/>
    </row>
    <row r="150" spans="1:8" ht="12.75">
      <c r="A150" t="s">
        <v>393</v>
      </c>
      <c r="B150" s="120" t="s">
        <v>166</v>
      </c>
      <c r="C150" s="121">
        <v>290</v>
      </c>
      <c r="D150" s="120">
        <v>0.8181818181818182</v>
      </c>
      <c r="E150" s="78"/>
      <c r="F150" s="121">
        <v>6050</v>
      </c>
      <c r="G150" s="120">
        <v>0.915592996366039</v>
      </c>
      <c r="H150" s="116"/>
    </row>
    <row r="151" spans="1:8" ht="12.75">
      <c r="A151" t="s">
        <v>394</v>
      </c>
      <c r="B151" s="120" t="s">
        <v>167</v>
      </c>
      <c r="C151" s="121">
        <v>190</v>
      </c>
      <c r="D151" s="120">
        <v>0.9144385026737968</v>
      </c>
      <c r="E151" s="78"/>
      <c r="F151" s="121">
        <v>5170</v>
      </c>
      <c r="G151" s="120">
        <v>0.916457164958422</v>
      </c>
      <c r="H151" s="116"/>
    </row>
    <row r="152" spans="1:8" ht="12.75">
      <c r="A152" t="s">
        <v>395</v>
      </c>
      <c r="B152" s="120" t="s">
        <v>168</v>
      </c>
      <c r="C152" s="121">
        <v>250</v>
      </c>
      <c r="D152" s="120">
        <v>0.8326693227091634</v>
      </c>
      <c r="E152" s="78"/>
      <c r="F152" s="121">
        <v>5230</v>
      </c>
      <c r="G152" s="120">
        <v>0.8976468337478477</v>
      </c>
      <c r="H152" s="116"/>
    </row>
    <row r="153" spans="1:8" ht="12.75">
      <c r="A153" t="s">
        <v>396</v>
      </c>
      <c r="B153" s="120" t="s">
        <v>169</v>
      </c>
      <c r="C153" s="121">
        <v>250</v>
      </c>
      <c r="D153" s="120">
        <v>0.8884462151394422</v>
      </c>
      <c r="E153" s="78"/>
      <c r="F153" s="121">
        <v>4580</v>
      </c>
      <c r="G153" s="120">
        <v>0.9417539267015707</v>
      </c>
      <c r="H153" s="116"/>
    </row>
    <row r="154" spans="1:8" ht="12.75">
      <c r="A154" t="s">
        <v>397</v>
      </c>
      <c r="B154" s="120" t="s">
        <v>170</v>
      </c>
      <c r="C154" s="121">
        <v>280</v>
      </c>
      <c r="D154" s="120">
        <v>0.8091872791519434</v>
      </c>
      <c r="E154" s="78"/>
      <c r="F154" s="121">
        <v>6790</v>
      </c>
      <c r="G154" s="120">
        <v>0.898851590106007</v>
      </c>
      <c r="H154" s="116"/>
    </row>
    <row r="155" spans="1:8" ht="12.75">
      <c r="A155" t="s">
        <v>398</v>
      </c>
      <c r="B155" s="120" t="s">
        <v>171</v>
      </c>
      <c r="C155" s="121">
        <v>310</v>
      </c>
      <c r="D155" s="120">
        <v>0.9642857142857143</v>
      </c>
      <c r="E155" s="78"/>
      <c r="F155" s="121">
        <v>7070</v>
      </c>
      <c r="G155" s="120">
        <v>0.9335125194511247</v>
      </c>
      <c r="H155" s="116"/>
    </row>
    <row r="156" spans="1:8" ht="12.75">
      <c r="A156" s="143" t="s">
        <v>399</v>
      </c>
      <c r="B156" s="117" t="s">
        <v>70</v>
      </c>
      <c r="C156" s="118">
        <v>2500</v>
      </c>
      <c r="D156" s="117">
        <v>0.8444</v>
      </c>
      <c r="E156" s="119"/>
      <c r="F156" s="118">
        <v>55020</v>
      </c>
      <c r="G156" s="117">
        <v>0.9202624595586899</v>
      </c>
      <c r="H156" s="116"/>
    </row>
    <row r="157" spans="1:8" ht="12.75">
      <c r="A157" t="s">
        <v>400</v>
      </c>
      <c r="B157" s="127" t="s">
        <v>71</v>
      </c>
      <c r="C157" s="121">
        <v>520</v>
      </c>
      <c r="D157" s="120">
        <v>0.851145038167939</v>
      </c>
      <c r="E157" s="78"/>
      <c r="F157" s="121">
        <v>10620</v>
      </c>
      <c r="G157" s="120">
        <v>0.9143825939530941</v>
      </c>
      <c r="H157" s="116"/>
    </row>
    <row r="158" spans="1:8" ht="12.75">
      <c r="A158" t="s">
        <v>401</v>
      </c>
      <c r="B158" s="127" t="s">
        <v>98</v>
      </c>
      <c r="C158" s="121">
        <v>100</v>
      </c>
      <c r="D158" s="120">
        <v>0.9326923076923077</v>
      </c>
      <c r="E158" s="78"/>
      <c r="F158" s="121">
        <v>2330</v>
      </c>
      <c r="G158" s="120">
        <v>0.9288164665523156</v>
      </c>
      <c r="H158" s="116"/>
    </row>
    <row r="159" spans="1:8" ht="12.75">
      <c r="A159" t="s">
        <v>402</v>
      </c>
      <c r="B159" s="127" t="s">
        <v>99</v>
      </c>
      <c r="C159" s="121">
        <v>160</v>
      </c>
      <c r="D159" s="120">
        <v>0.8719512195121951</v>
      </c>
      <c r="E159" s="78"/>
      <c r="F159" s="121">
        <v>3940</v>
      </c>
      <c r="G159" s="120">
        <v>0.9253807106598985</v>
      </c>
      <c r="H159" s="116"/>
    </row>
    <row r="160" spans="1:8" ht="12.75">
      <c r="A160" t="s">
        <v>403</v>
      </c>
      <c r="B160" s="127" t="s">
        <v>100</v>
      </c>
      <c r="C160" s="121">
        <v>100</v>
      </c>
      <c r="D160" s="120">
        <v>0.8080808080808081</v>
      </c>
      <c r="E160" s="78"/>
      <c r="F160" s="121">
        <v>2200</v>
      </c>
      <c r="G160" s="120">
        <v>0.9177272727272727</v>
      </c>
      <c r="H160" s="116"/>
    </row>
    <row r="161" spans="1:8" ht="12.75">
      <c r="A161" t="s">
        <v>404</v>
      </c>
      <c r="B161" s="127" t="s">
        <v>101</v>
      </c>
      <c r="C161" s="121">
        <v>120</v>
      </c>
      <c r="D161" s="120">
        <v>0.8455284552845529</v>
      </c>
      <c r="E161" s="78"/>
      <c r="F161" s="121">
        <v>3130</v>
      </c>
      <c r="G161" s="120">
        <v>0.9013409961685823</v>
      </c>
      <c r="H161" s="116"/>
    </row>
    <row r="162" spans="1:8" ht="12.75">
      <c r="A162" t="s">
        <v>405</v>
      </c>
      <c r="B162" s="127" t="s">
        <v>248</v>
      </c>
      <c r="C162" s="121">
        <v>210</v>
      </c>
      <c r="D162" s="120">
        <v>0.7877358490566038</v>
      </c>
      <c r="E162" s="78"/>
      <c r="F162" s="121">
        <v>5330</v>
      </c>
      <c r="G162" s="120">
        <v>0.9171042760690172</v>
      </c>
      <c r="H162" s="116"/>
    </row>
    <row r="163" spans="1:8" ht="12.75">
      <c r="A163" t="s">
        <v>406</v>
      </c>
      <c r="B163" s="127" t="s">
        <v>102</v>
      </c>
      <c r="C163" s="121">
        <v>220</v>
      </c>
      <c r="D163" s="120">
        <v>0.8703703703703703</v>
      </c>
      <c r="E163" s="78"/>
      <c r="F163" s="121">
        <v>4260</v>
      </c>
      <c r="G163" s="120">
        <v>0.927012438394743</v>
      </c>
      <c r="H163" s="116"/>
    </row>
    <row r="164" spans="1:8" ht="12.75">
      <c r="A164" t="s">
        <v>407</v>
      </c>
      <c r="B164" s="127" t="s">
        <v>72</v>
      </c>
      <c r="C164" s="121">
        <v>310</v>
      </c>
      <c r="D164" s="120">
        <v>0.8538961038961039</v>
      </c>
      <c r="E164" s="78"/>
      <c r="F164" s="121">
        <v>6750</v>
      </c>
      <c r="G164" s="120">
        <v>0.9264640474425501</v>
      </c>
      <c r="H164" s="116"/>
    </row>
    <row r="165" spans="1:8" ht="12.75">
      <c r="A165" t="s">
        <v>408</v>
      </c>
      <c r="B165" s="127" t="s">
        <v>235</v>
      </c>
      <c r="C165" s="121">
        <v>140</v>
      </c>
      <c r="D165" s="120">
        <v>0.7746478873239436</v>
      </c>
      <c r="E165" s="78"/>
      <c r="F165" s="121">
        <v>2960</v>
      </c>
      <c r="G165" s="120">
        <v>0.9041188386225524</v>
      </c>
      <c r="H165" s="116"/>
    </row>
    <row r="166" spans="1:8" ht="12.75">
      <c r="A166" t="s">
        <v>409</v>
      </c>
      <c r="B166" s="127" t="s">
        <v>103</v>
      </c>
      <c r="C166" s="121">
        <v>160</v>
      </c>
      <c r="D166" s="120">
        <v>0.8282208588957055</v>
      </c>
      <c r="E166" s="78"/>
      <c r="F166" s="121">
        <v>3180</v>
      </c>
      <c r="G166" s="120">
        <v>0.9289978008168395</v>
      </c>
      <c r="H166" s="116"/>
    </row>
    <row r="167" spans="1:8" ht="12.75">
      <c r="A167" t="s">
        <v>410</v>
      </c>
      <c r="B167" s="127" t="s">
        <v>249</v>
      </c>
      <c r="C167" s="121">
        <v>200</v>
      </c>
      <c r="D167" s="120">
        <v>0.8009950248756219</v>
      </c>
      <c r="E167" s="78"/>
      <c r="F167" s="121">
        <v>4220</v>
      </c>
      <c r="G167" s="120">
        <v>0.926707779886148</v>
      </c>
      <c r="H167" s="116"/>
    </row>
    <row r="168" spans="1:8" ht="12.75">
      <c r="A168" t="s">
        <v>411</v>
      </c>
      <c r="B168" s="127" t="s">
        <v>104</v>
      </c>
      <c r="C168" s="121">
        <v>240</v>
      </c>
      <c r="D168" s="120">
        <v>0.889344262295082</v>
      </c>
      <c r="E168" s="78"/>
      <c r="F168" s="121">
        <v>6100</v>
      </c>
      <c r="G168" s="120">
        <v>0.9245654312889472</v>
      </c>
      <c r="H168" s="116"/>
    </row>
    <row r="169" spans="2:8" ht="12.75">
      <c r="B169" s="78"/>
      <c r="C169" s="78"/>
      <c r="D169" s="128"/>
      <c r="E169" s="78"/>
      <c r="F169" s="78"/>
      <c r="G169" s="128"/>
      <c r="H169" s="116"/>
    </row>
    <row r="170" spans="2:8" ht="12.75">
      <c r="B170" s="78"/>
      <c r="C170" s="78"/>
      <c r="D170" s="78"/>
      <c r="E170" s="78"/>
      <c r="F170" s="78"/>
      <c r="G170" s="78"/>
      <c r="H170" s="116"/>
    </row>
    <row r="171" spans="5:8" ht="12.75">
      <c r="E171" s="78"/>
      <c r="F171" s="78"/>
      <c r="G171" s="78"/>
      <c r="H171" s="116"/>
    </row>
    <row r="172" spans="2:5" ht="12.75">
      <c r="B172" s="72"/>
      <c r="C172" s="78"/>
      <c r="D172" s="78"/>
      <c r="E172" s="116"/>
    </row>
    <row r="173" spans="2:8" ht="12.75">
      <c r="B173" s="122"/>
      <c r="C173" s="78"/>
      <c r="D173" s="78"/>
      <c r="E173" s="78"/>
      <c r="F173" s="78"/>
      <c r="G173" s="78"/>
      <c r="H173" s="116"/>
    </row>
    <row r="174" spans="2:8" ht="12.75">
      <c r="B174" s="78"/>
      <c r="C174" s="78"/>
      <c r="D174" s="78"/>
      <c r="E174" s="78"/>
      <c r="F174" s="78"/>
      <c r="G174" s="78"/>
      <c r="H174" s="116"/>
    </row>
    <row r="175" spans="2:8" ht="12.75">
      <c r="B175" s="78"/>
      <c r="C175" s="78"/>
      <c r="D175" s="78"/>
      <c r="E175" s="78"/>
      <c r="F175" s="78"/>
      <c r="G175" s="78"/>
      <c r="H175" s="116"/>
    </row>
    <row r="176" spans="2:8" ht="12.75">
      <c r="B176" s="78"/>
      <c r="C176" s="78"/>
      <c r="D176" s="78"/>
      <c r="E176" s="78"/>
      <c r="F176" s="78"/>
      <c r="G176" s="78"/>
      <c r="H176" s="116"/>
    </row>
    <row r="177" spans="2:8" ht="12.75">
      <c r="B177" s="78"/>
      <c r="C177" s="78"/>
      <c r="D177" s="78"/>
      <c r="E177" s="78"/>
      <c r="F177" s="78"/>
      <c r="G177" s="78"/>
      <c r="H177" s="116"/>
    </row>
    <row r="178" spans="2:8" ht="12.75">
      <c r="B178" s="78"/>
      <c r="C178" s="78"/>
      <c r="D178" s="78"/>
      <c r="E178" s="78"/>
      <c r="F178" s="78"/>
      <c r="G178" s="78"/>
      <c r="H178" s="116"/>
    </row>
    <row r="179" spans="2:8" ht="12.75">
      <c r="B179" s="78"/>
      <c r="C179" s="78"/>
      <c r="D179" s="78"/>
      <c r="E179" s="78"/>
      <c r="F179" s="78"/>
      <c r="G179" s="78"/>
      <c r="H179" s="116"/>
    </row>
    <row r="180" spans="2:8" ht="12.75">
      <c r="B180" s="78"/>
      <c r="C180" s="78"/>
      <c r="D180" s="78"/>
      <c r="E180" s="78"/>
      <c r="F180" s="78"/>
      <c r="G180" s="78"/>
      <c r="H180" s="116"/>
    </row>
    <row r="181" spans="2:8" ht="12.75">
      <c r="B181" s="78"/>
      <c r="C181" s="78"/>
      <c r="D181" s="78"/>
      <c r="E181" s="78"/>
      <c r="F181" s="78"/>
      <c r="G181" s="78"/>
      <c r="H181" s="116"/>
    </row>
    <row r="182" spans="2:8" ht="12.75">
      <c r="B182" s="78"/>
      <c r="C182" s="78"/>
      <c r="D182" s="78"/>
      <c r="E182" s="78"/>
      <c r="F182" s="78"/>
      <c r="G182" s="78"/>
      <c r="H182" s="116"/>
    </row>
    <row r="183" spans="2:8" ht="12.75">
      <c r="B183" s="78"/>
      <c r="C183" s="78"/>
      <c r="D183" s="78"/>
      <c r="E183" s="78"/>
      <c r="F183" s="78"/>
      <c r="G183" s="78"/>
      <c r="H183" s="116"/>
    </row>
    <row r="184" spans="2:8" ht="12.75">
      <c r="B184" s="78"/>
      <c r="C184" s="78"/>
      <c r="D184" s="78"/>
      <c r="E184" s="78"/>
      <c r="F184" s="78"/>
      <c r="G184" s="78"/>
      <c r="H184" s="116"/>
    </row>
    <row r="185" spans="2:8" ht="12.75">
      <c r="B185" s="78"/>
      <c r="C185" s="78"/>
      <c r="D185" s="78"/>
      <c r="E185" s="78"/>
      <c r="F185" s="78"/>
      <c r="G185" s="78"/>
      <c r="H185" s="116"/>
    </row>
    <row r="186" spans="2:8" ht="12.75">
      <c r="B186" s="78"/>
      <c r="C186" s="78"/>
      <c r="D186" s="78"/>
      <c r="E186" s="78"/>
      <c r="F186" s="78"/>
      <c r="G186" s="78"/>
      <c r="H186" s="116"/>
    </row>
    <row r="187" spans="2:8" ht="12.75">
      <c r="B187" s="78"/>
      <c r="C187" s="78"/>
      <c r="D187" s="78"/>
      <c r="E187" s="78"/>
      <c r="F187" s="78"/>
      <c r="G187" s="78"/>
      <c r="H187" s="116"/>
    </row>
    <row r="188" spans="2:8" ht="12.75">
      <c r="B188" s="78"/>
      <c r="C188" s="78"/>
      <c r="D188" s="78"/>
      <c r="E188" s="78"/>
      <c r="F188" s="78"/>
      <c r="G188" s="78"/>
      <c r="H188" s="116"/>
    </row>
    <row r="189" spans="2:8" ht="12.75">
      <c r="B189" s="78"/>
      <c r="C189" s="78"/>
      <c r="D189" s="78"/>
      <c r="E189" s="78"/>
      <c r="F189" s="78"/>
      <c r="G189" s="78"/>
      <c r="H189" s="116"/>
    </row>
    <row r="190" spans="2:8" ht="12.75">
      <c r="B190" s="78"/>
      <c r="C190" s="78"/>
      <c r="D190" s="78"/>
      <c r="E190" s="78"/>
      <c r="F190" s="78"/>
      <c r="G190" s="78"/>
      <c r="H190" s="116"/>
    </row>
    <row r="191" spans="2:8" ht="12.75">
      <c r="B191" s="78"/>
      <c r="C191" s="78"/>
      <c r="D191" s="78"/>
      <c r="E191" s="78"/>
      <c r="F191" s="78"/>
      <c r="G191" s="78"/>
      <c r="H191" s="116"/>
    </row>
    <row r="192" spans="2:8" ht="12.75">
      <c r="B192" s="78"/>
      <c r="C192" s="78"/>
      <c r="D192" s="78"/>
      <c r="E192" s="78"/>
      <c r="F192" s="78"/>
      <c r="G192" s="78"/>
      <c r="H192" s="116"/>
    </row>
    <row r="193" spans="2:8" ht="12.75">
      <c r="B193" s="78"/>
      <c r="C193" s="78"/>
      <c r="D193" s="78"/>
      <c r="E193" s="78"/>
      <c r="F193" s="78"/>
      <c r="G193" s="78"/>
      <c r="H193" s="116"/>
    </row>
    <row r="194" spans="2:8" ht="12.75">
      <c r="B194" s="78"/>
      <c r="C194" s="78"/>
      <c r="D194" s="78"/>
      <c r="E194" s="78"/>
      <c r="F194" s="78"/>
      <c r="G194" s="78"/>
      <c r="H194" s="116"/>
    </row>
    <row r="195" spans="2:8" ht="12.75">
      <c r="B195" s="78"/>
      <c r="C195" s="78"/>
      <c r="D195" s="78"/>
      <c r="E195" s="78"/>
      <c r="F195" s="129"/>
      <c r="G195" s="128"/>
      <c r="H195" s="116"/>
    </row>
    <row r="196" spans="2:8" ht="12.75">
      <c r="B196" s="78"/>
      <c r="C196" s="78"/>
      <c r="D196" s="78"/>
      <c r="E196" s="78"/>
      <c r="F196" s="129"/>
      <c r="G196" s="128"/>
      <c r="H196" s="116"/>
    </row>
    <row r="197" spans="2:8" ht="12.75">
      <c r="B197" s="78"/>
      <c r="C197" s="78"/>
      <c r="D197" s="78"/>
      <c r="E197" s="78"/>
      <c r="F197" s="129"/>
      <c r="G197" s="128"/>
      <c r="H197" s="116"/>
    </row>
    <row r="198" spans="2:8" ht="12.75">
      <c r="B198" s="78"/>
      <c r="C198" s="78"/>
      <c r="D198" s="78"/>
      <c r="E198" s="78"/>
      <c r="F198" s="129"/>
      <c r="G198" s="128"/>
      <c r="H198" s="116"/>
    </row>
    <row r="199" spans="2:8" ht="12.75">
      <c r="B199" s="78"/>
      <c r="C199" s="78"/>
      <c r="D199" s="78"/>
      <c r="E199" s="78"/>
      <c r="F199" s="129"/>
      <c r="G199" s="128"/>
      <c r="H199" s="116"/>
    </row>
    <row r="200" spans="2:8" ht="12.75">
      <c r="B200" s="78"/>
      <c r="C200" s="78"/>
      <c r="D200" s="78"/>
      <c r="E200" s="78"/>
      <c r="F200" s="129"/>
      <c r="G200" s="128"/>
      <c r="H200" s="116"/>
    </row>
    <row r="201" spans="2:8" ht="12.75">
      <c r="B201" s="78"/>
      <c r="C201" s="78"/>
      <c r="D201" s="78"/>
      <c r="E201" s="78"/>
      <c r="F201" s="129"/>
      <c r="G201" s="128"/>
      <c r="H201" s="116"/>
    </row>
    <row r="202" spans="2:8" ht="12.75">
      <c r="B202" s="78"/>
      <c r="C202" s="78"/>
      <c r="D202" s="78"/>
      <c r="E202" s="78"/>
      <c r="F202" s="129"/>
      <c r="G202" s="128"/>
      <c r="H202" s="116"/>
    </row>
    <row r="203" spans="2:8" ht="12.75">
      <c r="B203" s="78"/>
      <c r="C203" s="78"/>
      <c r="D203" s="78"/>
      <c r="E203" s="78"/>
      <c r="F203" s="129"/>
      <c r="G203" s="128"/>
      <c r="H203" s="116"/>
    </row>
    <row r="204" spans="2:7" ht="12.75">
      <c r="B204" s="78"/>
      <c r="C204" s="78"/>
      <c r="D204" s="78"/>
      <c r="E204" s="78"/>
      <c r="F204" s="129"/>
      <c r="G204" s="78"/>
    </row>
    <row r="205" spans="2:7" ht="12.75">
      <c r="B205" s="78"/>
      <c r="C205" s="78"/>
      <c r="D205" s="78"/>
      <c r="E205" s="78"/>
      <c r="F205" s="129"/>
      <c r="G205" s="78"/>
    </row>
    <row r="206" spans="2:7" ht="12.75">
      <c r="B206" s="78"/>
      <c r="C206" s="78"/>
      <c r="D206" s="78"/>
      <c r="E206" s="78"/>
      <c r="F206" s="129"/>
      <c r="G206" s="78"/>
    </row>
    <row r="207" spans="2:7" ht="12.75">
      <c r="B207" s="78"/>
      <c r="C207" s="78"/>
      <c r="D207" s="78"/>
      <c r="E207" s="78"/>
      <c r="F207" s="129"/>
      <c r="G207" s="78"/>
    </row>
    <row r="208" spans="2:7" ht="12.75">
      <c r="B208" s="78"/>
      <c r="C208" s="78"/>
      <c r="D208" s="78"/>
      <c r="E208" s="78"/>
      <c r="F208" s="129"/>
      <c r="G208" s="78"/>
    </row>
    <row r="209" spans="2:7" ht="12.75">
      <c r="B209" s="78"/>
      <c r="C209" s="78"/>
      <c r="D209" s="78"/>
      <c r="E209" s="78"/>
      <c r="F209" s="129"/>
      <c r="G209" s="78"/>
    </row>
    <row r="210" spans="2:7" ht="12.75">
      <c r="B210" s="78"/>
      <c r="C210" s="78"/>
      <c r="D210" s="78"/>
      <c r="E210" s="78"/>
      <c r="F210" s="129"/>
      <c r="G210" s="78"/>
    </row>
    <row r="211" spans="2:7" ht="12.75">
      <c r="B211" s="78"/>
      <c r="C211" s="78"/>
      <c r="D211" s="78"/>
      <c r="E211" s="78"/>
      <c r="F211" s="129"/>
      <c r="G211" s="78"/>
    </row>
    <row r="212" spans="2:7" ht="12.75">
      <c r="B212" s="78"/>
      <c r="C212" s="78"/>
      <c r="D212" s="78"/>
      <c r="E212" s="78"/>
      <c r="F212" s="129"/>
      <c r="G212" s="78"/>
    </row>
    <row r="213" spans="2:7" ht="12.75">
      <c r="B213" s="78"/>
      <c r="C213" s="78"/>
      <c r="D213" s="78"/>
      <c r="E213" s="78"/>
      <c r="F213" s="129"/>
      <c r="G213" s="78"/>
    </row>
    <row r="214" spans="2:7" ht="12.75">
      <c r="B214" s="78"/>
      <c r="C214" s="78"/>
      <c r="D214" s="78"/>
      <c r="E214" s="78"/>
      <c r="F214" s="129"/>
      <c r="G214" s="78"/>
    </row>
    <row r="215" spans="2:7" ht="12.75">
      <c r="B215" s="78"/>
      <c r="C215" s="78"/>
      <c r="D215" s="78"/>
      <c r="E215" s="78"/>
      <c r="F215" s="129"/>
      <c r="G215" s="78"/>
    </row>
    <row r="216" spans="2:7" ht="12.75">
      <c r="B216" s="78"/>
      <c r="C216" s="78"/>
      <c r="D216" s="78"/>
      <c r="E216" s="78"/>
      <c r="F216" s="129"/>
      <c r="G216" s="78"/>
    </row>
    <row r="217" spans="2:7" ht="12.75">
      <c r="B217" s="78"/>
      <c r="C217" s="78"/>
      <c r="D217" s="78"/>
      <c r="E217" s="78"/>
      <c r="F217" s="129"/>
      <c r="G217" s="78"/>
    </row>
    <row r="218" spans="2:7" ht="12.75">
      <c r="B218" s="78"/>
      <c r="C218" s="78"/>
      <c r="D218" s="78"/>
      <c r="E218" s="78"/>
      <c r="F218" s="129"/>
      <c r="G218" s="78"/>
    </row>
    <row r="219" spans="2:7" ht="12.75">
      <c r="B219" s="78"/>
      <c r="C219" s="78"/>
      <c r="D219" s="78"/>
      <c r="E219" s="78"/>
      <c r="F219" s="129"/>
      <c r="G219" s="78"/>
    </row>
    <row r="220" spans="2:7" ht="12.75">
      <c r="B220" s="78"/>
      <c r="C220" s="78"/>
      <c r="D220" s="78"/>
      <c r="E220" s="78"/>
      <c r="F220" s="129"/>
      <c r="G220" s="78"/>
    </row>
    <row r="221" spans="2:7" ht="12.75">
      <c r="B221" s="78"/>
      <c r="C221" s="78"/>
      <c r="D221" s="78"/>
      <c r="E221" s="78"/>
      <c r="F221" s="129"/>
      <c r="G221" s="78"/>
    </row>
    <row r="222" spans="2:7" ht="12.75">
      <c r="B222" s="78"/>
      <c r="C222" s="78"/>
      <c r="D222" s="78"/>
      <c r="E222" s="78"/>
      <c r="F222" s="129"/>
      <c r="G222" s="78"/>
    </row>
    <row r="223" spans="2:7" ht="12.75">
      <c r="B223" s="78"/>
      <c r="C223" s="78"/>
      <c r="D223" s="78"/>
      <c r="E223" s="78"/>
      <c r="F223" s="129"/>
      <c r="G223" s="78"/>
    </row>
    <row r="224" spans="2:7" ht="12.75">
      <c r="B224" s="78"/>
      <c r="C224" s="78"/>
      <c r="D224" s="78"/>
      <c r="E224" s="78"/>
      <c r="F224" s="129"/>
      <c r="G224" s="78"/>
    </row>
    <row r="225" spans="2:7" ht="12.75">
      <c r="B225" s="78"/>
      <c r="C225" s="78"/>
      <c r="D225" s="78"/>
      <c r="E225" s="78"/>
      <c r="F225" s="129"/>
      <c r="G225" s="78"/>
    </row>
    <row r="226" spans="2:7" ht="12.75">
      <c r="B226" s="78"/>
      <c r="C226" s="78"/>
      <c r="D226" s="78"/>
      <c r="E226" s="78"/>
      <c r="F226" s="129"/>
      <c r="G226" s="78"/>
    </row>
    <row r="227" spans="2:7" ht="12.75">
      <c r="B227" s="78"/>
      <c r="C227" s="78"/>
      <c r="D227" s="78"/>
      <c r="E227" s="78"/>
      <c r="F227" s="129"/>
      <c r="G227" s="78"/>
    </row>
    <row r="228" spans="2:7" ht="12.75">
      <c r="B228" s="78"/>
      <c r="C228" s="78"/>
      <c r="D228" s="78"/>
      <c r="E228" s="78"/>
      <c r="F228" s="129"/>
      <c r="G228" s="78"/>
    </row>
    <row r="229" spans="2:7" ht="12.75">
      <c r="B229" s="78"/>
      <c r="C229" s="78"/>
      <c r="D229" s="78"/>
      <c r="E229" s="78"/>
      <c r="F229" s="129"/>
      <c r="G229" s="78"/>
    </row>
    <row r="230" spans="2:7" ht="12.75">
      <c r="B230" s="78"/>
      <c r="C230" s="78"/>
      <c r="D230" s="78"/>
      <c r="E230" s="78"/>
      <c r="F230" s="129"/>
      <c r="G230" s="78"/>
    </row>
    <row r="231" spans="2:7" ht="12.75">
      <c r="B231" s="78"/>
      <c r="C231" s="78"/>
      <c r="D231" s="78"/>
      <c r="E231" s="78"/>
      <c r="F231" s="129"/>
      <c r="G231" s="78"/>
    </row>
    <row r="232" spans="2:7" ht="12.75">
      <c r="B232" s="78"/>
      <c r="C232" s="78"/>
      <c r="D232" s="78"/>
      <c r="E232" s="78"/>
      <c r="F232" s="129"/>
      <c r="G232" s="78"/>
    </row>
    <row r="233" spans="2:7" ht="12.75">
      <c r="B233" s="78"/>
      <c r="C233" s="78"/>
      <c r="D233" s="78"/>
      <c r="E233" s="78"/>
      <c r="F233" s="129"/>
      <c r="G233" s="78"/>
    </row>
    <row r="234" spans="2:7" ht="12.75">
      <c r="B234" s="78"/>
      <c r="C234" s="78"/>
      <c r="D234" s="78"/>
      <c r="E234" s="78"/>
      <c r="F234" s="129"/>
      <c r="G234" s="78"/>
    </row>
    <row r="235" spans="2:7" ht="12.75">
      <c r="B235" s="78"/>
      <c r="C235" s="78"/>
      <c r="D235" s="78"/>
      <c r="E235" s="78"/>
      <c r="F235" s="129"/>
      <c r="G235" s="78"/>
    </row>
    <row r="236" spans="2:7" ht="12.75">
      <c r="B236" s="78"/>
      <c r="C236" s="78"/>
      <c r="D236" s="78"/>
      <c r="E236" s="78"/>
      <c r="F236" s="129"/>
      <c r="G236" s="78"/>
    </row>
    <row r="237" spans="2:7" ht="12.75">
      <c r="B237" s="78"/>
      <c r="C237" s="78"/>
      <c r="D237" s="78"/>
      <c r="E237" s="78"/>
      <c r="F237" s="129"/>
      <c r="G237" s="78"/>
    </row>
    <row r="238" spans="2:7" ht="12.75">
      <c r="B238" s="78"/>
      <c r="C238" s="78"/>
      <c r="D238" s="78"/>
      <c r="E238" s="78"/>
      <c r="F238" s="129"/>
      <c r="G238" s="78"/>
    </row>
    <row r="239" spans="2:7" ht="12.75">
      <c r="B239" s="78"/>
      <c r="C239" s="78"/>
      <c r="D239" s="78"/>
      <c r="E239" s="78"/>
      <c r="F239" s="129"/>
      <c r="G239" s="78"/>
    </row>
    <row r="240" spans="2:7" ht="12.75">
      <c r="B240" s="78"/>
      <c r="C240" s="78"/>
      <c r="D240" s="78"/>
      <c r="E240" s="78"/>
      <c r="F240" s="129"/>
      <c r="G240" s="78"/>
    </row>
    <row r="241" spans="2:7" ht="12.75">
      <c r="B241" s="78"/>
      <c r="C241" s="78"/>
      <c r="D241" s="78"/>
      <c r="E241" s="78"/>
      <c r="F241" s="129"/>
      <c r="G241" s="78"/>
    </row>
    <row r="242" spans="2:7" ht="12.75">
      <c r="B242" s="78"/>
      <c r="C242" s="78"/>
      <c r="D242" s="78"/>
      <c r="E242" s="78"/>
      <c r="F242" s="129"/>
      <c r="G242" s="78"/>
    </row>
    <row r="243" spans="2:7" ht="12.75">
      <c r="B243" s="78"/>
      <c r="C243" s="78"/>
      <c r="D243" s="78"/>
      <c r="E243" s="78"/>
      <c r="F243" s="129"/>
      <c r="G243" s="78"/>
    </row>
    <row r="244" spans="2:7" ht="12.75">
      <c r="B244" s="78"/>
      <c r="C244" s="78"/>
      <c r="D244" s="78"/>
      <c r="E244" s="78"/>
      <c r="F244" s="129"/>
      <c r="G244" s="78"/>
    </row>
    <row r="245" spans="2:7" ht="12.75">
      <c r="B245" s="78"/>
      <c r="C245" s="78"/>
      <c r="D245" s="78"/>
      <c r="E245" s="78"/>
      <c r="F245" s="129"/>
      <c r="G245" s="78"/>
    </row>
    <row r="246" spans="2:7" ht="12.75">
      <c r="B246" s="78"/>
      <c r="C246" s="78"/>
      <c r="D246" s="78"/>
      <c r="E246" s="78"/>
      <c r="F246" s="129"/>
      <c r="G246" s="78"/>
    </row>
    <row r="247" spans="2:7" ht="12.75">
      <c r="B247" s="78"/>
      <c r="C247" s="78"/>
      <c r="D247" s="78"/>
      <c r="E247" s="78"/>
      <c r="F247" s="129"/>
      <c r="G247" s="78"/>
    </row>
    <row r="248" spans="2:7" ht="12.75">
      <c r="B248" s="78"/>
      <c r="C248" s="78"/>
      <c r="D248" s="78"/>
      <c r="E248" s="78"/>
      <c r="F248" s="129"/>
      <c r="G248" s="78"/>
    </row>
    <row r="249" spans="2:7" ht="12.75">
      <c r="B249" s="78"/>
      <c r="C249" s="78"/>
      <c r="D249" s="78"/>
      <c r="E249" s="78"/>
      <c r="F249" s="129"/>
      <c r="G249" s="78"/>
    </row>
    <row r="250" spans="2:7" ht="12.75">
      <c r="B250" s="78"/>
      <c r="C250" s="78"/>
      <c r="D250" s="78"/>
      <c r="E250" s="78"/>
      <c r="F250" s="129"/>
      <c r="G250" s="78"/>
    </row>
    <row r="251" spans="2:7" ht="12.75">
      <c r="B251" s="78"/>
      <c r="C251" s="78"/>
      <c r="D251" s="78"/>
      <c r="E251" s="78"/>
      <c r="F251" s="129"/>
      <c r="G251" s="78"/>
    </row>
    <row r="252" spans="2:7" ht="12.75">
      <c r="B252" s="78"/>
      <c r="C252" s="78"/>
      <c r="D252" s="78"/>
      <c r="E252" s="78"/>
      <c r="F252" s="129"/>
      <c r="G252" s="78"/>
    </row>
    <row r="253" spans="2:7" ht="12.75">
      <c r="B253" s="78"/>
      <c r="C253" s="78"/>
      <c r="D253" s="78"/>
      <c r="E253" s="78"/>
      <c r="F253" s="129"/>
      <c r="G253" s="78"/>
    </row>
    <row r="254" spans="2:7" ht="12.75">
      <c r="B254" s="78"/>
      <c r="C254" s="78"/>
      <c r="D254" s="78"/>
      <c r="E254" s="78"/>
      <c r="F254" s="129"/>
      <c r="G254" s="78"/>
    </row>
    <row r="255" spans="2:7" ht="12.75">
      <c r="B255" s="78"/>
      <c r="C255" s="78"/>
      <c r="D255" s="78"/>
      <c r="E255" s="78"/>
      <c r="F255" s="129"/>
      <c r="G255" s="78"/>
    </row>
    <row r="256" spans="2:7" ht="12.75">
      <c r="B256" s="78"/>
      <c r="C256" s="78"/>
      <c r="D256" s="78"/>
      <c r="E256" s="78"/>
      <c r="F256" s="129"/>
      <c r="G256" s="78"/>
    </row>
    <row r="257" spans="2:7" ht="12.75">
      <c r="B257" s="78"/>
      <c r="C257" s="78"/>
      <c r="D257" s="78"/>
      <c r="E257" s="78"/>
      <c r="F257" s="129"/>
      <c r="G257" s="78"/>
    </row>
    <row r="258" spans="2:7" ht="12.75">
      <c r="B258" s="78"/>
      <c r="C258" s="78"/>
      <c r="D258" s="78"/>
      <c r="E258" s="78"/>
      <c r="F258" s="129"/>
      <c r="G258" s="78"/>
    </row>
    <row r="259" spans="2:7" ht="12.75">
      <c r="B259" s="78"/>
      <c r="C259" s="78"/>
      <c r="D259" s="78"/>
      <c r="E259" s="78"/>
      <c r="F259" s="129"/>
      <c r="G259" s="78"/>
    </row>
    <row r="260" spans="2:7" ht="12.75">
      <c r="B260" s="78"/>
      <c r="C260" s="78"/>
      <c r="D260" s="78"/>
      <c r="E260" s="78"/>
      <c r="F260" s="129"/>
      <c r="G260" s="78"/>
    </row>
    <row r="261" spans="2:7" ht="12.75">
      <c r="B261" s="78"/>
      <c r="C261" s="78"/>
      <c r="D261" s="78"/>
      <c r="E261" s="78"/>
      <c r="F261" s="129"/>
      <c r="G261" s="78"/>
    </row>
    <row r="262" spans="2:7" ht="12.75">
      <c r="B262" s="78"/>
      <c r="C262" s="78"/>
      <c r="D262" s="78"/>
      <c r="E262" s="78"/>
      <c r="F262" s="129"/>
      <c r="G262" s="78"/>
    </row>
    <row r="263" spans="2:7" ht="12.75">
      <c r="B263" s="78"/>
      <c r="C263" s="78"/>
      <c r="D263" s="78"/>
      <c r="E263" s="78"/>
      <c r="F263" s="129"/>
      <c r="G263" s="78"/>
    </row>
    <row r="264" spans="2:7" ht="12.75">
      <c r="B264" s="78"/>
      <c r="C264" s="78"/>
      <c r="D264" s="78"/>
      <c r="E264" s="78"/>
      <c r="F264" s="129"/>
      <c r="G264" s="78"/>
    </row>
    <row r="265" spans="2:7" ht="12.75">
      <c r="B265" s="78"/>
      <c r="C265" s="78"/>
      <c r="D265" s="78"/>
      <c r="E265" s="78"/>
      <c r="F265" s="129"/>
      <c r="G265" s="78"/>
    </row>
    <row r="266" spans="2:7" ht="12.75">
      <c r="B266" s="78"/>
      <c r="C266" s="78"/>
      <c r="D266" s="78"/>
      <c r="E266" s="78"/>
      <c r="F266" s="129"/>
      <c r="G266" s="78"/>
    </row>
    <row r="267" spans="2:7" ht="12.75">
      <c r="B267" s="78"/>
      <c r="C267" s="78"/>
      <c r="D267" s="78"/>
      <c r="E267" s="78"/>
      <c r="F267" s="129"/>
      <c r="G267" s="78"/>
    </row>
    <row r="268" spans="2:7" ht="12.75">
      <c r="B268" s="78"/>
      <c r="C268" s="78"/>
      <c r="D268" s="78"/>
      <c r="E268" s="78"/>
      <c r="F268" s="129"/>
      <c r="G268" s="78"/>
    </row>
    <row r="269" spans="2:7" ht="12.75">
      <c r="B269" s="78"/>
      <c r="C269" s="78"/>
      <c r="D269" s="78"/>
      <c r="E269" s="78"/>
      <c r="F269" s="129"/>
      <c r="G269" s="78"/>
    </row>
    <row r="270" spans="2:7" ht="12.75">
      <c r="B270" s="78"/>
      <c r="C270" s="78"/>
      <c r="D270" s="78"/>
      <c r="E270" s="78"/>
      <c r="F270" s="129"/>
      <c r="G270" s="78"/>
    </row>
    <row r="271" spans="2:7" ht="12.75">
      <c r="B271" s="78"/>
      <c r="C271" s="78"/>
      <c r="D271" s="78"/>
      <c r="E271" s="78"/>
      <c r="F271" s="129"/>
      <c r="G271" s="78"/>
    </row>
    <row r="272" spans="2:7" ht="12.75">
      <c r="B272" s="23"/>
      <c r="C272" s="23"/>
      <c r="D272" s="23"/>
      <c r="E272" s="23"/>
      <c r="F272" s="130"/>
      <c r="G272" s="23"/>
    </row>
    <row r="273" spans="2:7" ht="12.75">
      <c r="B273" s="23"/>
      <c r="C273" s="23"/>
      <c r="D273" s="23"/>
      <c r="E273" s="23"/>
      <c r="F273" s="130"/>
      <c r="G273" s="23"/>
    </row>
    <row r="274" spans="2:7" ht="12.75">
      <c r="B274" s="23"/>
      <c r="C274" s="23"/>
      <c r="D274" s="23"/>
      <c r="E274" s="23"/>
      <c r="F274" s="130"/>
      <c r="G274" s="23"/>
    </row>
    <row r="275" spans="2:7" ht="12.75">
      <c r="B275" s="23"/>
      <c r="C275" s="23"/>
      <c r="D275" s="23"/>
      <c r="E275" s="23"/>
      <c r="F275" s="130"/>
      <c r="G275" s="23"/>
    </row>
    <row r="276" spans="2:7" ht="12.75">
      <c r="B276" s="23"/>
      <c r="C276" s="23"/>
      <c r="D276" s="23"/>
      <c r="E276" s="23"/>
      <c r="F276" s="130"/>
      <c r="G276" s="23"/>
    </row>
    <row r="277" spans="2:7" ht="12.75">
      <c r="B277" s="23"/>
      <c r="C277" s="23"/>
      <c r="D277" s="23"/>
      <c r="E277" s="23"/>
      <c r="F277" s="130"/>
      <c r="G277" s="23"/>
    </row>
    <row r="278" spans="2:7" ht="12.75">
      <c r="B278" s="23"/>
      <c r="C278" s="23"/>
      <c r="D278" s="23"/>
      <c r="E278" s="23"/>
      <c r="F278" s="130"/>
      <c r="G278" s="23"/>
    </row>
    <row r="279" spans="2:7" ht="12.75">
      <c r="B279" s="23"/>
      <c r="C279" s="23"/>
      <c r="D279" s="23"/>
      <c r="E279" s="23"/>
      <c r="F279" s="130"/>
      <c r="G279" s="23"/>
    </row>
    <row r="280" spans="2:7" ht="12.75">
      <c r="B280" s="23"/>
      <c r="C280" s="23"/>
      <c r="D280" s="23"/>
      <c r="E280" s="23"/>
      <c r="F280" s="130"/>
      <c r="G280" s="23"/>
    </row>
    <row r="281" spans="2:7" ht="12.75">
      <c r="B281" s="23"/>
      <c r="C281" s="23"/>
      <c r="D281" s="23"/>
      <c r="E281" s="23"/>
      <c r="F281" s="130"/>
      <c r="G281" s="23"/>
    </row>
    <row r="282" spans="2:7" ht="12.75">
      <c r="B282" s="23"/>
      <c r="C282" s="23"/>
      <c r="D282" s="23"/>
      <c r="E282" s="23"/>
      <c r="F282" s="130"/>
      <c r="G282" s="23"/>
    </row>
    <row r="283" spans="2:7" ht="12.75">
      <c r="B283" s="23"/>
      <c r="C283" s="23"/>
      <c r="D283" s="23"/>
      <c r="E283" s="23"/>
      <c r="F283" s="130"/>
      <c r="G283" s="23"/>
    </row>
    <row r="284" spans="2:7" ht="12.75">
      <c r="B284" s="23"/>
      <c r="C284" s="23"/>
      <c r="D284" s="23"/>
      <c r="E284" s="23"/>
      <c r="F284" s="130"/>
      <c r="G284" s="23"/>
    </row>
    <row r="285" spans="2:7" ht="12.75">
      <c r="B285" s="23"/>
      <c r="C285" s="23"/>
      <c r="D285" s="23"/>
      <c r="E285" s="23"/>
      <c r="F285" s="130"/>
      <c r="G285" s="23"/>
    </row>
    <row r="286" spans="2:7" ht="12.75">
      <c r="B286" s="23"/>
      <c r="C286" s="23"/>
      <c r="D286" s="23"/>
      <c r="E286" s="23"/>
      <c r="F286" s="130"/>
      <c r="G286" s="23"/>
    </row>
    <row r="287" spans="2:7" ht="12.75">
      <c r="B287" s="23"/>
      <c r="C287" s="23"/>
      <c r="D287" s="23"/>
      <c r="E287" s="23"/>
      <c r="F287" s="130"/>
      <c r="G287" s="23"/>
    </row>
    <row r="288" spans="2:7" ht="12.75">
      <c r="B288" s="23"/>
      <c r="C288" s="23"/>
      <c r="D288" s="23"/>
      <c r="E288" s="23"/>
      <c r="F288" s="130"/>
      <c r="G288" s="23"/>
    </row>
    <row r="289" spans="2:7" ht="12.75">
      <c r="B289" s="23"/>
      <c r="C289" s="23"/>
      <c r="D289" s="23"/>
      <c r="E289" s="23"/>
      <c r="F289" s="130"/>
      <c r="G289" s="23"/>
    </row>
    <row r="290" spans="2:7" ht="12.75">
      <c r="B290" s="23"/>
      <c r="C290" s="23"/>
      <c r="D290" s="23"/>
      <c r="E290" s="23"/>
      <c r="F290" s="130"/>
      <c r="G290" s="23"/>
    </row>
    <row r="291" spans="2:7" ht="12.75">
      <c r="B291" s="23"/>
      <c r="C291" s="23"/>
      <c r="D291" s="23"/>
      <c r="E291" s="23"/>
      <c r="F291" s="130"/>
      <c r="G291" s="23"/>
    </row>
    <row r="292" spans="2:7" ht="12.75">
      <c r="B292" s="23"/>
      <c r="C292" s="23"/>
      <c r="D292" s="23"/>
      <c r="E292" s="23"/>
      <c r="F292" s="130"/>
      <c r="G292" s="23"/>
    </row>
    <row r="293" spans="2:7" ht="12.75">
      <c r="B293" s="23"/>
      <c r="C293" s="23"/>
      <c r="D293" s="23"/>
      <c r="E293" s="23"/>
      <c r="F293" s="130"/>
      <c r="G293" s="23"/>
    </row>
    <row r="294" spans="2:7" ht="12.75">
      <c r="B294" s="23"/>
      <c r="C294" s="23"/>
      <c r="D294" s="23"/>
      <c r="E294" s="23"/>
      <c r="F294" s="130"/>
      <c r="G294" s="23"/>
    </row>
    <row r="295" spans="2:7" ht="12.75">
      <c r="B295" s="23"/>
      <c r="C295" s="23"/>
      <c r="D295" s="23"/>
      <c r="E295" s="23"/>
      <c r="F295" s="130"/>
      <c r="G295" s="23"/>
    </row>
    <row r="296" spans="2:7" ht="12.75">
      <c r="B296" s="23"/>
      <c r="C296" s="23"/>
      <c r="D296" s="23"/>
      <c r="E296" s="23"/>
      <c r="F296" s="130"/>
      <c r="G296" s="23"/>
    </row>
    <row r="297" spans="2:7" ht="12.75">
      <c r="B297" s="23"/>
      <c r="C297" s="23"/>
      <c r="D297" s="23"/>
      <c r="E297" s="23"/>
      <c r="F297" s="130"/>
      <c r="G297" s="23"/>
    </row>
    <row r="298" spans="2:7" ht="12.75">
      <c r="B298" s="23"/>
      <c r="C298" s="23"/>
      <c r="D298" s="23"/>
      <c r="E298" s="23"/>
      <c r="F298" s="130"/>
      <c r="G298" s="23"/>
    </row>
    <row r="299" spans="2:7" ht="12.75">
      <c r="B299" s="23"/>
      <c r="C299" s="23"/>
      <c r="D299" s="23"/>
      <c r="E299" s="23"/>
      <c r="F299" s="130"/>
      <c r="G299" s="23"/>
    </row>
    <row r="300" spans="2:7" ht="12.75">
      <c r="B300" s="23"/>
      <c r="C300" s="23"/>
      <c r="D300" s="23"/>
      <c r="E300" s="23"/>
      <c r="F300" s="130"/>
      <c r="G300" s="23"/>
    </row>
    <row r="301" spans="2:7" ht="12.75">
      <c r="B301" s="23"/>
      <c r="C301" s="23"/>
      <c r="D301" s="23"/>
      <c r="E301" s="23"/>
      <c r="F301" s="130"/>
      <c r="G301" s="23"/>
    </row>
    <row r="302" spans="2:7" ht="12.75">
      <c r="B302" s="23"/>
      <c r="C302" s="23"/>
      <c r="D302" s="23"/>
      <c r="E302" s="23"/>
      <c r="F302" s="130"/>
      <c r="G302" s="23"/>
    </row>
    <row r="303" spans="2:7" ht="12.75">
      <c r="B303" s="23"/>
      <c r="C303" s="23"/>
      <c r="D303" s="23"/>
      <c r="E303" s="23"/>
      <c r="F303" s="130"/>
      <c r="G303" s="23"/>
    </row>
    <row r="304" spans="2:7" ht="12.75">
      <c r="B304" s="23"/>
      <c r="C304" s="23"/>
      <c r="D304" s="23"/>
      <c r="E304" s="23"/>
      <c r="F304" s="130"/>
      <c r="G304" s="23"/>
    </row>
    <row r="305" spans="2:7" ht="12.75">
      <c r="B305" s="23"/>
      <c r="C305" s="23"/>
      <c r="D305" s="23"/>
      <c r="E305" s="23"/>
      <c r="F305" s="130"/>
      <c r="G305" s="23"/>
    </row>
    <row r="306" spans="2:7" ht="12.75">
      <c r="B306" s="23"/>
      <c r="C306" s="23"/>
      <c r="D306" s="23"/>
      <c r="E306" s="23"/>
      <c r="F306" s="130"/>
      <c r="G306" s="23"/>
    </row>
    <row r="307" spans="2:7" ht="12.75">
      <c r="B307" s="23"/>
      <c r="C307" s="23"/>
      <c r="D307" s="23"/>
      <c r="E307" s="23"/>
      <c r="F307" s="130"/>
      <c r="G307" s="23"/>
    </row>
    <row r="308" spans="2:7" ht="12.75">
      <c r="B308" s="23"/>
      <c r="C308" s="23"/>
      <c r="D308" s="23"/>
      <c r="E308" s="23"/>
      <c r="F308" s="130"/>
      <c r="G308" s="23"/>
    </row>
    <row r="309" spans="2:7" ht="12.75">
      <c r="B309" s="23"/>
      <c r="C309" s="23"/>
      <c r="D309" s="23"/>
      <c r="E309" s="23"/>
      <c r="F309" s="130"/>
      <c r="G309" s="23"/>
    </row>
    <row r="310" spans="2:7" ht="12.75">
      <c r="B310" s="23"/>
      <c r="C310" s="23"/>
      <c r="D310" s="23"/>
      <c r="E310" s="23"/>
      <c r="F310" s="130"/>
      <c r="G310" s="23"/>
    </row>
    <row r="311" spans="2:7" ht="12.75">
      <c r="B311" s="23"/>
      <c r="C311" s="23"/>
      <c r="D311" s="23"/>
      <c r="E311" s="23"/>
      <c r="F311" s="130"/>
      <c r="G311" s="23"/>
    </row>
    <row r="312" spans="2:7" ht="12.75">
      <c r="B312" s="23"/>
      <c r="C312" s="23"/>
      <c r="D312" s="23"/>
      <c r="E312" s="23"/>
      <c r="F312" s="130"/>
      <c r="G312" s="23"/>
    </row>
    <row r="313" spans="2:7" ht="12.75">
      <c r="B313" s="23"/>
      <c r="C313" s="23"/>
      <c r="D313" s="23"/>
      <c r="E313" s="23"/>
      <c r="F313" s="130"/>
      <c r="G313" s="23"/>
    </row>
    <row r="314" spans="2:7" ht="12.75">
      <c r="B314" s="23"/>
      <c r="C314" s="23"/>
      <c r="D314" s="23"/>
      <c r="E314" s="23"/>
      <c r="F314" s="130"/>
      <c r="G314" s="23"/>
    </row>
    <row r="315" spans="2:7" ht="12.75">
      <c r="B315" s="23"/>
      <c r="C315" s="23"/>
      <c r="D315" s="23"/>
      <c r="E315" s="23"/>
      <c r="F315" s="130"/>
      <c r="G315" s="23"/>
    </row>
    <row r="316" spans="2:7" ht="12.75">
      <c r="B316" s="23"/>
      <c r="C316" s="23"/>
      <c r="D316" s="23"/>
      <c r="E316" s="23"/>
      <c r="F316" s="130"/>
      <c r="G316" s="23"/>
    </row>
    <row r="317" spans="2:7" ht="12.75">
      <c r="B317" s="23"/>
      <c r="C317" s="23"/>
      <c r="D317" s="23"/>
      <c r="E317" s="23"/>
      <c r="F317" s="130"/>
      <c r="G317" s="23"/>
    </row>
    <row r="318" spans="2:7" ht="12.75">
      <c r="B318" s="23"/>
      <c r="C318" s="23"/>
      <c r="D318" s="23"/>
      <c r="E318" s="23"/>
      <c r="F318" s="130"/>
      <c r="G318" s="23"/>
    </row>
    <row r="319" spans="2:7" ht="12.75">
      <c r="B319" s="23"/>
      <c r="C319" s="23"/>
      <c r="D319" s="23"/>
      <c r="E319" s="23"/>
      <c r="F319" s="130"/>
      <c r="G319" s="23"/>
    </row>
    <row r="320" spans="2:7" ht="12.75">
      <c r="B320" s="23"/>
      <c r="C320" s="23"/>
      <c r="D320" s="23"/>
      <c r="E320" s="23"/>
      <c r="F320" s="130"/>
      <c r="G320" s="23"/>
    </row>
    <row r="321" spans="2:7" ht="12.75">
      <c r="B321" s="23"/>
      <c r="C321" s="23"/>
      <c r="D321" s="23"/>
      <c r="E321" s="23"/>
      <c r="F321" s="130"/>
      <c r="G321" s="23"/>
    </row>
    <row r="322" spans="2:7" ht="12.75">
      <c r="B322" s="23"/>
      <c r="C322" s="23"/>
      <c r="D322" s="23"/>
      <c r="E322" s="23"/>
      <c r="F322" s="130"/>
      <c r="G322" s="23"/>
    </row>
    <row r="323" spans="2:7" ht="12.75">
      <c r="B323" s="23"/>
      <c r="C323" s="23"/>
      <c r="D323" s="23"/>
      <c r="E323" s="23"/>
      <c r="F323" s="130"/>
      <c r="G323" s="23"/>
    </row>
    <row r="324" spans="2:7" ht="12.75">
      <c r="B324" s="23"/>
      <c r="C324" s="23"/>
      <c r="D324" s="23"/>
      <c r="E324" s="23"/>
      <c r="F324" s="130"/>
      <c r="G324" s="23"/>
    </row>
    <row r="325" spans="2:7" ht="12.75">
      <c r="B325" s="23"/>
      <c r="C325" s="23"/>
      <c r="D325" s="23"/>
      <c r="E325" s="23"/>
      <c r="F325" s="130"/>
      <c r="G325" s="23"/>
    </row>
  </sheetData>
  <sheetProtection/>
  <mergeCells count="2">
    <mergeCell ref="C5:D5"/>
    <mergeCell ref="F5:G5"/>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0" r:id="rId1"/>
  <rowBreaks count="1" manualBreakCount="1">
    <brk id="61" max="6" man="1"/>
  </rowBreaks>
  <colBreaks count="1" manualBreakCount="1">
    <brk id="7" max="167" man="1"/>
  </colBreaks>
</worksheet>
</file>

<file path=xl/worksheets/sheet7.xml><?xml version="1.0" encoding="utf-8"?>
<worksheet xmlns="http://schemas.openxmlformats.org/spreadsheetml/2006/main" xmlns:r="http://schemas.openxmlformats.org/officeDocument/2006/relationships">
  <dimension ref="A1:T172"/>
  <sheetViews>
    <sheetView zoomScalePageLayoutView="0" workbookViewId="0" topLeftCell="A1">
      <pane ySplit="6" topLeftCell="A7" activePane="bottomLeft" state="frozen"/>
      <selection pane="topLeft" activeCell="B30" sqref="B30"/>
      <selection pane="bottomLeft" activeCell="B30" sqref="B30"/>
    </sheetView>
  </sheetViews>
  <sheetFormatPr defaultColWidth="9.140625" defaultRowHeight="12.75"/>
  <cols>
    <col min="1" max="1" width="10.8515625" style="0" customWidth="1"/>
    <col min="2" max="2" width="1.8515625" style="0" customWidth="1"/>
    <col min="3" max="3" width="27.00390625" style="0" bestFit="1" customWidth="1"/>
    <col min="4" max="7" width="10.7109375" style="0" customWidth="1"/>
    <col min="8" max="8" width="2.140625" style="0" customWidth="1"/>
    <col min="9" max="9" width="10.7109375" style="32" customWidth="1"/>
    <col min="10" max="11" width="6.7109375" style="0" customWidth="1"/>
    <col min="12" max="12" width="1.7109375" style="0" customWidth="1"/>
    <col min="13" max="13" width="22.7109375" style="0" customWidth="1"/>
    <col min="14" max="17" width="10.7109375" style="0" customWidth="1"/>
    <col min="18" max="18" width="2.28125" style="0" customWidth="1"/>
    <col min="19" max="19" width="10.7109375" style="32" customWidth="1"/>
    <col min="20" max="20" width="6.7109375" style="0" customWidth="1"/>
  </cols>
  <sheetData>
    <row r="1" ht="15.75">
      <c r="A1" s="45" t="s">
        <v>105</v>
      </c>
    </row>
    <row r="3" spans="1:12" ht="15.75">
      <c r="A3" s="45" t="s">
        <v>106</v>
      </c>
      <c r="L3" s="45" t="s">
        <v>107</v>
      </c>
    </row>
    <row r="4" spans="2:12" ht="9" customHeight="1">
      <c r="B4" s="45"/>
      <c r="L4" s="45"/>
    </row>
    <row r="5" spans="10:20" ht="8.25" customHeight="1">
      <c r="J5" s="131"/>
      <c r="T5" s="131"/>
    </row>
    <row r="6" spans="1:20" ht="38.25" customHeight="1">
      <c r="A6" s="147" t="s">
        <v>412</v>
      </c>
      <c r="B6" s="47"/>
      <c r="C6" s="47"/>
      <c r="D6" s="40" t="s">
        <v>119</v>
      </c>
      <c r="E6" s="40" t="s">
        <v>123</v>
      </c>
      <c r="F6" s="40" t="s">
        <v>127</v>
      </c>
      <c r="G6" s="40" t="s">
        <v>430</v>
      </c>
      <c r="I6" s="172" t="s">
        <v>418</v>
      </c>
      <c r="J6" s="172"/>
      <c r="L6" s="47"/>
      <c r="M6" s="47"/>
      <c r="N6" s="40" t="s">
        <v>119</v>
      </c>
      <c r="O6" s="40" t="s">
        <v>123</v>
      </c>
      <c r="P6" s="40" t="s">
        <v>127</v>
      </c>
      <c r="Q6" s="40" t="s">
        <v>430</v>
      </c>
      <c r="S6" s="172" t="s">
        <v>418</v>
      </c>
      <c r="T6" s="172"/>
    </row>
    <row r="7" spans="1:20" ht="13.5" customHeight="1">
      <c r="A7" s="144" t="s">
        <v>250</v>
      </c>
      <c r="B7" s="51" t="s">
        <v>45</v>
      </c>
      <c r="D7" s="41">
        <v>0.8946399765423451</v>
      </c>
      <c r="E7" s="41">
        <v>0.9115442867991707</v>
      </c>
      <c r="F7" s="41">
        <v>0.9150147132767795</v>
      </c>
      <c r="G7" s="41">
        <v>0.9103548494786246</v>
      </c>
      <c r="H7" s="51"/>
      <c r="I7" s="142">
        <f>IF(D7="","n/a",IF(G7="","n/a",G7-D7)*100)</f>
        <v>1.571487293627949</v>
      </c>
      <c r="J7" s="33" t="str">
        <f>IF(I7&gt;=0.01,"▲",IF(I7&lt;0,"▼",IF(I7&lt;0.01,"►")))</f>
        <v>▲</v>
      </c>
      <c r="L7" s="51" t="s">
        <v>45</v>
      </c>
      <c r="N7" s="43">
        <v>0.04445969229573207</v>
      </c>
      <c r="O7" s="43">
        <v>0.04278205514803555</v>
      </c>
      <c r="P7" s="43">
        <v>0.03314691678525787</v>
      </c>
      <c r="Q7" s="43">
        <v>0.03387467352669717</v>
      </c>
      <c r="R7" s="51"/>
      <c r="S7" s="152">
        <f>IF(N7="","n/a",IF(Q7="","n/a",Q7-N7)*100)</f>
        <v>-1.05850187690349</v>
      </c>
      <c r="T7" s="132" t="str">
        <f>IF(S7&gt;=0.01,"▲",IF(S7&lt;0,"▼",IF(S7&lt;0.01,"►")))</f>
        <v>▼</v>
      </c>
    </row>
    <row r="8" spans="1:20" ht="13.5" customHeight="1">
      <c r="A8" s="143" t="s">
        <v>251</v>
      </c>
      <c r="B8" s="56" t="s">
        <v>46</v>
      </c>
      <c r="C8" s="86"/>
      <c r="D8" s="42">
        <v>0.8833191608451826</v>
      </c>
      <c r="E8" s="42">
        <v>0.8938907782410694</v>
      </c>
      <c r="F8" s="42">
        <v>0.9022758126757101</v>
      </c>
      <c r="G8" s="42">
        <v>0.897450016037635</v>
      </c>
      <c r="H8" s="56"/>
      <c r="I8" s="145">
        <f aca="true" t="shared" si="0" ref="I8:I71">IF(D8="","n/a",IF(G8="","n/a",G8-D8)*100)</f>
        <v>1.4130855192452385</v>
      </c>
      <c r="J8" s="37" t="str">
        <f aca="true" t="shared" si="1" ref="J8:J71">IF(I8&gt;=0.01,"▲",IF(I8&lt;0,"▼",IF(I8&lt;0.01,"►")))</f>
        <v>▲</v>
      </c>
      <c r="L8" s="56" t="s">
        <v>46</v>
      </c>
      <c r="M8" s="86"/>
      <c r="N8" s="42">
        <v>0.053485893889325425</v>
      </c>
      <c r="O8" s="42">
        <v>0.05701335241074813</v>
      </c>
      <c r="P8" s="42">
        <v>0.039572844177917454</v>
      </c>
      <c r="Q8" s="42">
        <v>0.04200791189992516</v>
      </c>
      <c r="R8" s="56"/>
      <c r="S8" s="153">
        <f aca="true" t="shared" si="2" ref="S8:S71">IF(N8="","n/a",IF(Q8="","n/a",Q8-N8)*100)</f>
        <v>-1.1477981989400268</v>
      </c>
      <c r="T8" s="136" t="str">
        <f aca="true" t="shared" si="3" ref="T8:T71">IF(S8&gt;=0.01,"▲",IF(S8&lt;0,"▼",IF(S8&lt;0.01,"►")))</f>
        <v>▼</v>
      </c>
    </row>
    <row r="9" spans="1:20" ht="13.5" customHeight="1">
      <c r="A9" t="s">
        <v>252</v>
      </c>
      <c r="C9" t="s">
        <v>131</v>
      </c>
      <c r="D9" s="61">
        <v>0.9100040176777823</v>
      </c>
      <c r="E9" s="61">
        <v>0.9198861325742171</v>
      </c>
      <c r="F9" s="61">
        <v>0.9250814332247557</v>
      </c>
      <c r="G9" s="61">
        <v>0.9214659685863874</v>
      </c>
      <c r="I9" s="146">
        <f t="shared" si="0"/>
        <v>1.1461950908605134</v>
      </c>
      <c r="J9" s="25" t="str">
        <f t="shared" si="1"/>
        <v>▲</v>
      </c>
      <c r="M9" t="s">
        <v>131</v>
      </c>
      <c r="N9" s="64">
        <v>0.010847730012053034</v>
      </c>
      <c r="O9" s="64">
        <v>0.014233428222854819</v>
      </c>
      <c r="P9" s="64">
        <v>0.015879478827361564</v>
      </c>
      <c r="Q9" s="64">
        <v>0.023358840112766815</v>
      </c>
      <c r="S9" s="154">
        <f t="shared" si="2"/>
        <v>1.2511110100713783</v>
      </c>
      <c r="T9" s="63" t="str">
        <f t="shared" si="3"/>
        <v>▲</v>
      </c>
    </row>
    <row r="10" spans="1:20" ht="13.5" customHeight="1">
      <c r="A10" t="s">
        <v>253</v>
      </c>
      <c r="C10" t="s">
        <v>134</v>
      </c>
      <c r="D10" s="61">
        <v>0.8972895863052782</v>
      </c>
      <c r="E10" s="61">
        <v>0.9251546391752578</v>
      </c>
      <c r="F10" s="61">
        <v>0.904496699669967</v>
      </c>
      <c r="G10" s="61">
        <v>0.8988970588235294</v>
      </c>
      <c r="I10" s="146">
        <f t="shared" si="0"/>
        <v>0.16074725182512184</v>
      </c>
      <c r="J10" s="25" t="str">
        <f t="shared" si="1"/>
        <v>▲</v>
      </c>
      <c r="M10" t="s">
        <v>134</v>
      </c>
      <c r="N10" s="64">
        <v>0.008762991644589362</v>
      </c>
      <c r="O10" s="64">
        <v>0.006597938144329897</v>
      </c>
      <c r="P10" s="64">
        <v>0.01382013201320132</v>
      </c>
      <c r="Q10" s="64">
        <v>0.011437908496732025</v>
      </c>
      <c r="S10" s="154">
        <f t="shared" si="2"/>
        <v>0.2674916852142663</v>
      </c>
      <c r="T10" s="63" t="str">
        <f t="shared" si="3"/>
        <v>▲</v>
      </c>
    </row>
    <row r="11" spans="1:20" ht="13.5" customHeight="1">
      <c r="A11" t="s">
        <v>254</v>
      </c>
      <c r="C11" t="s">
        <v>132</v>
      </c>
      <c r="D11" s="61">
        <v>0.9438432040903281</v>
      </c>
      <c r="E11" s="61">
        <v>0.9517781294245024</v>
      </c>
      <c r="F11" s="61">
        <v>0.951602191598871</v>
      </c>
      <c r="G11" s="61">
        <v>0.9508006305484111</v>
      </c>
      <c r="I11" s="146">
        <f t="shared" si="0"/>
        <v>0.695742645808306</v>
      </c>
      <c r="J11" s="25" t="str">
        <f t="shared" si="1"/>
        <v>▲</v>
      </c>
      <c r="M11" t="s">
        <v>132</v>
      </c>
      <c r="N11" s="64">
        <v>0.012270984235193865</v>
      </c>
      <c r="O11" s="64">
        <v>0.0149079703506288</v>
      </c>
      <c r="P11" s="64">
        <v>0.01751618794620621</v>
      </c>
      <c r="Q11" s="64">
        <v>0.018501617854476064</v>
      </c>
      <c r="S11" s="154">
        <f t="shared" si="2"/>
        <v>0.62306336192822</v>
      </c>
      <c r="T11" s="63" t="str">
        <f t="shared" si="3"/>
        <v>▲</v>
      </c>
    </row>
    <row r="12" spans="1:20" ht="13.5" customHeight="1">
      <c r="A12" t="s">
        <v>255</v>
      </c>
      <c r="C12" t="s">
        <v>133</v>
      </c>
      <c r="D12" s="61">
        <v>0.8942332782464991</v>
      </c>
      <c r="E12" s="61">
        <v>0.9226708894167327</v>
      </c>
      <c r="F12" s="61">
        <v>0.9202001580194891</v>
      </c>
      <c r="G12" s="61">
        <v>0.9138537271448663</v>
      </c>
      <c r="I12" s="146">
        <f t="shared" si="0"/>
        <v>1.9620448898367226</v>
      </c>
      <c r="J12" s="25" t="str">
        <f t="shared" si="1"/>
        <v>▲</v>
      </c>
      <c r="M12" t="s">
        <v>133</v>
      </c>
      <c r="N12" s="64">
        <v>0.02183178220405323</v>
      </c>
      <c r="O12" s="64">
        <v>0.020849828450778568</v>
      </c>
      <c r="P12" s="64">
        <v>0.01615310332718813</v>
      </c>
      <c r="Q12" s="64">
        <v>0.02338255977496484</v>
      </c>
      <c r="S12" s="154">
        <f t="shared" si="2"/>
        <v>0.15507775709116095</v>
      </c>
      <c r="T12" s="63" t="str">
        <f t="shared" si="3"/>
        <v>▲</v>
      </c>
    </row>
    <row r="13" spans="1:20" ht="13.5" customHeight="1">
      <c r="A13" t="s">
        <v>256</v>
      </c>
      <c r="C13" t="s">
        <v>135</v>
      </c>
      <c r="D13" s="61">
        <v>0.8663118909783899</v>
      </c>
      <c r="E13" s="61">
        <v>0.8965555148406009</v>
      </c>
      <c r="F13" s="61">
        <v>0.8944393466691136</v>
      </c>
      <c r="G13" s="61">
        <v>0.891242108354133</v>
      </c>
      <c r="I13" s="146">
        <f t="shared" si="0"/>
        <v>2.493021737574308</v>
      </c>
      <c r="J13" s="25" t="str">
        <f t="shared" si="1"/>
        <v>▲</v>
      </c>
      <c r="M13" t="s">
        <v>135</v>
      </c>
      <c r="N13" s="64">
        <v>0.08802272482111395</v>
      </c>
      <c r="O13" s="64">
        <v>0.04184683034078417</v>
      </c>
      <c r="P13" s="64">
        <v>0.03802532574784364</v>
      </c>
      <c r="Q13" s="64">
        <v>0.03802672147995889</v>
      </c>
      <c r="S13" s="154">
        <f t="shared" si="2"/>
        <v>-4.999600334115506</v>
      </c>
      <c r="T13" s="63" t="str">
        <f t="shared" si="3"/>
        <v>▼</v>
      </c>
    </row>
    <row r="14" spans="1:20" ht="13.5" customHeight="1">
      <c r="A14" t="s">
        <v>257</v>
      </c>
      <c r="C14" t="s">
        <v>136</v>
      </c>
      <c r="D14" s="61">
        <v>0.8675585284280937</v>
      </c>
      <c r="E14" s="61">
        <v>0.9392587508579272</v>
      </c>
      <c r="F14" s="61">
        <v>0.9436426116838488</v>
      </c>
      <c r="G14" s="61">
        <v>0.9450171821305842</v>
      </c>
      <c r="I14" s="146">
        <f t="shared" si="0"/>
        <v>7.745865370249049</v>
      </c>
      <c r="J14" s="25" t="str">
        <f t="shared" si="1"/>
        <v>▲</v>
      </c>
      <c r="M14" t="s">
        <v>136</v>
      </c>
      <c r="N14" s="64">
        <v>0.07525083612040134</v>
      </c>
      <c r="O14" s="64">
        <v>0.025737817433081674</v>
      </c>
      <c r="P14" s="64">
        <v>0.01443298969072165</v>
      </c>
      <c r="Q14" s="64">
        <v>0.010996563573883162</v>
      </c>
      <c r="S14" s="154">
        <f t="shared" si="2"/>
        <v>-6.425427254651818</v>
      </c>
      <c r="T14" s="63" t="str">
        <f t="shared" si="3"/>
        <v>▼</v>
      </c>
    </row>
    <row r="15" spans="1:20" ht="13.5" customHeight="1">
      <c r="A15" t="s">
        <v>258</v>
      </c>
      <c r="C15" t="s">
        <v>137</v>
      </c>
      <c r="D15" s="61">
        <v>0.8599056868579128</v>
      </c>
      <c r="E15" s="61">
        <v>0.8748495443342695</v>
      </c>
      <c r="F15" s="61">
        <v>0.8865111736657666</v>
      </c>
      <c r="G15" s="61">
        <v>0.871503874182677</v>
      </c>
      <c r="I15" s="146">
        <f t="shared" si="0"/>
        <v>1.1598187324764253</v>
      </c>
      <c r="J15" s="25" t="str">
        <f t="shared" si="1"/>
        <v>▲</v>
      </c>
      <c r="M15" t="s">
        <v>137</v>
      </c>
      <c r="N15" s="64">
        <v>0.0648122157974513</v>
      </c>
      <c r="O15" s="64">
        <v>0.07264859288129764</v>
      </c>
      <c r="P15" s="64">
        <v>0.04469466306658241</v>
      </c>
      <c r="Q15" s="64">
        <v>0.047123887432669875</v>
      </c>
      <c r="S15" s="154">
        <f t="shared" si="2"/>
        <v>-1.768832836478143</v>
      </c>
      <c r="T15" s="63" t="str">
        <f t="shared" si="3"/>
        <v>▼</v>
      </c>
    </row>
    <row r="16" spans="1:20" ht="13.5" customHeight="1">
      <c r="A16" t="s">
        <v>259</v>
      </c>
      <c r="C16" t="s">
        <v>138</v>
      </c>
      <c r="D16" s="61">
        <v>0.864338866628506</v>
      </c>
      <c r="E16" s="61">
        <v>0.8862214462389059</v>
      </c>
      <c r="F16" s="61">
        <v>0.8835855646100116</v>
      </c>
      <c r="G16" s="61">
        <v>0.8846042749855575</v>
      </c>
      <c r="I16" s="146">
        <f t="shared" si="0"/>
        <v>2.0265408357051484</v>
      </c>
      <c r="J16" s="25" t="str">
        <f t="shared" si="1"/>
        <v>▲</v>
      </c>
      <c r="M16" t="s">
        <v>138</v>
      </c>
      <c r="N16" s="64">
        <v>0.05538065254722381</v>
      </c>
      <c r="O16" s="64">
        <v>0.04437654590426306</v>
      </c>
      <c r="P16" s="64">
        <v>0.03885331781140861</v>
      </c>
      <c r="Q16" s="64">
        <v>0.03827267475447718</v>
      </c>
      <c r="S16" s="154">
        <f t="shared" si="2"/>
        <v>-1.710797779274663</v>
      </c>
      <c r="T16" s="63" t="str">
        <f t="shared" si="3"/>
        <v>▼</v>
      </c>
    </row>
    <row r="17" spans="1:20" ht="13.5" customHeight="1">
      <c r="A17" t="s">
        <v>260</v>
      </c>
      <c r="C17" t="s">
        <v>139</v>
      </c>
      <c r="D17" s="61">
        <v>0.9101382488479263</v>
      </c>
      <c r="E17" s="61">
        <v>0.8391351019782242</v>
      </c>
      <c r="F17" s="61">
        <v>0.891532321177023</v>
      </c>
      <c r="G17" s="61">
        <v>0.8971238938053098</v>
      </c>
      <c r="I17" s="146">
        <f t="shared" si="0"/>
        <v>-1.30143550426165</v>
      </c>
      <c r="J17" s="25" t="str">
        <f t="shared" si="1"/>
        <v>▼</v>
      </c>
      <c r="M17" t="s">
        <v>139</v>
      </c>
      <c r="N17" s="64">
        <v>0.021889400921658985</v>
      </c>
      <c r="O17" s="64">
        <v>0.11961355620303635</v>
      </c>
      <c r="P17" s="64">
        <v>0.046329629049929565</v>
      </c>
      <c r="Q17" s="64">
        <v>0.026864728192161822</v>
      </c>
      <c r="S17" s="154">
        <f t="shared" si="2"/>
        <v>0.49753272705028373</v>
      </c>
      <c r="T17" s="63" t="str">
        <f t="shared" si="3"/>
        <v>▲</v>
      </c>
    </row>
    <row r="18" spans="1:20" ht="13.5" customHeight="1">
      <c r="A18" t="s">
        <v>261</v>
      </c>
      <c r="C18" t="s">
        <v>140</v>
      </c>
      <c r="D18" s="61">
        <v>0.9016858358279503</v>
      </c>
      <c r="E18" s="61">
        <v>0.8750196263149631</v>
      </c>
      <c r="F18" s="61">
        <v>0.9255919711463071</v>
      </c>
      <c r="G18" s="61">
        <v>0.9262391355414611</v>
      </c>
      <c r="I18" s="146">
        <f t="shared" si="0"/>
        <v>2.4553299713510834</v>
      </c>
      <c r="J18" s="25" t="str">
        <f t="shared" si="1"/>
        <v>▲</v>
      </c>
      <c r="M18" t="s">
        <v>140</v>
      </c>
      <c r="N18" s="64">
        <v>0.0306443989286277</v>
      </c>
      <c r="O18" s="64">
        <v>0.0924006908462867</v>
      </c>
      <c r="P18" s="64">
        <v>0.027755998118237417</v>
      </c>
      <c r="Q18" s="64">
        <v>0.028423772609819122</v>
      </c>
      <c r="S18" s="154">
        <f t="shared" si="2"/>
        <v>-0.22206263188085767</v>
      </c>
      <c r="T18" s="63" t="str">
        <f t="shared" si="3"/>
        <v>▼</v>
      </c>
    </row>
    <row r="19" spans="1:20" ht="13.5" customHeight="1">
      <c r="A19" t="s">
        <v>262</v>
      </c>
      <c r="C19" t="s">
        <v>141</v>
      </c>
      <c r="D19" s="61">
        <v>0.8813817627635255</v>
      </c>
      <c r="E19" s="61">
        <v>0.9102661596958175</v>
      </c>
      <c r="F19" s="61">
        <v>0.8959899749373433</v>
      </c>
      <c r="G19" s="61">
        <v>0.8959276018099548</v>
      </c>
      <c r="I19" s="146">
        <f t="shared" si="0"/>
        <v>1.4545839046429254</v>
      </c>
      <c r="J19" s="25" t="str">
        <f t="shared" si="1"/>
        <v>▲</v>
      </c>
      <c r="M19" t="s">
        <v>141</v>
      </c>
      <c r="N19" s="64">
        <v>0.02336804673609347</v>
      </c>
      <c r="O19" s="64">
        <v>0.013434727503168568</v>
      </c>
      <c r="P19" s="64">
        <v>0.017042606516290727</v>
      </c>
      <c r="Q19" s="64">
        <v>0.008798391151332328</v>
      </c>
      <c r="S19" s="154">
        <f t="shared" si="2"/>
        <v>-1.4569655584761143</v>
      </c>
      <c r="T19" s="63" t="str">
        <f t="shared" si="3"/>
        <v>▼</v>
      </c>
    </row>
    <row r="20" spans="1:20" ht="13.5" customHeight="1">
      <c r="A20" t="s">
        <v>263</v>
      </c>
      <c r="C20" t="s">
        <v>142</v>
      </c>
      <c r="D20" s="61">
        <v>0.8805295447206974</v>
      </c>
      <c r="E20" s="61">
        <v>0.9040835707502374</v>
      </c>
      <c r="F20" s="61">
        <v>0.9023388116308471</v>
      </c>
      <c r="G20" s="61">
        <v>0.8854528242347743</v>
      </c>
      <c r="I20" s="146">
        <f t="shared" si="0"/>
        <v>0.4923279514076895</v>
      </c>
      <c r="J20" s="25" t="str">
        <f t="shared" si="1"/>
        <v>▲</v>
      </c>
      <c r="M20" t="s">
        <v>142</v>
      </c>
      <c r="N20" s="64">
        <v>0.023248304811107522</v>
      </c>
      <c r="O20" s="64">
        <v>0.01867679645457423</v>
      </c>
      <c r="P20" s="64">
        <v>0.014538558786346398</v>
      </c>
      <c r="Q20" s="64">
        <v>0.03313348059324708</v>
      </c>
      <c r="S20" s="154">
        <f t="shared" si="2"/>
        <v>0.9885175782139561</v>
      </c>
      <c r="T20" s="63" t="str">
        <f t="shared" si="3"/>
        <v>▲</v>
      </c>
    </row>
    <row r="21" spans="1:20" ht="13.5" customHeight="1">
      <c r="A21" t="s">
        <v>264</v>
      </c>
      <c r="C21" t="s">
        <v>143</v>
      </c>
      <c r="D21" s="61">
        <v>0.9349234393404005</v>
      </c>
      <c r="E21" s="61">
        <v>0.9369711117595565</v>
      </c>
      <c r="F21" s="61">
        <v>0.9468023255813953</v>
      </c>
      <c r="G21" s="61">
        <v>0.9412795793163892</v>
      </c>
      <c r="I21" s="146">
        <f t="shared" si="0"/>
        <v>0.6356139975988717</v>
      </c>
      <c r="J21" s="25" t="str">
        <f t="shared" si="1"/>
        <v>▲</v>
      </c>
      <c r="M21" t="s">
        <v>143</v>
      </c>
      <c r="N21" s="64">
        <v>0.007361601884570083</v>
      </c>
      <c r="O21" s="64">
        <v>0.01517362124306974</v>
      </c>
      <c r="P21" s="64">
        <v>0.0017441860465116279</v>
      </c>
      <c r="Q21" s="64">
        <v>0.0023371311714869996</v>
      </c>
      <c r="S21" s="154">
        <f t="shared" si="2"/>
        <v>-0.5024470713083083</v>
      </c>
      <c r="T21" s="63" t="str">
        <f t="shared" si="3"/>
        <v>▼</v>
      </c>
    </row>
    <row r="22" spans="1:20" ht="13.5" customHeight="1">
      <c r="A22" t="s">
        <v>265</v>
      </c>
      <c r="C22" t="s">
        <v>144</v>
      </c>
      <c r="D22" s="61">
        <v>0.8536266608582008</v>
      </c>
      <c r="E22" s="61">
        <v>0.8846675712347354</v>
      </c>
      <c r="F22" s="61">
        <v>0.8797196472982138</v>
      </c>
      <c r="G22" s="61">
        <v>0.8923979246559892</v>
      </c>
      <c r="I22" s="146">
        <f t="shared" si="0"/>
        <v>3.877126379778839</v>
      </c>
      <c r="J22" s="25" t="str">
        <f t="shared" si="1"/>
        <v>▲</v>
      </c>
      <c r="M22" t="s">
        <v>144</v>
      </c>
      <c r="N22" s="64">
        <v>0.03920714441298192</v>
      </c>
      <c r="O22" s="64">
        <v>0.047715965626413386</v>
      </c>
      <c r="P22" s="64">
        <v>0.0449920868189012</v>
      </c>
      <c r="Q22" s="64">
        <v>0.024362734040153395</v>
      </c>
      <c r="S22" s="154">
        <f t="shared" si="2"/>
        <v>-1.4844410372828525</v>
      </c>
      <c r="T22" s="63" t="str">
        <f t="shared" si="3"/>
        <v>▼</v>
      </c>
    </row>
    <row r="23" spans="1:20" ht="13.5" customHeight="1">
      <c r="A23" t="s">
        <v>266</v>
      </c>
      <c r="C23" t="s">
        <v>95</v>
      </c>
      <c r="D23" s="61">
        <v>0.9046411856474259</v>
      </c>
      <c r="E23" s="61">
        <v>0.9205041638532523</v>
      </c>
      <c r="F23" s="61">
        <v>0.9231393043791675</v>
      </c>
      <c r="G23" s="61">
        <v>0.9189529549338851</v>
      </c>
      <c r="I23" s="146">
        <f t="shared" si="0"/>
        <v>1.4311769286459164</v>
      </c>
      <c r="J23" s="25" t="str">
        <f t="shared" si="1"/>
        <v>▲</v>
      </c>
      <c r="M23" t="s">
        <v>95</v>
      </c>
      <c r="N23" s="64">
        <v>0.03461388455538222</v>
      </c>
      <c r="O23" s="64">
        <v>0.03614674769300023</v>
      </c>
      <c r="P23" s="64">
        <v>0.02284195350513606</v>
      </c>
      <c r="Q23" s="64">
        <v>0.02981919582621211</v>
      </c>
      <c r="S23" s="154">
        <f t="shared" si="2"/>
        <v>-0.4794688729170108</v>
      </c>
      <c r="T23" s="63" t="str">
        <f t="shared" si="3"/>
        <v>▼</v>
      </c>
    </row>
    <row r="24" spans="1:20" ht="13.5" customHeight="1">
      <c r="A24" t="s">
        <v>267</v>
      </c>
      <c r="C24" t="s">
        <v>145</v>
      </c>
      <c r="D24" s="61">
        <v>0.9214474845542807</v>
      </c>
      <c r="E24" s="61">
        <v>0.9315555555555556</v>
      </c>
      <c r="F24" s="61">
        <v>0.9321481481481482</v>
      </c>
      <c r="G24" s="61">
        <v>0.922074074074074</v>
      </c>
      <c r="I24" s="146">
        <f t="shared" si="0"/>
        <v>0.06265895197933302</v>
      </c>
      <c r="J24" s="25" t="str">
        <f t="shared" si="1"/>
        <v>▲</v>
      </c>
      <c r="M24" t="s">
        <v>145</v>
      </c>
      <c r="N24" s="64">
        <v>0.021476904972050605</v>
      </c>
      <c r="O24" s="64">
        <v>0.015703703703703702</v>
      </c>
      <c r="P24" s="64">
        <v>0.018962962962962963</v>
      </c>
      <c r="Q24" s="64">
        <v>0.04562962962962963</v>
      </c>
      <c r="S24" s="154">
        <f t="shared" si="2"/>
        <v>2.4152724657579028</v>
      </c>
      <c r="T24" s="63" t="str">
        <f t="shared" si="3"/>
        <v>▲</v>
      </c>
    </row>
    <row r="25" spans="1:20" ht="13.5" customHeight="1">
      <c r="A25" t="s">
        <v>268</v>
      </c>
      <c r="C25" t="s">
        <v>146</v>
      </c>
      <c r="D25" s="61">
        <v>0.8538565629228687</v>
      </c>
      <c r="E25" s="61">
        <v>0.8607669616519174</v>
      </c>
      <c r="F25" s="61">
        <v>0.8786021505376345</v>
      </c>
      <c r="G25" s="61">
        <v>0.8774210952252496</v>
      </c>
      <c r="I25" s="146">
        <f t="shared" si="0"/>
        <v>2.356453230238087</v>
      </c>
      <c r="J25" s="25" t="str">
        <f t="shared" si="1"/>
        <v>▲</v>
      </c>
      <c r="M25" t="s">
        <v>146</v>
      </c>
      <c r="N25" s="64">
        <v>0.11377988272440234</v>
      </c>
      <c r="O25" s="64">
        <v>0.1117725931885224</v>
      </c>
      <c r="P25" s="64">
        <v>0.08602150537634409</v>
      </c>
      <c r="Q25" s="64">
        <v>0.09484758564877259</v>
      </c>
      <c r="S25" s="154">
        <f t="shared" si="2"/>
        <v>-1.8932297075629754</v>
      </c>
      <c r="T25" s="63" t="str">
        <f t="shared" si="3"/>
        <v>▼</v>
      </c>
    </row>
    <row r="26" spans="1:20" ht="13.5" customHeight="1">
      <c r="A26" t="s">
        <v>269</v>
      </c>
      <c r="C26" t="s">
        <v>147</v>
      </c>
      <c r="D26" s="61">
        <v>0.8896551724137931</v>
      </c>
      <c r="E26" s="61">
        <v>0.6887062187276626</v>
      </c>
      <c r="F26" s="61">
        <v>0.6879712746858169</v>
      </c>
      <c r="G26" s="61">
        <v>0.6703650680028633</v>
      </c>
      <c r="I26" s="146">
        <f t="shared" si="0"/>
        <v>-21.929010441092977</v>
      </c>
      <c r="J26" s="25" t="str">
        <f t="shared" si="1"/>
        <v>▼</v>
      </c>
      <c r="M26" t="s">
        <v>147</v>
      </c>
      <c r="N26" s="64">
        <v>0.07310344827586207</v>
      </c>
      <c r="O26" s="64">
        <v>0.2809149392423159</v>
      </c>
      <c r="P26" s="64">
        <v>0.2850987432675045</v>
      </c>
      <c r="Q26" s="64">
        <v>0.29957050823192555</v>
      </c>
      <c r="S26" s="154">
        <f t="shared" si="2"/>
        <v>22.646705995606347</v>
      </c>
      <c r="T26" s="63" t="str">
        <f t="shared" si="3"/>
        <v>▲</v>
      </c>
    </row>
    <row r="27" spans="1:20" ht="13.5" customHeight="1">
      <c r="A27" t="s">
        <v>270</v>
      </c>
      <c r="C27" t="s">
        <v>148</v>
      </c>
      <c r="D27" s="61">
        <v>0.8934306569343066</v>
      </c>
      <c r="E27" s="61">
        <v>0.9354460093896714</v>
      </c>
      <c r="F27" s="61">
        <v>0.9379411764705883</v>
      </c>
      <c r="G27" s="61">
        <v>0.932396839332748</v>
      </c>
      <c r="I27" s="146">
        <f t="shared" si="0"/>
        <v>3.8966182398441407</v>
      </c>
      <c r="J27" s="25" t="str">
        <f t="shared" si="1"/>
        <v>▲</v>
      </c>
      <c r="M27" t="s">
        <v>148</v>
      </c>
      <c r="N27" s="64">
        <v>0.058394160583941604</v>
      </c>
      <c r="O27" s="64">
        <v>0.023767605633802816</v>
      </c>
      <c r="P27" s="64">
        <v>0.02</v>
      </c>
      <c r="Q27" s="64">
        <v>0.024875621890547265</v>
      </c>
      <c r="S27" s="154">
        <f t="shared" si="2"/>
        <v>-3.3518538693394344</v>
      </c>
      <c r="T27" s="63" t="str">
        <f t="shared" si="3"/>
        <v>▼</v>
      </c>
    </row>
    <row r="28" spans="1:20" ht="13.5" customHeight="1">
      <c r="A28" s="143" t="s">
        <v>271</v>
      </c>
      <c r="B28" s="56" t="s">
        <v>47</v>
      </c>
      <c r="C28" s="86"/>
      <c r="D28" s="42">
        <v>0.9306451236039067</v>
      </c>
      <c r="E28" s="42">
        <v>0.9222938441268397</v>
      </c>
      <c r="F28" s="42">
        <v>0.9314313043580947</v>
      </c>
      <c r="G28" s="42">
        <v>0.9315454689619932</v>
      </c>
      <c r="H28" s="56"/>
      <c r="I28" s="145">
        <f t="shared" si="0"/>
        <v>0.0900345358086474</v>
      </c>
      <c r="J28" s="37" t="str">
        <f t="shared" si="1"/>
        <v>▲</v>
      </c>
      <c r="L28" s="56" t="s">
        <v>47</v>
      </c>
      <c r="M28" s="86"/>
      <c r="N28" s="42">
        <v>0.03341861769241553</v>
      </c>
      <c r="O28" s="42">
        <v>0.05024430881579647</v>
      </c>
      <c r="P28" s="42">
        <v>0.037398959631088254</v>
      </c>
      <c r="Q28" s="42">
        <v>0.03652670343417969</v>
      </c>
      <c r="R28" s="56"/>
      <c r="S28" s="153">
        <f t="shared" si="2"/>
        <v>0.31080857417641605</v>
      </c>
      <c r="T28" s="136" t="str">
        <f t="shared" si="3"/>
        <v>▲</v>
      </c>
    </row>
    <row r="29" spans="1:20" ht="13.5" customHeight="1">
      <c r="A29" t="s">
        <v>272</v>
      </c>
      <c r="C29" s="65" t="s">
        <v>149</v>
      </c>
      <c r="D29" s="61">
        <v>0.8982893268873187</v>
      </c>
      <c r="E29" s="61">
        <v>0.9037331817320448</v>
      </c>
      <c r="F29" s="61">
        <v>0.9028225042621708</v>
      </c>
      <c r="G29" s="61">
        <v>0.9038785834738617</v>
      </c>
      <c r="I29" s="146">
        <f t="shared" si="0"/>
        <v>0.5589256586543079</v>
      </c>
      <c r="J29" s="25" t="str">
        <f t="shared" si="1"/>
        <v>▲</v>
      </c>
      <c r="M29" s="65" t="s">
        <v>149</v>
      </c>
      <c r="N29" s="64">
        <v>0.044626255113425065</v>
      </c>
      <c r="O29" s="64">
        <v>0.047943907523213945</v>
      </c>
      <c r="P29" s="64">
        <v>0.03731767380185641</v>
      </c>
      <c r="Q29" s="64">
        <v>0.03541315345699832</v>
      </c>
      <c r="S29" s="154">
        <f t="shared" si="2"/>
        <v>-0.9213101656426748</v>
      </c>
      <c r="T29" s="63" t="str">
        <f t="shared" si="3"/>
        <v>▼</v>
      </c>
    </row>
    <row r="30" spans="1:20" ht="13.5" customHeight="1">
      <c r="A30" t="s">
        <v>273</v>
      </c>
      <c r="C30" s="65" t="s">
        <v>150</v>
      </c>
      <c r="D30" s="61">
        <v>0.9767277856135402</v>
      </c>
      <c r="E30" s="61">
        <v>0.9701844404382194</v>
      </c>
      <c r="F30" s="61">
        <v>0.9719264278799613</v>
      </c>
      <c r="G30" s="61">
        <v>0.970737043620949</v>
      </c>
      <c r="I30" s="146">
        <f t="shared" si="0"/>
        <v>-0.5990741992591198</v>
      </c>
      <c r="J30" s="25" t="str">
        <f t="shared" si="1"/>
        <v>▼</v>
      </c>
      <c r="M30" s="65" t="s">
        <v>150</v>
      </c>
      <c r="N30" s="64">
        <v>0</v>
      </c>
      <c r="O30" s="64">
        <v>0.00845929829427264</v>
      </c>
      <c r="P30" s="64">
        <v>0.0024892822569492464</v>
      </c>
      <c r="Q30" s="64">
        <v>0.0008204567209079721</v>
      </c>
      <c r="S30" s="154">
        <f t="shared" si="2"/>
        <v>0.08204567209079722</v>
      </c>
      <c r="T30" s="63" t="str">
        <f t="shared" si="3"/>
        <v>▲</v>
      </c>
    </row>
    <row r="31" spans="1:20" ht="13.5" customHeight="1">
      <c r="A31" t="s">
        <v>274</v>
      </c>
      <c r="C31" s="65" t="s">
        <v>151</v>
      </c>
      <c r="D31" s="61">
        <v>0.9429168116950922</v>
      </c>
      <c r="E31" s="61">
        <v>0.936796100184905</v>
      </c>
      <c r="F31" s="61">
        <v>0.9413243922883487</v>
      </c>
      <c r="G31" s="61">
        <v>0.9485762144053601</v>
      </c>
      <c r="I31" s="146">
        <f t="shared" si="0"/>
        <v>0.565940271026788</v>
      </c>
      <c r="J31" s="25" t="str">
        <f t="shared" si="1"/>
        <v>▲</v>
      </c>
      <c r="M31" s="65" t="s">
        <v>151</v>
      </c>
      <c r="N31" s="64">
        <v>0.017925513400626522</v>
      </c>
      <c r="O31" s="64">
        <v>0.02538241721297697</v>
      </c>
      <c r="P31" s="64">
        <v>0.023805532271584242</v>
      </c>
      <c r="Q31" s="64">
        <v>0.020100502512562814</v>
      </c>
      <c r="S31" s="154">
        <f t="shared" si="2"/>
        <v>0.21749891119362924</v>
      </c>
      <c r="T31" s="63" t="str">
        <f t="shared" si="3"/>
        <v>▲</v>
      </c>
    </row>
    <row r="32" spans="1:20" ht="13.5" customHeight="1">
      <c r="A32" t="s">
        <v>275</v>
      </c>
      <c r="C32" s="65" t="s">
        <v>210</v>
      </c>
      <c r="D32" s="61">
        <v>0.9504461221688401</v>
      </c>
      <c r="E32" s="61">
        <v>0.9516422082459818</v>
      </c>
      <c r="F32" s="61">
        <v>0.9532867132867133</v>
      </c>
      <c r="G32" s="61">
        <v>0.9537385691231846</v>
      </c>
      <c r="I32" s="146">
        <f t="shared" si="0"/>
        <v>0.3292446954344497</v>
      </c>
      <c r="J32" s="25" t="str">
        <f t="shared" si="1"/>
        <v>▲</v>
      </c>
      <c r="M32" s="65" t="s">
        <v>210</v>
      </c>
      <c r="N32" s="64">
        <v>0.019629375428963623</v>
      </c>
      <c r="O32" s="64">
        <v>0.028791055206149545</v>
      </c>
      <c r="P32" s="64">
        <v>0.02727272727272727</v>
      </c>
      <c r="Q32" s="64">
        <v>0.023130715438407747</v>
      </c>
      <c r="S32" s="154">
        <f t="shared" si="2"/>
        <v>0.3501340009444125</v>
      </c>
      <c r="T32" s="63" t="str">
        <f t="shared" si="3"/>
        <v>▲</v>
      </c>
    </row>
    <row r="33" spans="1:20" ht="13.5" customHeight="1">
      <c r="A33" t="s">
        <v>276</v>
      </c>
      <c r="C33" s="65" t="s">
        <v>211</v>
      </c>
      <c r="D33" s="61">
        <v>0.9103993227035417</v>
      </c>
      <c r="E33" s="61">
        <v>0.9356870788162907</v>
      </c>
      <c r="F33" s="61">
        <v>0.9247374562427071</v>
      </c>
      <c r="G33" s="61">
        <v>0.926033779848573</v>
      </c>
      <c r="I33" s="146">
        <f t="shared" si="0"/>
        <v>1.563445714503131</v>
      </c>
      <c r="J33" s="25" t="str">
        <f t="shared" si="1"/>
        <v>▲</v>
      </c>
      <c r="M33" s="65" t="s">
        <v>211</v>
      </c>
      <c r="N33" s="64">
        <v>0.03809792577959645</v>
      </c>
      <c r="O33" s="64">
        <v>0.033987694110753</v>
      </c>
      <c r="P33" s="64">
        <v>0.03952742123687281</v>
      </c>
      <c r="Q33" s="64">
        <v>0.033051834595224226</v>
      </c>
      <c r="S33" s="154">
        <f t="shared" si="2"/>
        <v>-0.5046091184372221</v>
      </c>
      <c r="T33" s="63" t="str">
        <f t="shared" si="3"/>
        <v>▼</v>
      </c>
    </row>
    <row r="34" spans="1:20" ht="13.5" customHeight="1">
      <c r="A34" t="s">
        <v>277</v>
      </c>
      <c r="C34" s="65" t="s">
        <v>152</v>
      </c>
      <c r="D34" s="61">
        <v>0.9239207360226469</v>
      </c>
      <c r="E34" s="61">
        <v>0.9411764705882353</v>
      </c>
      <c r="F34" s="61">
        <v>0.9455095862764884</v>
      </c>
      <c r="G34" s="61">
        <v>0.9421265141318977</v>
      </c>
      <c r="I34" s="146">
        <f t="shared" si="0"/>
        <v>1.8205778109250836</v>
      </c>
      <c r="J34" s="25" t="str">
        <f t="shared" si="1"/>
        <v>▲</v>
      </c>
      <c r="M34" s="65" t="s">
        <v>152</v>
      </c>
      <c r="N34" s="64">
        <v>0.006723283793347488</v>
      </c>
      <c r="O34" s="64">
        <v>0.017917511832319134</v>
      </c>
      <c r="P34" s="64">
        <v>0.008409014463504878</v>
      </c>
      <c r="Q34" s="64">
        <v>0.009757738896366084</v>
      </c>
      <c r="S34" s="154">
        <f t="shared" si="2"/>
        <v>0.3034455103018596</v>
      </c>
      <c r="T34" s="63" t="str">
        <f t="shared" si="3"/>
        <v>▲</v>
      </c>
    </row>
    <row r="35" spans="1:20" ht="13.5" customHeight="1">
      <c r="A35" t="s">
        <v>278</v>
      </c>
      <c r="C35" s="65" t="s">
        <v>48</v>
      </c>
      <c r="D35" s="61">
        <v>1</v>
      </c>
      <c r="E35" s="61">
        <v>0.9872881355932204</v>
      </c>
      <c r="F35" s="61">
        <v>0.9957805907172996</v>
      </c>
      <c r="G35" s="61">
        <v>0.9761904761904762</v>
      </c>
      <c r="I35" s="146">
        <f t="shared" si="0"/>
        <v>-2.3809523809523836</v>
      </c>
      <c r="J35" s="25" t="str">
        <f t="shared" si="1"/>
        <v>▼</v>
      </c>
      <c r="M35" s="65" t="s">
        <v>48</v>
      </c>
      <c r="N35" s="64">
        <v>0</v>
      </c>
      <c r="O35" s="64">
        <v>0.012711864406779662</v>
      </c>
      <c r="P35" s="64">
        <v>0.004219409282700422</v>
      </c>
      <c r="Q35" s="64">
        <v>0.023809523809523808</v>
      </c>
      <c r="S35" s="154">
        <f t="shared" si="2"/>
        <v>2.380952380952381</v>
      </c>
      <c r="T35" s="63" t="str">
        <f t="shared" si="3"/>
        <v>▲</v>
      </c>
    </row>
    <row r="36" spans="1:20" ht="13.5" customHeight="1">
      <c r="A36" t="s">
        <v>279</v>
      </c>
      <c r="C36" s="65" t="s">
        <v>153</v>
      </c>
      <c r="D36" s="61">
        <v>0.9313397387455468</v>
      </c>
      <c r="E36" s="61">
        <v>0.896208017334778</v>
      </c>
      <c r="F36" s="61">
        <v>0.9347536617842876</v>
      </c>
      <c r="G36" s="61">
        <v>0.9327319300590267</v>
      </c>
      <c r="I36" s="146">
        <f t="shared" si="0"/>
        <v>0.13921913134798958</v>
      </c>
      <c r="J36" s="25" t="str">
        <f t="shared" si="1"/>
        <v>▲</v>
      </c>
      <c r="M36" s="65" t="s">
        <v>153</v>
      </c>
      <c r="N36" s="64">
        <v>0.04059160099319875</v>
      </c>
      <c r="O36" s="64">
        <v>0.08234019501625135</v>
      </c>
      <c r="P36" s="64">
        <v>0.0361739902352419</v>
      </c>
      <c r="Q36" s="64">
        <v>0.03485911571444482</v>
      </c>
      <c r="S36" s="154">
        <f t="shared" si="2"/>
        <v>-0.5732485278753932</v>
      </c>
      <c r="T36" s="63" t="str">
        <f t="shared" si="3"/>
        <v>▼</v>
      </c>
    </row>
    <row r="37" spans="1:20" ht="13.5" customHeight="1">
      <c r="A37" t="s">
        <v>280</v>
      </c>
      <c r="C37" s="65" t="s">
        <v>212</v>
      </c>
      <c r="D37" s="61">
        <v>0.9428611343950825</v>
      </c>
      <c r="E37" s="61">
        <v>0.9340887107917646</v>
      </c>
      <c r="F37" s="61">
        <v>0.9371365272777624</v>
      </c>
      <c r="G37" s="61">
        <v>0.9480555555555555</v>
      </c>
      <c r="I37" s="146">
        <f t="shared" si="0"/>
        <v>0.5194421160473084</v>
      </c>
      <c r="J37" s="25" t="str">
        <f t="shared" si="1"/>
        <v>▲</v>
      </c>
      <c r="M37" s="65" t="s">
        <v>212</v>
      </c>
      <c r="N37" s="64">
        <v>0.023749650740430287</v>
      </c>
      <c r="O37" s="64">
        <v>0.03951913776426696</v>
      </c>
      <c r="P37" s="64">
        <v>0.03724729991692052</v>
      </c>
      <c r="Q37" s="64">
        <v>0.02388888888888889</v>
      </c>
      <c r="S37" s="154">
        <f t="shared" si="2"/>
        <v>0.013923814845860291</v>
      </c>
      <c r="T37" s="63" t="str">
        <f t="shared" si="3"/>
        <v>▲</v>
      </c>
    </row>
    <row r="38" spans="1:20" ht="13.5" customHeight="1">
      <c r="A38" t="s">
        <v>281</v>
      </c>
      <c r="C38" s="65" t="s">
        <v>213</v>
      </c>
      <c r="D38" s="61">
        <v>0.9199655765920827</v>
      </c>
      <c r="E38" s="61">
        <v>0.872722766142025</v>
      </c>
      <c r="F38" s="61">
        <v>0.8740640726647846</v>
      </c>
      <c r="G38" s="61">
        <v>0.8879448343800025</v>
      </c>
      <c r="I38" s="146">
        <f t="shared" si="0"/>
        <v>-3.2020742212080178</v>
      </c>
      <c r="J38" s="25" t="str">
        <f t="shared" si="1"/>
        <v>▼</v>
      </c>
      <c r="M38" s="65" t="s">
        <v>213</v>
      </c>
      <c r="N38" s="64">
        <v>0.05335628227194492</v>
      </c>
      <c r="O38" s="64">
        <v>0.10893543189986367</v>
      </c>
      <c r="P38" s="64">
        <v>0.10556032895544372</v>
      </c>
      <c r="Q38" s="64">
        <v>0.09087550794237163</v>
      </c>
      <c r="S38" s="154">
        <f t="shared" si="2"/>
        <v>3.751922567042671</v>
      </c>
      <c r="T38" s="63" t="str">
        <f t="shared" si="3"/>
        <v>▲</v>
      </c>
    </row>
    <row r="39" spans="1:20" ht="13.5" customHeight="1">
      <c r="A39" t="s">
        <v>282</v>
      </c>
      <c r="C39" s="65" t="s">
        <v>214</v>
      </c>
      <c r="D39" s="61">
        <v>0.9235198848299442</v>
      </c>
      <c r="E39" s="61">
        <v>0.9031117397454032</v>
      </c>
      <c r="F39" s="61">
        <v>0.910571985124845</v>
      </c>
      <c r="G39" s="61">
        <v>0.9118264520643807</v>
      </c>
      <c r="I39" s="146">
        <f t="shared" si="0"/>
        <v>-1.169343276556345</v>
      </c>
      <c r="J39" s="25" t="str">
        <f t="shared" si="1"/>
        <v>▼</v>
      </c>
      <c r="M39" s="65" t="s">
        <v>214</v>
      </c>
      <c r="N39" s="64">
        <v>0.016735648731329853</v>
      </c>
      <c r="O39" s="64">
        <v>0.03571428571428571</v>
      </c>
      <c r="P39" s="64">
        <v>0.023906499026031522</v>
      </c>
      <c r="Q39" s="64">
        <v>0.025017494751574526</v>
      </c>
      <c r="S39" s="154">
        <f t="shared" si="2"/>
        <v>0.8281846020244673</v>
      </c>
      <c r="T39" s="63" t="str">
        <f t="shared" si="3"/>
        <v>▲</v>
      </c>
    </row>
    <row r="40" spans="1:20" ht="13.5" customHeight="1">
      <c r="A40" t="s">
        <v>283</v>
      </c>
      <c r="C40" s="65" t="s">
        <v>215</v>
      </c>
      <c r="D40" s="61">
        <v>0.9256947241240435</v>
      </c>
      <c r="E40" s="61">
        <v>0.9293172690763052</v>
      </c>
      <c r="F40" s="61">
        <v>0.9496792301523657</v>
      </c>
      <c r="G40" s="61">
        <v>0.9489268680445151</v>
      </c>
      <c r="I40" s="146">
        <f t="shared" si="0"/>
        <v>2.323214392047157</v>
      </c>
      <c r="J40" s="25" t="str">
        <f t="shared" si="1"/>
        <v>▲</v>
      </c>
      <c r="M40" s="65" t="s">
        <v>215</v>
      </c>
      <c r="N40" s="64">
        <v>0.04409987917841321</v>
      </c>
      <c r="O40" s="64">
        <v>0.04959839357429719</v>
      </c>
      <c r="P40" s="64">
        <v>0.03207698476343224</v>
      </c>
      <c r="Q40" s="64">
        <v>0.033783783783783786</v>
      </c>
      <c r="S40" s="154">
        <f t="shared" si="2"/>
        <v>-1.0316095394629423</v>
      </c>
      <c r="T40" s="63" t="str">
        <f t="shared" si="3"/>
        <v>▼</v>
      </c>
    </row>
    <row r="41" spans="1:20" ht="13.5" customHeight="1">
      <c r="A41" t="s">
        <v>284</v>
      </c>
      <c r="C41" s="65" t="s">
        <v>232</v>
      </c>
      <c r="D41" s="61">
        <v>0.9592702588035639</v>
      </c>
      <c r="E41" s="61">
        <v>0.9621791985592075</v>
      </c>
      <c r="F41" s="61">
        <v>0.9561324977618622</v>
      </c>
      <c r="G41" s="61">
        <v>0.9613899613899614</v>
      </c>
      <c r="I41" s="146">
        <f t="shared" si="0"/>
        <v>0.21197025863974872</v>
      </c>
      <c r="J41" s="25" t="str">
        <f t="shared" si="1"/>
        <v>▲</v>
      </c>
      <c r="M41" s="65" t="s">
        <v>232</v>
      </c>
      <c r="N41" s="64">
        <v>0.01612218922358931</v>
      </c>
      <c r="O41" s="64">
        <v>0.020261143628995948</v>
      </c>
      <c r="P41" s="64">
        <v>0.025067144136078783</v>
      </c>
      <c r="Q41" s="64">
        <v>0.02059202059202059</v>
      </c>
      <c r="S41" s="154">
        <f t="shared" si="2"/>
        <v>0.44698313684312824</v>
      </c>
      <c r="T41" s="63" t="str">
        <f t="shared" si="3"/>
        <v>▲</v>
      </c>
    </row>
    <row r="42" spans="1:20" ht="13.5" customHeight="1">
      <c r="A42" t="s">
        <v>285</v>
      </c>
      <c r="C42" s="65" t="s">
        <v>216</v>
      </c>
      <c r="D42" s="61">
        <v>0.9145881930737484</v>
      </c>
      <c r="E42" s="61">
        <v>0.890943396226415</v>
      </c>
      <c r="F42" s="61">
        <v>0.9107278241091736</v>
      </c>
      <c r="G42" s="61">
        <v>0.9160997732426304</v>
      </c>
      <c r="I42" s="146">
        <f t="shared" si="0"/>
        <v>0.15115801688819763</v>
      </c>
      <c r="J42" s="25" t="str">
        <f t="shared" si="1"/>
        <v>▲</v>
      </c>
      <c r="M42" s="65" t="s">
        <v>216</v>
      </c>
      <c r="N42" s="64">
        <v>0.05454871702853042</v>
      </c>
      <c r="O42" s="64">
        <v>0.08981132075471698</v>
      </c>
      <c r="P42" s="64">
        <v>0.05932524639878696</v>
      </c>
      <c r="Q42" s="64">
        <v>0.0572562358276644</v>
      </c>
      <c r="S42" s="154">
        <f t="shared" si="2"/>
        <v>0.270751879913398</v>
      </c>
      <c r="T42" s="63" t="str">
        <f t="shared" si="3"/>
        <v>▲</v>
      </c>
    </row>
    <row r="43" spans="1:20" ht="13.5" customHeight="1">
      <c r="A43" t="s">
        <v>286</v>
      </c>
      <c r="C43" s="65" t="s">
        <v>217</v>
      </c>
      <c r="D43" s="61">
        <v>0.9691573343124655</v>
      </c>
      <c r="E43" s="61">
        <v>0.9718602455146365</v>
      </c>
      <c r="F43" s="61">
        <v>0.9668986270453264</v>
      </c>
      <c r="G43" s="61">
        <v>0.9695717505634861</v>
      </c>
      <c r="I43" s="146">
        <f t="shared" si="0"/>
        <v>0.04144162510205662</v>
      </c>
      <c r="J43" s="25" t="str">
        <f t="shared" si="1"/>
        <v>▲</v>
      </c>
      <c r="M43" s="65" t="s">
        <v>217</v>
      </c>
      <c r="N43" s="64">
        <v>0.010831650449788875</v>
      </c>
      <c r="O43" s="64">
        <v>0.010198300283286119</v>
      </c>
      <c r="P43" s="64">
        <v>0.014293774684972728</v>
      </c>
      <c r="Q43" s="64">
        <v>0.011081893313298272</v>
      </c>
      <c r="S43" s="154">
        <f t="shared" si="2"/>
        <v>0.025024286350939715</v>
      </c>
      <c r="T43" s="63" t="str">
        <f t="shared" si="3"/>
        <v>▲</v>
      </c>
    </row>
    <row r="44" spans="1:20" ht="13.5" customHeight="1">
      <c r="A44" t="s">
        <v>287</v>
      </c>
      <c r="C44" s="65" t="s">
        <v>218</v>
      </c>
      <c r="D44" s="61">
        <v>0.9263907734056988</v>
      </c>
      <c r="E44" s="61">
        <v>0.9393024815560027</v>
      </c>
      <c r="F44" s="61">
        <v>0.9379623402824478</v>
      </c>
      <c r="G44" s="61">
        <v>0.9392821200939282</v>
      </c>
      <c r="I44" s="146">
        <f t="shared" si="0"/>
        <v>1.2891346688229444</v>
      </c>
      <c r="J44" s="25" t="str">
        <f t="shared" si="1"/>
        <v>▲</v>
      </c>
      <c r="M44" s="65" t="s">
        <v>218</v>
      </c>
      <c r="N44" s="64">
        <v>0.013229308005427409</v>
      </c>
      <c r="O44" s="64">
        <v>0.02028839704896043</v>
      </c>
      <c r="P44" s="64">
        <v>0.016308002689979825</v>
      </c>
      <c r="Q44" s="64">
        <v>0.016101979201610196</v>
      </c>
      <c r="S44" s="154">
        <f t="shared" si="2"/>
        <v>0.2872671196182787</v>
      </c>
      <c r="T44" s="63" t="str">
        <f t="shared" si="3"/>
        <v>▲</v>
      </c>
    </row>
    <row r="45" spans="1:20" ht="13.5" customHeight="1">
      <c r="A45" t="s">
        <v>288</v>
      </c>
      <c r="C45" s="65" t="s">
        <v>219</v>
      </c>
      <c r="D45" s="61">
        <v>0.9284355334406557</v>
      </c>
      <c r="E45" s="61">
        <v>0.8751500600240096</v>
      </c>
      <c r="F45" s="61">
        <v>0.8922660246764972</v>
      </c>
      <c r="G45" s="61">
        <v>0.8853731343283582</v>
      </c>
      <c r="I45" s="146">
        <f t="shared" si="0"/>
        <v>-4.306239911229747</v>
      </c>
      <c r="J45" s="25" t="str">
        <f t="shared" si="1"/>
        <v>▼</v>
      </c>
      <c r="M45" s="65" t="s">
        <v>219</v>
      </c>
      <c r="N45" s="64">
        <v>0.04434362651836675</v>
      </c>
      <c r="O45" s="64">
        <v>0.10459183673469388</v>
      </c>
      <c r="P45" s="64">
        <v>0.08320794462834788</v>
      </c>
      <c r="Q45" s="64">
        <v>0.08835820895522388</v>
      </c>
      <c r="S45" s="154">
        <f t="shared" si="2"/>
        <v>4.401458243685713</v>
      </c>
      <c r="T45" s="63" t="str">
        <f t="shared" si="3"/>
        <v>▲</v>
      </c>
    </row>
    <row r="46" spans="1:20" ht="13.5" customHeight="1">
      <c r="A46" t="s">
        <v>289</v>
      </c>
      <c r="C46" s="65" t="s">
        <v>220</v>
      </c>
      <c r="D46" s="61">
        <v>0.9390542907180385</v>
      </c>
      <c r="E46" s="61">
        <v>0.9464252027919261</v>
      </c>
      <c r="F46" s="61">
        <v>0.9401129943502825</v>
      </c>
      <c r="G46" s="61">
        <v>0.9340556697179152</v>
      </c>
      <c r="I46" s="146">
        <f t="shared" si="0"/>
        <v>-0.4998621000123271</v>
      </c>
      <c r="J46" s="25" t="str">
        <f t="shared" si="1"/>
        <v>▼</v>
      </c>
      <c r="M46" s="65" t="s">
        <v>220</v>
      </c>
      <c r="N46" s="64">
        <v>0.02469352014010508</v>
      </c>
      <c r="O46" s="64">
        <v>0.02659875495189587</v>
      </c>
      <c r="P46" s="64">
        <v>0.03258003766478343</v>
      </c>
      <c r="Q46" s="64">
        <v>0.04371380534279843</v>
      </c>
      <c r="S46" s="154">
        <f t="shared" si="2"/>
        <v>1.902028520269335</v>
      </c>
      <c r="T46" s="63" t="str">
        <f t="shared" si="3"/>
        <v>▲</v>
      </c>
    </row>
    <row r="47" spans="1:20" ht="13.5" customHeight="1">
      <c r="A47" t="s">
        <v>290</v>
      </c>
      <c r="C47" s="65" t="s">
        <v>221</v>
      </c>
      <c r="D47" s="61">
        <v>0.8992112182296231</v>
      </c>
      <c r="E47" s="61">
        <v>0.9140555058191585</v>
      </c>
      <c r="F47" s="61">
        <v>0.929190319689274</v>
      </c>
      <c r="G47" s="61">
        <v>0.9206207102357505</v>
      </c>
      <c r="I47" s="146">
        <f t="shared" si="0"/>
        <v>2.1409492006127406</v>
      </c>
      <c r="J47" s="25" t="str">
        <f t="shared" si="1"/>
        <v>▲</v>
      </c>
      <c r="M47" s="65" t="s">
        <v>221</v>
      </c>
      <c r="N47" s="64">
        <v>0.04382120946538125</v>
      </c>
      <c r="O47" s="64">
        <v>0.06147418680990749</v>
      </c>
      <c r="P47" s="64">
        <v>0.04093217806991335</v>
      </c>
      <c r="Q47" s="64">
        <v>0.04595643091614444</v>
      </c>
      <c r="S47" s="154">
        <f t="shared" si="2"/>
        <v>0.21352214507631903</v>
      </c>
      <c r="T47" s="63" t="str">
        <f t="shared" si="3"/>
        <v>▲</v>
      </c>
    </row>
    <row r="48" spans="1:20" ht="13.5" customHeight="1">
      <c r="A48" t="s">
        <v>291</v>
      </c>
      <c r="C48" s="65" t="s">
        <v>233</v>
      </c>
      <c r="D48" s="61">
        <v>0.9188384214445272</v>
      </c>
      <c r="E48" s="61">
        <v>0.9092208720514653</v>
      </c>
      <c r="F48" s="61">
        <v>0.9282124910265613</v>
      </c>
      <c r="G48" s="61">
        <v>0.9309090909090909</v>
      </c>
      <c r="I48" s="146">
        <f t="shared" si="0"/>
        <v>1.20706694645637</v>
      </c>
      <c r="J48" s="25" t="str">
        <f t="shared" si="1"/>
        <v>▲</v>
      </c>
      <c r="M48" s="65" t="s">
        <v>233</v>
      </c>
      <c r="N48" s="64">
        <v>0.027550260610573342</v>
      </c>
      <c r="O48" s="64">
        <v>0.06004288777698356</v>
      </c>
      <c r="P48" s="64">
        <v>0.03589375448671931</v>
      </c>
      <c r="Q48" s="64">
        <v>0.02909090909090909</v>
      </c>
      <c r="S48" s="154">
        <f t="shared" si="2"/>
        <v>0.1540648480335749</v>
      </c>
      <c r="T48" s="63" t="str">
        <f t="shared" si="3"/>
        <v>▲</v>
      </c>
    </row>
    <row r="49" spans="1:20" ht="13.5" customHeight="1">
      <c r="A49" t="s">
        <v>292</v>
      </c>
      <c r="C49" s="65" t="s">
        <v>413</v>
      </c>
      <c r="D49" s="61">
        <v>0.9047913446676971</v>
      </c>
      <c r="E49" s="61">
        <v>0.9302615193026152</v>
      </c>
      <c r="F49" s="61">
        <v>0.9376752882517918</v>
      </c>
      <c r="G49" s="61">
        <v>0.9329816940738442</v>
      </c>
      <c r="I49" s="146">
        <f t="shared" si="0"/>
        <v>2.8190349406147175</v>
      </c>
      <c r="J49" s="25" t="str">
        <f t="shared" si="1"/>
        <v>▲</v>
      </c>
      <c r="M49" s="65" t="s">
        <v>413</v>
      </c>
      <c r="N49" s="64">
        <v>0.04760432766615147</v>
      </c>
      <c r="O49" s="64">
        <v>0.04078455790784558</v>
      </c>
      <c r="P49" s="64">
        <v>0.020878778435649736</v>
      </c>
      <c r="Q49" s="64">
        <v>0.025752404591995036</v>
      </c>
      <c r="S49" s="154">
        <f t="shared" si="2"/>
        <v>-2.1851923074156434</v>
      </c>
      <c r="T49" s="63" t="str">
        <f t="shared" si="3"/>
        <v>▼</v>
      </c>
    </row>
    <row r="50" spans="1:20" ht="13.5" customHeight="1">
      <c r="A50" t="s">
        <v>293</v>
      </c>
      <c r="C50" s="65" t="s">
        <v>222</v>
      </c>
      <c r="D50" s="61">
        <v>0.9052185137377835</v>
      </c>
      <c r="E50" s="61">
        <v>0.9151627906976744</v>
      </c>
      <c r="F50" s="61">
        <v>0.9397523563112179</v>
      </c>
      <c r="G50" s="61">
        <v>0.9395123766983063</v>
      </c>
      <c r="I50" s="146">
        <f t="shared" si="0"/>
        <v>3.4293862960522836</v>
      </c>
      <c r="J50" s="25" t="str">
        <f t="shared" si="1"/>
        <v>▲</v>
      </c>
      <c r="M50" s="65" t="s">
        <v>222</v>
      </c>
      <c r="N50" s="64">
        <v>0.0748663101604278</v>
      </c>
      <c r="O50" s="64">
        <v>0.06809302325581396</v>
      </c>
      <c r="P50" s="64">
        <v>0.04047311033080762</v>
      </c>
      <c r="Q50" s="64">
        <v>0.04038712078913084</v>
      </c>
      <c r="S50" s="154">
        <f t="shared" si="2"/>
        <v>-3.447918937129696</v>
      </c>
      <c r="T50" s="63" t="str">
        <f t="shared" si="3"/>
        <v>▼</v>
      </c>
    </row>
    <row r="51" spans="1:20" ht="13.5" customHeight="1">
      <c r="A51" t="s">
        <v>294</v>
      </c>
      <c r="C51" s="65" t="s">
        <v>223</v>
      </c>
      <c r="D51" s="61">
        <v>0.9355584930601454</v>
      </c>
      <c r="E51" s="61">
        <v>0.9053549190535491</v>
      </c>
      <c r="F51" s="61">
        <v>0.9237604407321841</v>
      </c>
      <c r="G51" s="61">
        <v>0.926021727884118</v>
      </c>
      <c r="I51" s="146">
        <f t="shared" si="0"/>
        <v>-0.9536765176027417</v>
      </c>
      <c r="J51" s="25" t="str">
        <f t="shared" si="1"/>
        <v>▼</v>
      </c>
      <c r="M51" s="65" t="s">
        <v>223</v>
      </c>
      <c r="N51" s="64">
        <v>0.02015862524785195</v>
      </c>
      <c r="O51" s="64">
        <v>0.059953744885251736</v>
      </c>
      <c r="P51" s="64">
        <v>0.032344055446952194</v>
      </c>
      <c r="Q51" s="64">
        <v>0.029832729780996724</v>
      </c>
      <c r="S51" s="154">
        <f t="shared" si="2"/>
        <v>0.9674104533144774</v>
      </c>
      <c r="T51" s="63" t="str">
        <f t="shared" si="3"/>
        <v>▲</v>
      </c>
    </row>
    <row r="52" spans="1:20" ht="13.5" customHeight="1">
      <c r="A52" t="s">
        <v>295</v>
      </c>
      <c r="C52" s="65" t="s">
        <v>224</v>
      </c>
      <c r="D52" s="61">
        <v>0.9351620947630923</v>
      </c>
      <c r="E52" s="61">
        <v>0.9436186570989237</v>
      </c>
      <c r="F52" s="61">
        <v>0.9386032233307752</v>
      </c>
      <c r="G52" s="61">
        <v>0.9474614801717606</v>
      </c>
      <c r="I52" s="146">
        <f t="shared" si="0"/>
        <v>1.2299385408668262</v>
      </c>
      <c r="J52" s="25" t="str">
        <f t="shared" si="1"/>
        <v>▲</v>
      </c>
      <c r="M52" s="65" t="s">
        <v>224</v>
      </c>
      <c r="N52" s="64">
        <v>0.029925187032418952</v>
      </c>
      <c r="O52" s="64">
        <v>0.022039979497693492</v>
      </c>
      <c r="P52" s="64">
        <v>0.02660526988999744</v>
      </c>
      <c r="Q52" s="64">
        <v>0.017428643596867896</v>
      </c>
      <c r="S52" s="154">
        <f t="shared" si="2"/>
        <v>-1.2496543435551055</v>
      </c>
      <c r="T52" s="63" t="str">
        <f t="shared" si="3"/>
        <v>▼</v>
      </c>
    </row>
    <row r="53" spans="1:20" ht="13.5" customHeight="1">
      <c r="A53" t="s">
        <v>296</v>
      </c>
      <c r="C53" s="65" t="s">
        <v>225</v>
      </c>
      <c r="D53" s="61">
        <v>0.9547879434515871</v>
      </c>
      <c r="E53" s="61">
        <v>0.9415730337078652</v>
      </c>
      <c r="F53" s="61">
        <v>0.9517706131078224</v>
      </c>
      <c r="G53" s="61">
        <v>0.9495383014696319</v>
      </c>
      <c r="I53" s="146">
        <f t="shared" si="0"/>
        <v>-0.5249641981955211</v>
      </c>
      <c r="J53" s="25" t="str">
        <f t="shared" si="1"/>
        <v>▼</v>
      </c>
      <c r="M53" s="65" t="s">
        <v>225</v>
      </c>
      <c r="N53" s="64">
        <v>0.016137636703120833</v>
      </c>
      <c r="O53" s="64">
        <v>0.028816920026437542</v>
      </c>
      <c r="P53" s="64">
        <v>0.019291754756871036</v>
      </c>
      <c r="Q53" s="64">
        <v>0.01833788529067499</v>
      </c>
      <c r="S53" s="154">
        <f t="shared" si="2"/>
        <v>0.22002485875541566</v>
      </c>
      <c r="T53" s="63" t="str">
        <f t="shared" si="3"/>
        <v>▲</v>
      </c>
    </row>
    <row r="54" spans="1:20" ht="13.5" customHeight="1">
      <c r="A54" t="s">
        <v>297</v>
      </c>
      <c r="C54" s="65" t="s">
        <v>226</v>
      </c>
      <c r="D54" s="61">
        <v>0.9497825782017113</v>
      </c>
      <c r="E54" s="61">
        <v>0.9288458801764622</v>
      </c>
      <c r="F54" s="61">
        <v>0.9424860853432282</v>
      </c>
      <c r="G54" s="61">
        <v>0.9436143219622216</v>
      </c>
      <c r="I54" s="146">
        <f t="shared" si="0"/>
        <v>-0.6168256239489689</v>
      </c>
      <c r="J54" s="25" t="str">
        <f t="shared" si="1"/>
        <v>▼</v>
      </c>
      <c r="M54" s="65" t="s">
        <v>226</v>
      </c>
      <c r="N54" s="64">
        <v>0.01879646514237621</v>
      </c>
      <c r="O54" s="64">
        <v>0.045965561406005405</v>
      </c>
      <c r="P54" s="64">
        <v>0.027115741401455687</v>
      </c>
      <c r="Q54" s="64">
        <v>0.023400056385678037</v>
      </c>
      <c r="S54" s="154">
        <f t="shared" si="2"/>
        <v>0.4603591243301827</v>
      </c>
      <c r="T54" s="63" t="str">
        <f t="shared" si="3"/>
        <v>▲</v>
      </c>
    </row>
    <row r="55" spans="1:20" ht="13.5" customHeight="1">
      <c r="A55" t="s">
        <v>298</v>
      </c>
      <c r="C55" s="65" t="s">
        <v>414</v>
      </c>
      <c r="D55" s="61">
        <v>0.913345521023766</v>
      </c>
      <c r="E55" s="61">
        <v>0.9183098591549296</v>
      </c>
      <c r="F55" s="61">
        <v>0.9302733006306938</v>
      </c>
      <c r="G55" s="61">
        <v>0.9266342141863699</v>
      </c>
      <c r="I55" s="146">
        <f t="shared" si="0"/>
        <v>1.3288693162603948</v>
      </c>
      <c r="J55" s="25" t="str">
        <f t="shared" si="1"/>
        <v>▲</v>
      </c>
      <c r="M55" s="65" t="s">
        <v>414</v>
      </c>
      <c r="N55" s="64">
        <v>0.04497257769652651</v>
      </c>
      <c r="O55" s="64">
        <v>0.04788732394366197</v>
      </c>
      <c r="P55" s="64">
        <v>0.026629292221443588</v>
      </c>
      <c r="Q55" s="64">
        <v>0.02851182197496523</v>
      </c>
      <c r="S55" s="154">
        <f t="shared" si="2"/>
        <v>-1.646075572156128</v>
      </c>
      <c r="T55" s="63" t="str">
        <f t="shared" si="3"/>
        <v>▼</v>
      </c>
    </row>
    <row r="56" spans="1:20" ht="13.5" customHeight="1">
      <c r="A56" t="s">
        <v>299</v>
      </c>
      <c r="C56" s="65" t="s">
        <v>227</v>
      </c>
      <c r="D56" s="61">
        <v>0.9212641578370478</v>
      </c>
      <c r="E56" s="61">
        <v>0.9050416982562547</v>
      </c>
      <c r="F56" s="61">
        <v>0.931732223903177</v>
      </c>
      <c r="G56" s="61">
        <v>0.9360409944961093</v>
      </c>
      <c r="I56" s="146">
        <f t="shared" si="0"/>
        <v>1.4776836659061487</v>
      </c>
      <c r="J56" s="25" t="str">
        <f t="shared" si="1"/>
        <v>▲</v>
      </c>
      <c r="M56" s="65" t="s">
        <v>227</v>
      </c>
      <c r="N56" s="64">
        <v>0.05443916697113628</v>
      </c>
      <c r="O56" s="64">
        <v>0.0763836239575436</v>
      </c>
      <c r="P56" s="64">
        <v>0.04254916792738275</v>
      </c>
      <c r="Q56" s="64">
        <v>0.038527234769405956</v>
      </c>
      <c r="S56" s="154">
        <f t="shared" si="2"/>
        <v>-1.5911932201730323</v>
      </c>
      <c r="T56" s="63" t="str">
        <f t="shared" si="3"/>
        <v>▼</v>
      </c>
    </row>
    <row r="57" spans="1:20" ht="13.5" customHeight="1">
      <c r="A57" t="s">
        <v>300</v>
      </c>
      <c r="C57" s="65" t="s">
        <v>228</v>
      </c>
      <c r="D57" s="61">
        <v>0.9169435215946844</v>
      </c>
      <c r="E57" s="61">
        <v>0.9404455869751499</v>
      </c>
      <c r="F57" s="61">
        <v>0.9364841745081266</v>
      </c>
      <c r="G57" s="61">
        <v>0.9297124600638977</v>
      </c>
      <c r="I57" s="146">
        <f t="shared" si="0"/>
        <v>1.2768938469213342</v>
      </c>
      <c r="J57" s="25" t="str">
        <f t="shared" si="1"/>
        <v>▲</v>
      </c>
      <c r="M57" s="65" t="s">
        <v>228</v>
      </c>
      <c r="N57" s="64">
        <v>0.04962624584717608</v>
      </c>
      <c r="O57" s="64">
        <v>0.037275064267352186</v>
      </c>
      <c r="P57" s="64">
        <v>0.03656971770744226</v>
      </c>
      <c r="Q57" s="64">
        <v>0.04238551650692226</v>
      </c>
      <c r="S57" s="154">
        <f t="shared" si="2"/>
        <v>-0.724072934025382</v>
      </c>
      <c r="T57" s="63" t="str">
        <f t="shared" si="3"/>
        <v>▼</v>
      </c>
    </row>
    <row r="58" spans="1:20" ht="13.5" customHeight="1">
      <c r="A58" t="s">
        <v>301</v>
      </c>
      <c r="C58" s="65" t="s">
        <v>49</v>
      </c>
      <c r="D58" s="61">
        <v>0.9162929745889388</v>
      </c>
      <c r="E58" s="61">
        <v>0.9137320663312838</v>
      </c>
      <c r="F58" s="61">
        <v>0.9290780141843972</v>
      </c>
      <c r="G58" s="61">
        <v>0.9065505352930503</v>
      </c>
      <c r="I58" s="146">
        <f t="shared" si="0"/>
        <v>-0.9742439295888472</v>
      </c>
      <c r="J58" s="25" t="str">
        <f t="shared" si="1"/>
        <v>▼</v>
      </c>
      <c r="M58" s="65" t="s">
        <v>49</v>
      </c>
      <c r="N58" s="64">
        <v>0.03998505231689088</v>
      </c>
      <c r="O58" s="64">
        <v>0.04900316750512391</v>
      </c>
      <c r="P58" s="64">
        <v>0.039098017821422075</v>
      </c>
      <c r="Q58" s="64">
        <v>0.06677553982943205</v>
      </c>
      <c r="S58" s="154">
        <f t="shared" si="2"/>
        <v>2.6790487512541166</v>
      </c>
      <c r="T58" s="63" t="str">
        <f t="shared" si="3"/>
        <v>▲</v>
      </c>
    </row>
    <row r="59" spans="1:20" ht="13.5" customHeight="1">
      <c r="A59" t="s">
        <v>302</v>
      </c>
      <c r="C59" s="65" t="s">
        <v>229</v>
      </c>
      <c r="D59" s="61">
        <v>0.9133532140490391</v>
      </c>
      <c r="E59" s="61">
        <v>0.867983367983368</v>
      </c>
      <c r="F59" s="61">
        <v>0.8841410456835157</v>
      </c>
      <c r="G59" s="61">
        <v>0.8812737971616477</v>
      </c>
      <c r="I59" s="146">
        <f t="shared" si="0"/>
        <v>-3.2079416887391465</v>
      </c>
      <c r="J59" s="25" t="str">
        <f t="shared" si="1"/>
        <v>▼</v>
      </c>
      <c r="M59" s="65" t="s">
        <v>229</v>
      </c>
      <c r="N59" s="64">
        <v>0.06328694499668655</v>
      </c>
      <c r="O59" s="64">
        <v>0.11347886347886348</v>
      </c>
      <c r="P59" s="64">
        <v>0.09310404724682994</v>
      </c>
      <c r="Q59" s="64">
        <v>0.09674627898926964</v>
      </c>
      <c r="S59" s="154">
        <f t="shared" si="2"/>
        <v>3.345933399258309</v>
      </c>
      <c r="T59" s="63" t="str">
        <f t="shared" si="3"/>
        <v>▲</v>
      </c>
    </row>
    <row r="60" spans="1:20" ht="13.5" customHeight="1">
      <c r="A60" t="s">
        <v>303</v>
      </c>
      <c r="C60" s="65" t="s">
        <v>230</v>
      </c>
      <c r="D60" s="61">
        <v>0.9190930172635918</v>
      </c>
      <c r="E60" s="61">
        <v>0.9299053466359682</v>
      </c>
      <c r="F60" s="61">
        <v>0.9369918699186992</v>
      </c>
      <c r="G60" s="61">
        <v>0.9344978165938864</v>
      </c>
      <c r="I60" s="146">
        <f t="shared" si="0"/>
        <v>1.5404799330294594</v>
      </c>
      <c r="J60" s="25" t="str">
        <f t="shared" si="1"/>
        <v>▲</v>
      </c>
      <c r="M60" s="65" t="s">
        <v>230</v>
      </c>
      <c r="N60" s="64">
        <v>0.03761917031692863</v>
      </c>
      <c r="O60" s="64">
        <v>0.04118700434893835</v>
      </c>
      <c r="P60" s="64">
        <v>0.022103658536585365</v>
      </c>
      <c r="Q60" s="64">
        <v>0.022090932442846135</v>
      </c>
      <c r="S60" s="154">
        <f t="shared" si="2"/>
        <v>-1.5528237874082493</v>
      </c>
      <c r="T60" s="63" t="str">
        <f t="shared" si="3"/>
        <v>▼</v>
      </c>
    </row>
    <row r="61" spans="1:20" ht="13.5" customHeight="1">
      <c r="A61" t="s">
        <v>304</v>
      </c>
      <c r="C61" s="65" t="s">
        <v>231</v>
      </c>
      <c r="D61" s="61">
        <v>0.9404761904761905</v>
      </c>
      <c r="E61" s="61">
        <v>0.9422131147540984</v>
      </c>
      <c r="F61" s="61">
        <v>0.9590834697217676</v>
      </c>
      <c r="G61" s="61">
        <v>0.9558944765045342</v>
      </c>
      <c r="I61" s="146">
        <f t="shared" si="0"/>
        <v>1.541828602834372</v>
      </c>
      <c r="J61" s="25" t="str">
        <f t="shared" si="1"/>
        <v>▲</v>
      </c>
      <c r="M61" s="65" t="s">
        <v>231</v>
      </c>
      <c r="N61" s="64">
        <v>0.03489326765188834</v>
      </c>
      <c r="O61" s="64">
        <v>0.038524590163934426</v>
      </c>
      <c r="P61" s="64">
        <v>0.02536824877250409</v>
      </c>
      <c r="Q61" s="64">
        <v>0.027617477328936522</v>
      </c>
      <c r="S61" s="154">
        <f t="shared" si="2"/>
        <v>-0.7275790322951818</v>
      </c>
      <c r="T61" s="63" t="str">
        <f t="shared" si="3"/>
        <v>▼</v>
      </c>
    </row>
    <row r="62" spans="1:20" ht="13.5" customHeight="1">
      <c r="A62" s="143" t="s">
        <v>305</v>
      </c>
      <c r="B62" s="56" t="s">
        <v>50</v>
      </c>
      <c r="C62" s="86"/>
      <c r="D62" s="42">
        <v>0.8934273490258047</v>
      </c>
      <c r="E62" s="42">
        <v>0.9211223905774618</v>
      </c>
      <c r="F62" s="42">
        <v>0.917059406237805</v>
      </c>
      <c r="G62" s="42">
        <v>0.9100155495293826</v>
      </c>
      <c r="H62" s="56"/>
      <c r="I62" s="145">
        <f t="shared" si="0"/>
        <v>1.65882005035779</v>
      </c>
      <c r="J62" s="37" t="str">
        <f t="shared" si="1"/>
        <v>▲</v>
      </c>
      <c r="L62" s="56" t="s">
        <v>50</v>
      </c>
      <c r="M62" s="86"/>
      <c r="N62" s="42">
        <v>0.03313158718564124</v>
      </c>
      <c r="O62" s="42">
        <v>0.026448173027683226</v>
      </c>
      <c r="P62" s="42">
        <v>0.023759493290907454</v>
      </c>
      <c r="Q62" s="42">
        <v>0.025127138060290106</v>
      </c>
      <c r="R62" s="56"/>
      <c r="S62" s="153">
        <f t="shared" si="2"/>
        <v>-0.8004449125351136</v>
      </c>
      <c r="T62" s="136" t="str">
        <f t="shared" si="3"/>
        <v>▼</v>
      </c>
    </row>
    <row r="63" spans="1:20" ht="13.5" customHeight="1">
      <c r="A63" t="s">
        <v>306</v>
      </c>
      <c r="C63" s="65" t="s">
        <v>415</v>
      </c>
      <c r="D63" s="61">
        <v>0.9118251928020565</v>
      </c>
      <c r="E63" s="61">
        <v>0.9288100745309689</v>
      </c>
      <c r="F63" s="61">
        <v>0.9293996392682299</v>
      </c>
      <c r="G63" s="61">
        <v>0.9205980922918278</v>
      </c>
      <c r="I63" s="146">
        <f t="shared" si="0"/>
        <v>0.8772899489771224</v>
      </c>
      <c r="J63" s="25" t="str">
        <f t="shared" si="1"/>
        <v>▲</v>
      </c>
      <c r="M63" s="65" t="s">
        <v>415</v>
      </c>
      <c r="N63" s="64">
        <v>0.012596401028277636</v>
      </c>
      <c r="O63" s="64">
        <v>0.016191210485736313</v>
      </c>
      <c r="P63" s="64">
        <v>0.01545993300695697</v>
      </c>
      <c r="Q63" s="64">
        <v>0.01263212168084558</v>
      </c>
      <c r="S63" s="154">
        <f t="shared" si="2"/>
        <v>0.003572065256794363</v>
      </c>
      <c r="T63" s="63" t="str">
        <f t="shared" si="3"/>
        <v>►</v>
      </c>
    </row>
    <row r="64" spans="1:20" ht="13.5" customHeight="1">
      <c r="A64" t="s">
        <v>307</v>
      </c>
      <c r="C64" s="65" t="s">
        <v>205</v>
      </c>
      <c r="D64" s="61">
        <v>0.9105592874933958</v>
      </c>
      <c r="E64" s="61">
        <v>0.9325876892642472</v>
      </c>
      <c r="F64" s="61">
        <v>0.9247811191473163</v>
      </c>
      <c r="G64" s="61">
        <v>0.919128366454385</v>
      </c>
      <c r="I64" s="146">
        <f t="shared" si="0"/>
        <v>0.856907896098924</v>
      </c>
      <c r="J64" s="25" t="str">
        <f t="shared" si="1"/>
        <v>▲</v>
      </c>
      <c r="M64" s="65" t="s">
        <v>205</v>
      </c>
      <c r="N64" s="64">
        <v>0.012529247490376632</v>
      </c>
      <c r="O64" s="64">
        <v>0.01361941718024804</v>
      </c>
      <c r="P64" s="64">
        <v>0.011800532927293491</v>
      </c>
      <c r="Q64" s="64">
        <v>0.01028159287961329</v>
      </c>
      <c r="S64" s="154">
        <f t="shared" si="2"/>
        <v>-0.22476546107633427</v>
      </c>
      <c r="T64" s="63" t="str">
        <f t="shared" si="3"/>
        <v>▼</v>
      </c>
    </row>
    <row r="65" spans="1:20" ht="13.5" customHeight="1">
      <c r="A65" t="s">
        <v>308</v>
      </c>
      <c r="C65" s="65" t="s">
        <v>96</v>
      </c>
      <c r="D65" s="61">
        <v>0.9007164790174002</v>
      </c>
      <c r="E65" s="61">
        <v>0.9216160220994475</v>
      </c>
      <c r="F65" s="61">
        <v>0.9195105136159945</v>
      </c>
      <c r="G65" s="61">
        <v>0.9128384279475983</v>
      </c>
      <c r="I65" s="146">
        <f t="shared" si="0"/>
        <v>1.2121948930198134</v>
      </c>
      <c r="J65" s="25" t="str">
        <f t="shared" si="1"/>
        <v>▲</v>
      </c>
      <c r="M65" s="65" t="s">
        <v>96</v>
      </c>
      <c r="N65" s="64">
        <v>0.042988741044012284</v>
      </c>
      <c r="O65" s="64">
        <v>0.03314917127071823</v>
      </c>
      <c r="P65" s="64">
        <v>0.027921406411582212</v>
      </c>
      <c r="Q65" s="64">
        <v>0.0377292576419214</v>
      </c>
      <c r="S65" s="154">
        <f t="shared" si="2"/>
        <v>-0.5259483402090883</v>
      </c>
      <c r="T65" s="63" t="str">
        <f t="shared" si="3"/>
        <v>▼</v>
      </c>
    </row>
    <row r="66" spans="1:20" ht="13.5" customHeight="1">
      <c r="A66" t="s">
        <v>309</v>
      </c>
      <c r="C66" s="65" t="s">
        <v>206</v>
      </c>
      <c r="D66" s="61">
        <v>0.8853017666576989</v>
      </c>
      <c r="E66" s="61">
        <v>0.9175731206188059</v>
      </c>
      <c r="F66" s="61">
        <v>0.914358666266146</v>
      </c>
      <c r="G66" s="61">
        <v>0.9035825919692234</v>
      </c>
      <c r="I66" s="146">
        <f t="shared" si="0"/>
        <v>1.828082531152453</v>
      </c>
      <c r="J66" s="25" t="str">
        <f t="shared" si="1"/>
        <v>▲</v>
      </c>
      <c r="M66" s="65" t="s">
        <v>206</v>
      </c>
      <c r="N66" s="64">
        <v>0.03216452933967058</v>
      </c>
      <c r="O66" s="64">
        <v>0.0278281363306744</v>
      </c>
      <c r="P66" s="64">
        <v>0.02334034244517873</v>
      </c>
      <c r="Q66" s="64">
        <v>0.02623827843231546</v>
      </c>
      <c r="S66" s="154">
        <f t="shared" si="2"/>
        <v>-0.592625090735512</v>
      </c>
      <c r="T66" s="63" t="str">
        <f t="shared" si="3"/>
        <v>▼</v>
      </c>
    </row>
    <row r="67" spans="1:20" ht="13.5" customHeight="1">
      <c r="A67" t="s">
        <v>310</v>
      </c>
      <c r="C67" s="65" t="s">
        <v>51</v>
      </c>
      <c r="D67" s="61">
        <v>0.9166410925272365</v>
      </c>
      <c r="E67" s="61">
        <v>0.932316528893546</v>
      </c>
      <c r="F67" s="61">
        <v>0.9247027741083224</v>
      </c>
      <c r="G67" s="61">
        <v>0.9241211277410373</v>
      </c>
      <c r="I67" s="146">
        <f t="shared" si="0"/>
        <v>0.7480035213800806</v>
      </c>
      <c r="J67" s="25" t="str">
        <f t="shared" si="1"/>
        <v>▲</v>
      </c>
      <c r="M67" s="65" t="s">
        <v>51</v>
      </c>
      <c r="N67" s="64">
        <v>0.01818321313487801</v>
      </c>
      <c r="O67" s="64">
        <v>0.015407303915861374</v>
      </c>
      <c r="P67" s="64">
        <v>0.017367316807832777</v>
      </c>
      <c r="Q67" s="64">
        <v>0.016165835170360056</v>
      </c>
      <c r="S67" s="154">
        <f t="shared" si="2"/>
        <v>-0.20173779645179557</v>
      </c>
      <c r="T67" s="63" t="str">
        <f t="shared" si="3"/>
        <v>▼</v>
      </c>
    </row>
    <row r="68" spans="1:20" ht="13.5" customHeight="1">
      <c r="A68" t="s">
        <v>311</v>
      </c>
      <c r="C68" s="65" t="s">
        <v>207</v>
      </c>
      <c r="D68" s="61">
        <v>0.9360194371330228</v>
      </c>
      <c r="E68" s="61">
        <v>0.9245099941781486</v>
      </c>
      <c r="F68" s="61">
        <v>0.9414697193500738</v>
      </c>
      <c r="G68" s="61">
        <v>0.9339952197095054</v>
      </c>
      <c r="I68" s="146">
        <f t="shared" si="0"/>
        <v>-0.20242174235174382</v>
      </c>
      <c r="J68" s="25" t="str">
        <f t="shared" si="1"/>
        <v>▼</v>
      </c>
      <c r="M68" s="65" t="s">
        <v>207</v>
      </c>
      <c r="N68" s="64">
        <v>0.014982790038469326</v>
      </c>
      <c r="O68" s="64">
        <v>0.043857946827091016</v>
      </c>
      <c r="P68" s="64">
        <v>0.019940915805022157</v>
      </c>
      <c r="Q68" s="64">
        <v>0.02555616841331127</v>
      </c>
      <c r="S68" s="154">
        <f t="shared" si="2"/>
        <v>1.0573378374841946</v>
      </c>
      <c r="T68" s="63" t="str">
        <f t="shared" si="3"/>
        <v>▲</v>
      </c>
    </row>
    <row r="69" spans="1:20" ht="13.5" customHeight="1">
      <c r="A69" t="s">
        <v>312</v>
      </c>
      <c r="C69" s="65" t="s">
        <v>52</v>
      </c>
      <c r="D69" s="61">
        <v>0.8533062390158173</v>
      </c>
      <c r="E69" s="61">
        <v>0.9174189234369776</v>
      </c>
      <c r="F69" s="61">
        <v>0.9132058643179665</v>
      </c>
      <c r="G69" s="61">
        <v>0.9076777356808559</v>
      </c>
      <c r="I69" s="146">
        <f t="shared" si="0"/>
        <v>5.43714966650386</v>
      </c>
      <c r="J69" s="25" t="str">
        <f t="shared" si="1"/>
        <v>▲</v>
      </c>
      <c r="M69" s="65" t="s">
        <v>52</v>
      </c>
      <c r="N69" s="64">
        <v>0.05827108963093146</v>
      </c>
      <c r="O69" s="64">
        <v>0.02774991641591441</v>
      </c>
      <c r="P69" s="64">
        <v>0.031161157255142426</v>
      </c>
      <c r="Q69" s="64">
        <v>0.03370849119679073</v>
      </c>
      <c r="S69" s="154">
        <f t="shared" si="2"/>
        <v>-2.456259843414073</v>
      </c>
      <c r="T69" s="63" t="str">
        <f t="shared" si="3"/>
        <v>▼</v>
      </c>
    </row>
    <row r="70" spans="1:20" ht="13.5" customHeight="1">
      <c r="A70" t="s">
        <v>313</v>
      </c>
      <c r="C70" s="65" t="s">
        <v>208</v>
      </c>
      <c r="D70" s="61">
        <v>0.9073213890732139</v>
      </c>
      <c r="E70" s="61">
        <v>0.9151865008880995</v>
      </c>
      <c r="F70" s="61">
        <v>0.9162453286436579</v>
      </c>
      <c r="G70" s="61">
        <v>0.9164093515659462</v>
      </c>
      <c r="I70" s="146">
        <f t="shared" si="0"/>
        <v>0.9087962492732249</v>
      </c>
      <c r="J70" s="25" t="str">
        <f t="shared" si="1"/>
        <v>▲</v>
      </c>
      <c r="M70" s="65" t="s">
        <v>208</v>
      </c>
      <c r="N70" s="64">
        <v>0.019464720194647202</v>
      </c>
      <c r="O70" s="64">
        <v>0.025310834813499113</v>
      </c>
      <c r="P70" s="64">
        <v>0.021543196306880633</v>
      </c>
      <c r="Q70" s="64">
        <v>0.016762240846934274</v>
      </c>
      <c r="S70" s="154">
        <f t="shared" si="2"/>
        <v>-0.27024793477129283</v>
      </c>
      <c r="T70" s="63" t="str">
        <f t="shared" si="3"/>
        <v>▼</v>
      </c>
    </row>
    <row r="71" spans="1:20" ht="13.5" customHeight="1">
      <c r="A71" t="s">
        <v>314</v>
      </c>
      <c r="C71" s="65" t="s">
        <v>420</v>
      </c>
      <c r="D71" s="61">
        <v>0.8843794242567249</v>
      </c>
      <c r="E71" s="61">
        <v>0.9162227602905569</v>
      </c>
      <c r="F71" s="61">
        <v>0.9239341085271318</v>
      </c>
      <c r="G71" s="61">
        <v>0.9201650084930842</v>
      </c>
      <c r="I71" s="146">
        <f t="shared" si="0"/>
        <v>3.578558423635936</v>
      </c>
      <c r="J71" s="25" t="str">
        <f t="shared" si="1"/>
        <v>▲</v>
      </c>
      <c r="M71" s="65" t="s">
        <v>420</v>
      </c>
      <c r="N71" s="64">
        <v>0.05521472392638037</v>
      </c>
      <c r="O71" s="64">
        <v>0.044794188861985475</v>
      </c>
      <c r="P71" s="64">
        <v>0.03657945736434109</v>
      </c>
      <c r="Q71" s="64">
        <v>0.04246542101431691</v>
      </c>
      <c r="S71" s="154">
        <f t="shared" si="2"/>
        <v>-1.2749302912063456</v>
      </c>
      <c r="T71" s="63" t="str">
        <f t="shared" si="3"/>
        <v>▼</v>
      </c>
    </row>
    <row r="72" spans="1:20" ht="13.5" customHeight="1">
      <c r="A72" t="s">
        <v>315</v>
      </c>
      <c r="C72" s="65" t="s">
        <v>53</v>
      </c>
      <c r="D72" s="61">
        <v>0.8770814795983221</v>
      </c>
      <c r="E72" s="61">
        <v>0.9024975673045734</v>
      </c>
      <c r="F72" s="61">
        <v>0.8928501977053218</v>
      </c>
      <c r="G72" s="61">
        <v>0.8780313373642806</v>
      </c>
      <c r="I72" s="146">
        <f aca="true" t="shared" si="4" ref="I72:I135">IF(D72="","n/a",IF(G72="","n/a",G72-D72)*100)</f>
        <v>0.09498577659585727</v>
      </c>
      <c r="J72" s="25" t="str">
        <f aca="true" t="shared" si="5" ref="J72:J135">IF(I72&gt;=0.01,"▲",IF(I72&lt;0,"▼",IF(I72&lt;0.01,"►")))</f>
        <v>▲</v>
      </c>
      <c r="M72" s="65" t="s">
        <v>53</v>
      </c>
      <c r="N72" s="64">
        <v>0.061586373458751745</v>
      </c>
      <c r="O72" s="64">
        <v>0.046902367823548494</v>
      </c>
      <c r="P72" s="64">
        <v>0.041356064043559994</v>
      </c>
      <c r="Q72" s="64">
        <v>0.04219491580521423</v>
      </c>
      <c r="S72" s="154">
        <f aca="true" t="shared" si="6" ref="S72:S135">IF(N72="","n/a",IF(Q72="","n/a",Q72-N72)*100)</f>
        <v>-1.9391457653537516</v>
      </c>
      <c r="T72" s="63" t="str">
        <f aca="true" t="shared" si="7" ref="T72:T135">IF(S72&gt;=0.01,"▲",IF(S72&lt;0,"▼",IF(S72&lt;0.01,"►")))</f>
        <v>▼</v>
      </c>
    </row>
    <row r="73" spans="1:20" ht="13.5" customHeight="1">
      <c r="A73" t="s">
        <v>316</v>
      </c>
      <c r="C73" s="65" t="s">
        <v>209</v>
      </c>
      <c r="D73" s="61">
        <v>0.913</v>
      </c>
      <c r="E73" s="61">
        <v>0.9283725639078714</v>
      </c>
      <c r="F73" s="61">
        <v>0.9209526222447428</v>
      </c>
      <c r="G73" s="61">
        <v>0.9115404168784952</v>
      </c>
      <c r="I73" s="146">
        <f t="shared" si="4"/>
        <v>-0.14595831215048483</v>
      </c>
      <c r="J73" s="25" t="str">
        <f t="shared" si="5"/>
        <v>▼</v>
      </c>
      <c r="M73" s="65" t="s">
        <v>209</v>
      </c>
      <c r="N73" s="64">
        <v>0.0005</v>
      </c>
      <c r="O73" s="64">
        <v>0.003543406732472792</v>
      </c>
      <c r="P73" s="64">
        <v>0.002786926779832784</v>
      </c>
      <c r="Q73" s="64">
        <v>0.0027961362480935434</v>
      </c>
      <c r="S73" s="154">
        <f t="shared" si="6"/>
        <v>0.22961362480935435</v>
      </c>
      <c r="T73" s="63" t="str">
        <f t="shared" si="7"/>
        <v>▲</v>
      </c>
    </row>
    <row r="74" spans="1:20" ht="13.5" customHeight="1">
      <c r="A74" s="143" t="s">
        <v>317</v>
      </c>
      <c r="B74" s="56" t="s">
        <v>54</v>
      </c>
      <c r="C74" s="86"/>
      <c r="D74" s="42">
        <v>0.8308656232763376</v>
      </c>
      <c r="E74" s="42">
        <v>0.9067942050196447</v>
      </c>
      <c r="F74" s="42">
        <v>0.9088448046239151</v>
      </c>
      <c r="G74" s="42">
        <v>0.9071188805091766</v>
      </c>
      <c r="H74" s="56"/>
      <c r="I74" s="145">
        <f t="shared" si="4"/>
        <v>7.625325723283893</v>
      </c>
      <c r="J74" s="37" t="str">
        <f t="shared" si="5"/>
        <v>▲</v>
      </c>
      <c r="L74" s="56" t="s">
        <v>54</v>
      </c>
      <c r="M74" s="86"/>
      <c r="N74" s="42">
        <v>0.10167022890237176</v>
      </c>
      <c r="O74" s="42">
        <v>0.04365400865936631</v>
      </c>
      <c r="P74" s="42">
        <v>0.036620502955231934</v>
      </c>
      <c r="Q74" s="42">
        <v>0.03191071973494921</v>
      </c>
      <c r="R74" s="56"/>
      <c r="S74" s="153">
        <f t="shared" si="6"/>
        <v>-6.975950916742255</v>
      </c>
      <c r="T74" s="136" t="str">
        <f t="shared" si="7"/>
        <v>▼</v>
      </c>
    </row>
    <row r="75" spans="1:20" ht="13.5" customHeight="1">
      <c r="A75" t="s">
        <v>318</v>
      </c>
      <c r="C75" s="65" t="s">
        <v>236</v>
      </c>
      <c r="D75" s="61">
        <v>0.8873939748464463</v>
      </c>
      <c r="E75" s="61">
        <v>0.9118095819346964</v>
      </c>
      <c r="F75" s="61">
        <v>0.8972644376899696</v>
      </c>
      <c r="G75" s="61">
        <v>0.8938750758035173</v>
      </c>
      <c r="I75" s="146">
        <f t="shared" si="4"/>
        <v>0.6481100957070995</v>
      </c>
      <c r="J75" s="25" t="str">
        <f t="shared" si="5"/>
        <v>▲</v>
      </c>
      <c r="M75" s="65" t="s">
        <v>236</v>
      </c>
      <c r="N75" s="64">
        <v>0.05235448961684703</v>
      </c>
      <c r="O75" s="64">
        <v>0.04760451632590784</v>
      </c>
      <c r="P75" s="64">
        <v>0.04984802431610942</v>
      </c>
      <c r="Q75" s="64">
        <v>0.04457246816252274</v>
      </c>
      <c r="S75" s="154">
        <f t="shared" si="6"/>
        <v>-0.7782021454324286</v>
      </c>
      <c r="T75" s="63" t="str">
        <f t="shared" si="7"/>
        <v>▼</v>
      </c>
    </row>
    <row r="76" spans="1:20" ht="13.5" customHeight="1">
      <c r="A76" t="s">
        <v>319</v>
      </c>
      <c r="C76" s="65" t="s">
        <v>55</v>
      </c>
      <c r="D76" s="61">
        <v>0.8611832611832612</v>
      </c>
      <c r="E76" s="61">
        <v>0.9080223332353805</v>
      </c>
      <c r="F76" s="61">
        <v>0.8914569923932124</v>
      </c>
      <c r="G76" s="61">
        <v>0.8848962898042653</v>
      </c>
      <c r="I76" s="146">
        <f t="shared" si="4"/>
        <v>2.3713028621004106</v>
      </c>
      <c r="J76" s="25" t="str">
        <f t="shared" si="5"/>
        <v>▲</v>
      </c>
      <c r="M76" s="65" t="s">
        <v>55</v>
      </c>
      <c r="N76" s="64">
        <v>0.03722943722943723</v>
      </c>
      <c r="O76" s="64">
        <v>0.022333235380546577</v>
      </c>
      <c r="P76" s="64">
        <v>0.03159742539496782</v>
      </c>
      <c r="Q76" s="64">
        <v>0.036225533158048495</v>
      </c>
      <c r="S76" s="154">
        <f t="shared" si="6"/>
        <v>-0.10039040713887351</v>
      </c>
      <c r="T76" s="63" t="str">
        <f t="shared" si="7"/>
        <v>▼</v>
      </c>
    </row>
    <row r="77" spans="1:20" ht="13.5" customHeight="1">
      <c r="A77" t="s">
        <v>320</v>
      </c>
      <c r="C77" s="65" t="s">
        <v>237</v>
      </c>
      <c r="D77" s="61">
        <v>0.8664765683114307</v>
      </c>
      <c r="E77" s="61">
        <v>0.8654041687849517</v>
      </c>
      <c r="F77" s="61">
        <v>0.8865599593495935</v>
      </c>
      <c r="G77" s="61">
        <v>0.8830937539753212</v>
      </c>
      <c r="I77" s="146">
        <f t="shared" si="4"/>
        <v>1.6617185663890477</v>
      </c>
      <c r="J77" s="25" t="str">
        <f t="shared" si="5"/>
        <v>▲</v>
      </c>
      <c r="M77" s="65" t="s">
        <v>237</v>
      </c>
      <c r="N77" s="64">
        <v>0.04240019836350112</v>
      </c>
      <c r="O77" s="64">
        <v>0.07435180477885105</v>
      </c>
      <c r="P77" s="64">
        <v>0.04535060975609756</v>
      </c>
      <c r="Q77" s="64">
        <v>0.037145401348428954</v>
      </c>
      <c r="S77" s="154">
        <f t="shared" si="6"/>
        <v>-0.5254797015072165</v>
      </c>
      <c r="T77" s="63" t="str">
        <f t="shared" si="7"/>
        <v>▼</v>
      </c>
    </row>
    <row r="78" spans="1:20" ht="13.5" customHeight="1">
      <c r="A78" t="s">
        <v>321</v>
      </c>
      <c r="C78" s="65" t="s">
        <v>108</v>
      </c>
      <c r="D78" s="61">
        <v>0.7458783399658897</v>
      </c>
      <c r="E78" s="61">
        <v>0.9196627820481031</v>
      </c>
      <c r="F78" s="61">
        <v>0.9172938549334215</v>
      </c>
      <c r="G78" s="61">
        <v>0.9198140615920977</v>
      </c>
      <c r="I78" s="146">
        <f t="shared" si="4"/>
        <v>17.393572162620796</v>
      </c>
      <c r="J78" s="25" t="str">
        <f t="shared" si="5"/>
        <v>▲</v>
      </c>
      <c r="M78" s="65" t="s">
        <v>108</v>
      </c>
      <c r="N78" s="64">
        <v>0.19816454154146024</v>
      </c>
      <c r="O78" s="64">
        <v>0.03595338457723779</v>
      </c>
      <c r="P78" s="64">
        <v>0.03589446695889505</v>
      </c>
      <c r="Q78" s="64">
        <v>0.024487424255001247</v>
      </c>
      <c r="S78" s="154">
        <f t="shared" si="6"/>
        <v>-17.367711728645897</v>
      </c>
      <c r="T78" s="63" t="str">
        <f t="shared" si="7"/>
        <v>▼</v>
      </c>
    </row>
    <row r="79" spans="1:20" ht="13.5" customHeight="1">
      <c r="A79" t="s">
        <v>322</v>
      </c>
      <c r="C79" s="65" t="s">
        <v>200</v>
      </c>
      <c r="D79" s="61">
        <v>0.8545147475722299</v>
      </c>
      <c r="E79" s="61">
        <v>0.9232418524871355</v>
      </c>
      <c r="F79" s="61">
        <v>0.9074539107000674</v>
      </c>
      <c r="G79" s="61">
        <v>0.90674115913556</v>
      </c>
      <c r="I79" s="146">
        <f t="shared" si="4"/>
        <v>5.222641156333008</v>
      </c>
      <c r="J79" s="25" t="str">
        <f t="shared" si="5"/>
        <v>▲</v>
      </c>
      <c r="M79" s="65" t="s">
        <v>200</v>
      </c>
      <c r="N79" s="64">
        <v>0.06019663429639906</v>
      </c>
      <c r="O79" s="64">
        <v>0.01660132320509679</v>
      </c>
      <c r="P79" s="64">
        <v>0.030134133643657746</v>
      </c>
      <c r="Q79" s="64">
        <v>0.019462180746561888</v>
      </c>
      <c r="S79" s="154">
        <f t="shared" si="6"/>
        <v>-4.073445354983717</v>
      </c>
      <c r="T79" s="63" t="str">
        <f t="shared" si="7"/>
        <v>▼</v>
      </c>
    </row>
    <row r="80" spans="1:20" ht="13.5" customHeight="1">
      <c r="A80" t="s">
        <v>323</v>
      </c>
      <c r="C80" s="65" t="s">
        <v>56</v>
      </c>
      <c r="D80" s="61">
        <v>0.9059076019428443</v>
      </c>
      <c r="E80" s="61">
        <v>0.9189798339264531</v>
      </c>
      <c r="F80" s="61">
        <v>0.9217566287878788</v>
      </c>
      <c r="G80" s="61">
        <v>0.9193028530500179</v>
      </c>
      <c r="I80" s="146">
        <f t="shared" si="4"/>
        <v>1.3395251107173656</v>
      </c>
      <c r="J80" s="25" t="str">
        <f t="shared" si="5"/>
        <v>▲</v>
      </c>
      <c r="M80" s="65" t="s">
        <v>56</v>
      </c>
      <c r="N80" s="64">
        <v>0.018976618095560827</v>
      </c>
      <c r="O80" s="64">
        <v>0.02372479240806643</v>
      </c>
      <c r="P80" s="64">
        <v>0.013612689393939394</v>
      </c>
      <c r="Q80" s="64">
        <v>0.015041184194819148</v>
      </c>
      <c r="S80" s="154">
        <f t="shared" si="6"/>
        <v>-0.39354339007416794</v>
      </c>
      <c r="T80" s="63" t="str">
        <f t="shared" si="7"/>
        <v>▼</v>
      </c>
    </row>
    <row r="81" spans="1:20" ht="13.5" customHeight="1">
      <c r="A81" t="s">
        <v>324</v>
      </c>
      <c r="C81" s="65" t="s">
        <v>57</v>
      </c>
      <c r="D81" s="61">
        <v>0.8622208719428832</v>
      </c>
      <c r="E81" s="61">
        <v>0.8940988106129918</v>
      </c>
      <c r="F81" s="61">
        <v>0.91049078358492</v>
      </c>
      <c r="G81" s="61">
        <v>0.899719335507851</v>
      </c>
      <c r="I81" s="146">
        <f t="shared" si="4"/>
        <v>3.7498463564967777</v>
      </c>
      <c r="J81" s="25" t="str">
        <f t="shared" si="5"/>
        <v>▲</v>
      </c>
      <c r="M81" s="65" t="s">
        <v>57</v>
      </c>
      <c r="N81" s="64">
        <v>0.08932097827738113</v>
      </c>
      <c r="O81" s="64">
        <v>0.06480634339737724</v>
      </c>
      <c r="P81" s="64">
        <v>0.04285822650383069</v>
      </c>
      <c r="Q81" s="64">
        <v>0.05158158234089358</v>
      </c>
      <c r="S81" s="154">
        <f t="shared" si="6"/>
        <v>-3.773939593648755</v>
      </c>
      <c r="T81" s="63" t="str">
        <f t="shared" si="7"/>
        <v>▼</v>
      </c>
    </row>
    <row r="82" spans="1:20" ht="13.5" customHeight="1">
      <c r="A82" t="s">
        <v>325</v>
      </c>
      <c r="C82" s="65" t="s">
        <v>58</v>
      </c>
      <c r="D82" s="108">
        <v>0.7631578947368421</v>
      </c>
      <c r="E82" s="61">
        <v>0.972972972972973</v>
      </c>
      <c r="F82" s="61">
        <v>1</v>
      </c>
      <c r="G82" s="61">
        <v>1</v>
      </c>
      <c r="I82" s="146">
        <f t="shared" si="4"/>
        <v>23.684210526315784</v>
      </c>
      <c r="J82" s="25" t="str">
        <f t="shared" si="5"/>
        <v>▲</v>
      </c>
      <c r="M82" s="65" t="s">
        <v>58</v>
      </c>
      <c r="N82" s="62">
        <v>0.21052631578947367</v>
      </c>
      <c r="O82" s="64">
        <v>0.02702702702702703</v>
      </c>
      <c r="P82" s="64">
        <v>0</v>
      </c>
      <c r="Q82" s="64">
        <v>0</v>
      </c>
      <c r="S82" s="154">
        <f t="shared" si="6"/>
        <v>-21.052631578947366</v>
      </c>
      <c r="T82" s="63" t="str">
        <f t="shared" si="7"/>
        <v>▼</v>
      </c>
    </row>
    <row r="83" spans="1:20" ht="13.5" customHeight="1">
      <c r="A83" t="s">
        <v>326</v>
      </c>
      <c r="C83" s="65" t="s">
        <v>201</v>
      </c>
      <c r="D83" s="61">
        <v>0.9202067880422566</v>
      </c>
      <c r="E83" s="61">
        <v>0.9459519082285462</v>
      </c>
      <c r="F83" s="61">
        <v>0.9454505300353356</v>
      </c>
      <c r="G83" s="61">
        <v>0.9467285587975243</v>
      </c>
      <c r="I83" s="146">
        <f t="shared" si="4"/>
        <v>2.6521770755267626</v>
      </c>
      <c r="J83" s="25" t="str">
        <f t="shared" si="5"/>
        <v>▲</v>
      </c>
      <c r="M83" s="65" t="s">
        <v>201</v>
      </c>
      <c r="N83" s="64">
        <v>0.02157788267026298</v>
      </c>
      <c r="O83" s="64">
        <v>0.004191484667990294</v>
      </c>
      <c r="P83" s="64">
        <v>0.005742049469964664</v>
      </c>
      <c r="Q83" s="64">
        <v>0.005747126436781609</v>
      </c>
      <c r="S83" s="154">
        <f t="shared" si="6"/>
        <v>-1.5830756233481371</v>
      </c>
      <c r="T83" s="63" t="str">
        <f t="shared" si="7"/>
        <v>▼</v>
      </c>
    </row>
    <row r="84" spans="1:20" ht="13.5" customHeight="1">
      <c r="A84" t="s">
        <v>327</v>
      </c>
      <c r="C84" s="65" t="s">
        <v>202</v>
      </c>
      <c r="D84" s="61">
        <v>0.8244486890085084</v>
      </c>
      <c r="E84" s="61">
        <v>0.9319041614123581</v>
      </c>
      <c r="F84" s="61">
        <v>0.921540399496131</v>
      </c>
      <c r="G84" s="61">
        <v>0.912167026637869</v>
      </c>
      <c r="I84" s="146">
        <f t="shared" si="4"/>
        <v>8.771833762936055</v>
      </c>
      <c r="J84" s="25" t="str">
        <f t="shared" si="5"/>
        <v>▲</v>
      </c>
      <c r="M84" s="65" t="s">
        <v>202</v>
      </c>
      <c r="N84" s="64">
        <v>0.09185622503906929</v>
      </c>
      <c r="O84" s="64">
        <v>0.015852999459556837</v>
      </c>
      <c r="P84" s="64">
        <v>0.019254993701637576</v>
      </c>
      <c r="Q84" s="64">
        <v>0.02429805615550756</v>
      </c>
      <c r="S84" s="154">
        <f t="shared" si="6"/>
        <v>-6.755816888356173</v>
      </c>
      <c r="T84" s="63" t="str">
        <f t="shared" si="7"/>
        <v>▼</v>
      </c>
    </row>
    <row r="85" spans="1:20" ht="13.5" customHeight="1">
      <c r="A85" t="s">
        <v>328</v>
      </c>
      <c r="C85" s="65" t="s">
        <v>59</v>
      </c>
      <c r="D85" s="61">
        <v>0.8165422885572139</v>
      </c>
      <c r="E85" s="61">
        <v>0.9227722772277228</v>
      </c>
      <c r="F85" s="61">
        <v>0.9011456628477905</v>
      </c>
      <c r="G85" s="61">
        <v>0.8740234375</v>
      </c>
      <c r="I85" s="146">
        <f t="shared" si="4"/>
        <v>5.748114894278611</v>
      </c>
      <c r="J85" s="25" t="str">
        <f t="shared" si="5"/>
        <v>▲</v>
      </c>
      <c r="M85" s="65" t="s">
        <v>59</v>
      </c>
      <c r="N85" s="64">
        <v>0.09203980099502487</v>
      </c>
      <c r="O85" s="64">
        <v>0.01155115511551155</v>
      </c>
      <c r="P85" s="64">
        <v>0.023240589198036007</v>
      </c>
      <c r="Q85" s="64">
        <v>0.052734375</v>
      </c>
      <c r="S85" s="154">
        <f t="shared" si="6"/>
        <v>-3.930542599502487</v>
      </c>
      <c r="T85" s="63" t="str">
        <f t="shared" si="7"/>
        <v>▼</v>
      </c>
    </row>
    <row r="86" spans="1:20" ht="13.5" customHeight="1">
      <c r="A86" t="s">
        <v>329</v>
      </c>
      <c r="C86" s="65" t="s">
        <v>60</v>
      </c>
      <c r="D86" s="61">
        <v>0.6043965159684778</v>
      </c>
      <c r="E86" s="61">
        <v>0.9010665994792979</v>
      </c>
      <c r="F86" s="61">
        <v>0.9018126888217523</v>
      </c>
      <c r="G86" s="61">
        <v>0.9123412130899302</v>
      </c>
      <c r="I86" s="146">
        <f t="shared" si="4"/>
        <v>30.794469712145244</v>
      </c>
      <c r="J86" s="25" t="str">
        <f t="shared" si="5"/>
        <v>▲</v>
      </c>
      <c r="M86" s="65" t="s">
        <v>60</v>
      </c>
      <c r="N86" s="64">
        <v>0.3256739941932808</v>
      </c>
      <c r="O86" s="64">
        <v>0.040732342319643906</v>
      </c>
      <c r="P86" s="64">
        <v>0.04833836858006042</v>
      </c>
      <c r="Q86" s="64">
        <v>0.028350298645579204</v>
      </c>
      <c r="S86" s="154">
        <f t="shared" si="6"/>
        <v>-29.73236955477016</v>
      </c>
      <c r="T86" s="63" t="str">
        <f t="shared" si="7"/>
        <v>▼</v>
      </c>
    </row>
    <row r="87" spans="1:20" ht="13.5" customHeight="1">
      <c r="A87" t="s">
        <v>330</v>
      </c>
      <c r="C87" s="65" t="s">
        <v>203</v>
      </c>
      <c r="D87" s="61">
        <v>0.8175576262873958</v>
      </c>
      <c r="E87" s="61">
        <v>0.8415247364152474</v>
      </c>
      <c r="F87" s="61">
        <v>0.8971400714982125</v>
      </c>
      <c r="G87" s="61">
        <v>0.894456117666074</v>
      </c>
      <c r="I87" s="146">
        <f t="shared" si="4"/>
        <v>7.689849137867821</v>
      </c>
      <c r="J87" s="25" t="str">
        <f t="shared" si="5"/>
        <v>▲</v>
      </c>
      <c r="M87" s="65" t="s">
        <v>203</v>
      </c>
      <c r="N87" s="64">
        <v>0.1458231159064901</v>
      </c>
      <c r="O87" s="64">
        <v>0.14387672343876723</v>
      </c>
      <c r="P87" s="64">
        <v>0.07799805004874878</v>
      </c>
      <c r="Q87" s="64">
        <v>0.07693550994019718</v>
      </c>
      <c r="S87" s="154">
        <f t="shared" si="6"/>
        <v>-6.888760596629292</v>
      </c>
      <c r="T87" s="63" t="str">
        <f t="shared" si="7"/>
        <v>▼</v>
      </c>
    </row>
    <row r="88" spans="1:20" ht="13.5" customHeight="1">
      <c r="A88" t="s">
        <v>331</v>
      </c>
      <c r="C88" s="65" t="s">
        <v>61</v>
      </c>
      <c r="D88" s="61">
        <v>0.8940269749518305</v>
      </c>
      <c r="E88" s="61">
        <v>0.8982094200077851</v>
      </c>
      <c r="F88" s="61">
        <v>0.8904003109211037</v>
      </c>
      <c r="G88" s="61">
        <v>0.8899046878039292</v>
      </c>
      <c r="I88" s="146">
        <f t="shared" si="4"/>
        <v>-0.41222871479013046</v>
      </c>
      <c r="J88" s="25" t="str">
        <f t="shared" si="5"/>
        <v>▼</v>
      </c>
      <c r="M88" s="65" t="s">
        <v>61</v>
      </c>
      <c r="N88" s="64">
        <v>0.03391136801541426</v>
      </c>
      <c r="O88" s="64">
        <v>0.05216037368625925</v>
      </c>
      <c r="P88" s="64">
        <v>0.04080839486980179</v>
      </c>
      <c r="Q88" s="64">
        <v>0.042209686831355765</v>
      </c>
      <c r="S88" s="154">
        <f t="shared" si="6"/>
        <v>0.8298318815941508</v>
      </c>
      <c r="T88" s="63" t="str">
        <f t="shared" si="7"/>
        <v>▲</v>
      </c>
    </row>
    <row r="89" spans="1:20" ht="13.5" customHeight="1">
      <c r="A89" t="s">
        <v>332</v>
      </c>
      <c r="C89" s="65" t="s">
        <v>204</v>
      </c>
      <c r="D89" s="61">
        <v>0.8880597014925373</v>
      </c>
      <c r="E89" s="61">
        <v>0.9361499364675985</v>
      </c>
      <c r="F89" s="61">
        <v>0.9116338207247299</v>
      </c>
      <c r="G89" s="61">
        <v>0.9109545163356823</v>
      </c>
      <c r="I89" s="146">
        <f t="shared" si="4"/>
        <v>2.289481484314493</v>
      </c>
      <c r="J89" s="25" t="str">
        <f t="shared" si="5"/>
        <v>▲</v>
      </c>
      <c r="M89" s="65" t="s">
        <v>204</v>
      </c>
      <c r="N89" s="64">
        <v>0.04120700843608047</v>
      </c>
      <c r="O89" s="64">
        <v>0.02477763659466328</v>
      </c>
      <c r="P89" s="64">
        <v>0.03337571519389701</v>
      </c>
      <c r="Q89" s="64">
        <v>0.028507367072389492</v>
      </c>
      <c r="S89" s="154">
        <f t="shared" si="6"/>
        <v>-1.2699641363690974</v>
      </c>
      <c r="T89" s="63" t="str">
        <f t="shared" si="7"/>
        <v>▼</v>
      </c>
    </row>
    <row r="90" spans="1:20" ht="13.5" customHeight="1">
      <c r="A90" t="s">
        <v>333</v>
      </c>
      <c r="C90" s="65" t="s">
        <v>62</v>
      </c>
      <c r="D90" s="61">
        <v>0.9270336093521676</v>
      </c>
      <c r="E90" s="61">
        <v>0.9067174579578184</v>
      </c>
      <c r="F90" s="61">
        <v>0.9171100532063847</v>
      </c>
      <c r="G90" s="61">
        <v>0.920314253647587</v>
      </c>
      <c r="I90" s="146">
        <f t="shared" si="4"/>
        <v>-0.6719355704580598</v>
      </c>
      <c r="J90" s="25" t="str">
        <f t="shared" si="5"/>
        <v>▼</v>
      </c>
      <c r="M90" s="65" t="s">
        <v>62</v>
      </c>
      <c r="N90" s="64">
        <v>0.030686799805163176</v>
      </c>
      <c r="O90" s="64">
        <v>0.053609588404719875</v>
      </c>
      <c r="P90" s="64">
        <v>0.03705778026696537</v>
      </c>
      <c r="Q90" s="64">
        <v>0.022166105499438832</v>
      </c>
      <c r="S90" s="154">
        <f t="shared" si="6"/>
        <v>-0.8520694305724343</v>
      </c>
      <c r="T90" s="63" t="str">
        <f t="shared" si="7"/>
        <v>▼</v>
      </c>
    </row>
    <row r="91" spans="1:20" ht="13.5" customHeight="1">
      <c r="A91" s="143" t="s">
        <v>334</v>
      </c>
      <c r="B91" s="56" t="s">
        <v>63</v>
      </c>
      <c r="C91" s="86"/>
      <c r="D91" s="42">
        <v>0.8928940508691562</v>
      </c>
      <c r="E91" s="42">
        <v>0.8945879303259254</v>
      </c>
      <c r="F91" s="42">
        <v>0.9104780078537748</v>
      </c>
      <c r="G91" s="42">
        <v>0.9041693088142042</v>
      </c>
      <c r="H91" s="56"/>
      <c r="I91" s="145">
        <f t="shared" si="4"/>
        <v>1.1275257945048023</v>
      </c>
      <c r="J91" s="37" t="str">
        <f t="shared" si="5"/>
        <v>▲</v>
      </c>
      <c r="L91" s="56" t="s">
        <v>63</v>
      </c>
      <c r="M91" s="86"/>
      <c r="N91" s="42">
        <v>0.046534943624388814</v>
      </c>
      <c r="O91" s="42">
        <v>0.06306705023235229</v>
      </c>
      <c r="P91" s="42">
        <v>0.04066457442949739</v>
      </c>
      <c r="Q91" s="42">
        <v>0.04368262523779328</v>
      </c>
      <c r="R91" s="56"/>
      <c r="S91" s="153">
        <f t="shared" si="6"/>
        <v>-0.28523183865955326</v>
      </c>
      <c r="T91" s="136" t="str">
        <f t="shared" si="7"/>
        <v>▼</v>
      </c>
    </row>
    <row r="92" spans="1:20" ht="13.5" customHeight="1">
      <c r="A92" t="s">
        <v>335</v>
      </c>
      <c r="C92" s="65" t="s">
        <v>189</v>
      </c>
      <c r="D92" s="61">
        <v>0.8681658193195151</v>
      </c>
      <c r="E92" s="61">
        <v>0.8750294834499568</v>
      </c>
      <c r="F92" s="61">
        <v>0.8918737936739276</v>
      </c>
      <c r="G92" s="61">
        <v>0.8718230310636963</v>
      </c>
      <c r="I92" s="146">
        <f t="shared" si="4"/>
        <v>0.365721174418121</v>
      </c>
      <c r="J92" s="25" t="str">
        <f t="shared" si="5"/>
        <v>▲</v>
      </c>
      <c r="M92" s="65" t="s">
        <v>189</v>
      </c>
      <c r="N92" s="64">
        <v>0.07168556902620259</v>
      </c>
      <c r="O92" s="64">
        <v>0.0871923893387845</v>
      </c>
      <c r="P92" s="64">
        <v>0.06243352897152086</v>
      </c>
      <c r="Q92" s="64">
        <v>0.07918889237527456</v>
      </c>
      <c r="S92" s="154">
        <f t="shared" si="6"/>
        <v>0.7503323349071972</v>
      </c>
      <c r="T92" s="63" t="str">
        <f t="shared" si="7"/>
        <v>▲</v>
      </c>
    </row>
    <row r="93" spans="1:20" ht="13.5" customHeight="1">
      <c r="A93" t="s">
        <v>336</v>
      </c>
      <c r="C93" s="65" t="s">
        <v>190</v>
      </c>
      <c r="D93" s="61">
        <v>0.910144146571467</v>
      </c>
      <c r="E93" s="61">
        <v>0.9031280143309908</v>
      </c>
      <c r="F93" s="61">
        <v>0.9143289328932893</v>
      </c>
      <c r="G93" s="61">
        <v>0.9135395189003437</v>
      </c>
      <c r="I93" s="146">
        <f t="shared" si="4"/>
        <v>0.3395372328876656</v>
      </c>
      <c r="J93" s="25" t="str">
        <f t="shared" si="5"/>
        <v>▲</v>
      </c>
      <c r="M93" s="65" t="s">
        <v>190</v>
      </c>
      <c r="N93" s="64">
        <v>0.03543041896807221</v>
      </c>
      <c r="O93" s="64">
        <v>0.05828854898718479</v>
      </c>
      <c r="P93" s="64">
        <v>0.042216721672167216</v>
      </c>
      <c r="Q93" s="64">
        <v>0.0445360824742268</v>
      </c>
      <c r="S93" s="154">
        <f t="shared" si="6"/>
        <v>0.9105663506154591</v>
      </c>
      <c r="T93" s="63" t="str">
        <f t="shared" si="7"/>
        <v>▲</v>
      </c>
    </row>
    <row r="94" spans="1:20" ht="13.5" customHeight="1">
      <c r="A94" t="s">
        <v>337</v>
      </c>
      <c r="C94" s="65" t="s">
        <v>191</v>
      </c>
      <c r="D94" s="61">
        <v>0.8303500921295077</v>
      </c>
      <c r="E94" s="61">
        <v>0.9045859000684463</v>
      </c>
      <c r="F94" s="61">
        <v>0.9130256690333152</v>
      </c>
      <c r="G94" s="61">
        <v>0.9133697135061392</v>
      </c>
      <c r="I94" s="146">
        <f t="shared" si="4"/>
        <v>8.301962137663143</v>
      </c>
      <c r="J94" s="25" t="str">
        <f t="shared" si="5"/>
        <v>▲</v>
      </c>
      <c r="M94" s="65" t="s">
        <v>191</v>
      </c>
      <c r="N94" s="64">
        <v>0.11121347723085022</v>
      </c>
      <c r="O94" s="64">
        <v>0.055441478439425054</v>
      </c>
      <c r="P94" s="64">
        <v>0.040415073730202075</v>
      </c>
      <c r="Q94" s="64">
        <v>0.034788540245566164</v>
      </c>
      <c r="S94" s="154">
        <f t="shared" si="6"/>
        <v>-7.642493698528405</v>
      </c>
      <c r="T94" s="63" t="str">
        <f t="shared" si="7"/>
        <v>▼</v>
      </c>
    </row>
    <row r="95" spans="1:20" ht="13.5" customHeight="1">
      <c r="A95" t="s">
        <v>338</v>
      </c>
      <c r="C95" s="65" t="s">
        <v>238</v>
      </c>
      <c r="D95" s="61">
        <v>0.884990253411306</v>
      </c>
      <c r="E95" s="61">
        <v>0.9190439475713185</v>
      </c>
      <c r="F95" s="61">
        <v>0.9029351184346035</v>
      </c>
      <c r="G95" s="61">
        <v>0.8927094105480868</v>
      </c>
      <c r="I95" s="146">
        <f t="shared" si="4"/>
        <v>0.7719157136780841</v>
      </c>
      <c r="J95" s="25" t="str">
        <f t="shared" si="5"/>
        <v>▲</v>
      </c>
      <c r="M95" s="65" t="s">
        <v>238</v>
      </c>
      <c r="N95" s="64">
        <v>0.016986911723753828</v>
      </c>
      <c r="O95" s="64">
        <v>0.014135183757388847</v>
      </c>
      <c r="P95" s="64">
        <v>0.021627188465499485</v>
      </c>
      <c r="Q95" s="64">
        <v>0.019131334022750777</v>
      </c>
      <c r="S95" s="154">
        <f t="shared" si="6"/>
        <v>0.21444222989969486</v>
      </c>
      <c r="T95" s="63" t="str">
        <f t="shared" si="7"/>
        <v>▲</v>
      </c>
    </row>
    <row r="96" spans="1:20" ht="13.5" customHeight="1">
      <c r="A96" t="s">
        <v>339</v>
      </c>
      <c r="C96" s="65" t="s">
        <v>192</v>
      </c>
      <c r="D96" s="61">
        <v>0.9276548942930466</v>
      </c>
      <c r="E96" s="61">
        <v>0.9178889306756927</v>
      </c>
      <c r="F96" s="61">
        <v>0.926490811351419</v>
      </c>
      <c r="G96" s="61">
        <v>0.9148138895828128</v>
      </c>
      <c r="I96" s="146">
        <f t="shared" si="4"/>
        <v>-1.284100471023375</v>
      </c>
      <c r="J96" s="25" t="str">
        <f t="shared" si="5"/>
        <v>▼</v>
      </c>
      <c r="M96" s="65" t="s">
        <v>192</v>
      </c>
      <c r="N96" s="64">
        <v>0.016619821581327143</v>
      </c>
      <c r="O96" s="64">
        <v>0.041243575278926914</v>
      </c>
      <c r="P96" s="64">
        <v>0.02575321915239405</v>
      </c>
      <c r="Q96" s="64">
        <v>0.03359980014988759</v>
      </c>
      <c r="S96" s="154">
        <f t="shared" si="6"/>
        <v>1.6979978568560445</v>
      </c>
      <c r="T96" s="63" t="str">
        <f t="shared" si="7"/>
        <v>▲</v>
      </c>
    </row>
    <row r="97" spans="1:20" ht="13.5" customHeight="1">
      <c r="A97" t="s">
        <v>340</v>
      </c>
      <c r="C97" s="65" t="s">
        <v>193</v>
      </c>
      <c r="D97" s="61">
        <v>0.9168653632172945</v>
      </c>
      <c r="E97" s="61">
        <v>0.9138634046890928</v>
      </c>
      <c r="F97" s="61">
        <v>0.9133434292444893</v>
      </c>
      <c r="G97" s="61">
        <v>0.9107908063887806</v>
      </c>
      <c r="I97" s="146">
        <f t="shared" si="4"/>
        <v>-0.6074556828513877</v>
      </c>
      <c r="J97" s="25" t="str">
        <f t="shared" si="5"/>
        <v>▼</v>
      </c>
      <c r="M97" s="65" t="s">
        <v>193</v>
      </c>
      <c r="N97" s="64">
        <v>0.016054681290732793</v>
      </c>
      <c r="O97" s="64">
        <v>0.02327556914712878</v>
      </c>
      <c r="P97" s="64">
        <v>0.020528352683829715</v>
      </c>
      <c r="Q97" s="64">
        <v>0.01967276977015972</v>
      </c>
      <c r="S97" s="154">
        <f t="shared" si="6"/>
        <v>0.36180884794269275</v>
      </c>
      <c r="T97" s="63" t="str">
        <f t="shared" si="7"/>
        <v>▲</v>
      </c>
    </row>
    <row r="98" spans="1:20" ht="13.5" customHeight="1">
      <c r="A98" t="s">
        <v>341</v>
      </c>
      <c r="C98" s="65" t="s">
        <v>194</v>
      </c>
      <c r="D98" s="61">
        <v>0.904648862512364</v>
      </c>
      <c r="E98" s="61">
        <v>0.9274663451878642</v>
      </c>
      <c r="F98" s="61">
        <v>0.9424248378856357</v>
      </c>
      <c r="G98" s="61">
        <v>0.944312326595323</v>
      </c>
      <c r="I98" s="146">
        <f t="shared" si="4"/>
        <v>3.9663464082959066</v>
      </c>
      <c r="J98" s="25" t="str">
        <f t="shared" si="5"/>
        <v>▲</v>
      </c>
      <c r="M98" s="65" t="s">
        <v>194</v>
      </c>
      <c r="N98" s="64">
        <v>0.04648862512363996</v>
      </c>
      <c r="O98" s="64">
        <v>0.04179224432388989</v>
      </c>
      <c r="P98" s="64">
        <v>0.02416977795244645</v>
      </c>
      <c r="Q98" s="64">
        <v>0.010899722552516845</v>
      </c>
      <c r="S98" s="154">
        <f t="shared" si="6"/>
        <v>-3.5588902571123113</v>
      </c>
      <c r="T98" s="63" t="str">
        <f t="shared" si="7"/>
        <v>▼</v>
      </c>
    </row>
    <row r="99" spans="1:20" ht="13.5" customHeight="1">
      <c r="A99" t="s">
        <v>342</v>
      </c>
      <c r="C99" s="65" t="s">
        <v>195</v>
      </c>
      <c r="D99" s="61">
        <v>0.8989684143358503</v>
      </c>
      <c r="E99" s="61">
        <v>0.9186316838259715</v>
      </c>
      <c r="F99" s="61">
        <v>0.9113019390581717</v>
      </c>
      <c r="G99" s="61">
        <v>0.9100731382978723</v>
      </c>
      <c r="I99" s="146">
        <f t="shared" si="4"/>
        <v>1.1104723962022</v>
      </c>
      <c r="J99" s="25" t="str">
        <f t="shared" si="5"/>
        <v>▲</v>
      </c>
      <c r="M99" s="65" t="s">
        <v>195</v>
      </c>
      <c r="N99" s="64">
        <v>0.040359459746889294</v>
      </c>
      <c r="O99" s="64">
        <v>0.03227056348942765</v>
      </c>
      <c r="P99" s="64">
        <v>0.03667590027700831</v>
      </c>
      <c r="Q99" s="64">
        <v>0.03983820921985816</v>
      </c>
      <c r="S99" s="154">
        <f t="shared" si="6"/>
        <v>-0.05212505270311349</v>
      </c>
      <c r="T99" s="63" t="str">
        <f t="shared" si="7"/>
        <v>▼</v>
      </c>
    </row>
    <row r="100" spans="1:20" ht="13.5" customHeight="1">
      <c r="A100" t="s">
        <v>343</v>
      </c>
      <c r="C100" s="65" t="s">
        <v>239</v>
      </c>
      <c r="D100" s="61">
        <v>0.883486716443827</v>
      </c>
      <c r="E100" s="61">
        <v>0.9255184851217313</v>
      </c>
      <c r="F100" s="61">
        <v>0.9204033855573563</v>
      </c>
      <c r="G100" s="61">
        <v>0.912551625067337</v>
      </c>
      <c r="I100" s="146">
        <f t="shared" si="4"/>
        <v>2.9064908623509966</v>
      </c>
      <c r="J100" s="25" t="str">
        <f t="shared" si="5"/>
        <v>▲</v>
      </c>
      <c r="M100" s="65" t="s">
        <v>239</v>
      </c>
      <c r="N100" s="64">
        <v>0.048098628234068415</v>
      </c>
      <c r="O100" s="64">
        <v>0.03228133453561768</v>
      </c>
      <c r="P100" s="64">
        <v>0.026832342877723753</v>
      </c>
      <c r="Q100" s="64">
        <v>0.02908960316035195</v>
      </c>
      <c r="S100" s="154">
        <f t="shared" si="6"/>
        <v>-1.9009025073716466</v>
      </c>
      <c r="T100" s="63" t="str">
        <f t="shared" si="7"/>
        <v>▼</v>
      </c>
    </row>
    <row r="101" spans="1:20" ht="13.5" customHeight="1">
      <c r="A101" t="s">
        <v>344</v>
      </c>
      <c r="C101" s="65" t="s">
        <v>240</v>
      </c>
      <c r="D101" s="61">
        <v>0.8505747126436781</v>
      </c>
      <c r="E101" s="61">
        <v>0.6956207892204043</v>
      </c>
      <c r="F101" s="61">
        <v>0.8256091734352604</v>
      </c>
      <c r="G101" s="61">
        <v>0.8295535927428981</v>
      </c>
      <c r="I101" s="146">
        <f t="shared" si="4"/>
        <v>-2.102111990078004</v>
      </c>
      <c r="J101" s="25" t="str">
        <f t="shared" si="5"/>
        <v>▼</v>
      </c>
      <c r="M101" s="65" t="s">
        <v>240</v>
      </c>
      <c r="N101" s="64">
        <v>0.05172413793103448</v>
      </c>
      <c r="O101" s="64">
        <v>0.24181905678537055</v>
      </c>
      <c r="P101" s="64">
        <v>0.08385093167701864</v>
      </c>
      <c r="Q101" s="64">
        <v>0.06373836237765576</v>
      </c>
      <c r="S101" s="154">
        <f t="shared" si="6"/>
        <v>1.2014224446621278</v>
      </c>
      <c r="T101" s="63" t="str">
        <f t="shared" si="7"/>
        <v>▲</v>
      </c>
    </row>
    <row r="102" spans="1:20" ht="13.5" customHeight="1">
      <c r="A102" t="s">
        <v>345</v>
      </c>
      <c r="C102" s="65" t="s">
        <v>196</v>
      </c>
      <c r="D102" s="61">
        <v>0.9222880254225047</v>
      </c>
      <c r="E102" s="61">
        <v>0.9094814814814814</v>
      </c>
      <c r="F102" s="61">
        <v>0.9216849599525363</v>
      </c>
      <c r="G102" s="61">
        <v>0.907393687953771</v>
      </c>
      <c r="I102" s="146">
        <f t="shared" si="4"/>
        <v>-1.4894337468733698</v>
      </c>
      <c r="J102" s="25" t="str">
        <f t="shared" si="5"/>
        <v>▼</v>
      </c>
      <c r="M102" s="65" t="s">
        <v>196</v>
      </c>
      <c r="N102" s="64">
        <v>0.014589050989455439</v>
      </c>
      <c r="O102" s="64">
        <v>0.05925925925925926</v>
      </c>
      <c r="P102" s="64">
        <v>0.038860872144764164</v>
      </c>
      <c r="Q102" s="64">
        <v>0.05645280782338124</v>
      </c>
      <c r="S102" s="154">
        <f t="shared" si="6"/>
        <v>4.18637568339258</v>
      </c>
      <c r="T102" s="63" t="str">
        <f t="shared" si="7"/>
        <v>▲</v>
      </c>
    </row>
    <row r="103" spans="1:20" ht="13.5" customHeight="1">
      <c r="A103" t="s">
        <v>346</v>
      </c>
      <c r="C103" s="65" t="s">
        <v>197</v>
      </c>
      <c r="D103" s="61">
        <v>0.897558520010068</v>
      </c>
      <c r="E103" s="61">
        <v>0.8750110492353929</v>
      </c>
      <c r="F103" s="61">
        <v>0.9272582640975782</v>
      </c>
      <c r="G103" s="61">
        <v>0.9233215547703181</v>
      </c>
      <c r="I103" s="146">
        <f t="shared" si="4"/>
        <v>2.5763034760250103</v>
      </c>
      <c r="J103" s="25" t="str">
        <f t="shared" si="5"/>
        <v>▲</v>
      </c>
      <c r="M103" s="65" t="s">
        <v>197</v>
      </c>
      <c r="N103" s="64">
        <v>0.059904354392146995</v>
      </c>
      <c r="O103" s="64">
        <v>0.08945460974100593</v>
      </c>
      <c r="P103" s="64">
        <v>0.0375640799010076</v>
      </c>
      <c r="Q103" s="64">
        <v>0.04284452296819788</v>
      </c>
      <c r="S103" s="154">
        <f t="shared" si="6"/>
        <v>-1.7059831423949117</v>
      </c>
      <c r="T103" s="63" t="str">
        <f t="shared" si="7"/>
        <v>▼</v>
      </c>
    </row>
    <row r="104" spans="1:20" ht="13.5" customHeight="1">
      <c r="A104" t="s">
        <v>347</v>
      </c>
      <c r="C104" s="65" t="s">
        <v>198</v>
      </c>
      <c r="D104" s="61">
        <v>0.9150128040973111</v>
      </c>
      <c r="E104" s="61">
        <v>0.8854423108485147</v>
      </c>
      <c r="F104" s="61">
        <v>0.9089414858645628</v>
      </c>
      <c r="G104" s="61">
        <v>0.9102416570771001</v>
      </c>
      <c r="I104" s="146">
        <f t="shared" si="4"/>
        <v>-0.4771147020210975</v>
      </c>
      <c r="J104" s="25" t="str">
        <f t="shared" si="5"/>
        <v>▼</v>
      </c>
      <c r="M104" s="65" t="s">
        <v>198</v>
      </c>
      <c r="N104" s="64">
        <v>0.04001280409731114</v>
      </c>
      <c r="O104" s="64">
        <v>0.080420154275398</v>
      </c>
      <c r="P104" s="64">
        <v>0.04667981591058514</v>
      </c>
      <c r="Q104" s="64">
        <v>0.04570113430872925</v>
      </c>
      <c r="S104" s="154">
        <f t="shared" si="6"/>
        <v>0.5688330211418111</v>
      </c>
      <c r="T104" s="63" t="str">
        <f t="shared" si="7"/>
        <v>▲</v>
      </c>
    </row>
    <row r="105" spans="1:20" ht="13.5" customHeight="1">
      <c r="A105" t="s">
        <v>348</v>
      </c>
      <c r="C105" s="65" t="s">
        <v>199</v>
      </c>
      <c r="D105" s="61">
        <v>0.9112050739957717</v>
      </c>
      <c r="E105" s="61">
        <v>0.9116012796767132</v>
      </c>
      <c r="F105" s="61">
        <v>0.9251938954215662</v>
      </c>
      <c r="G105" s="61">
        <v>0.9286959408981489</v>
      </c>
      <c r="I105" s="146">
        <f t="shared" si="4"/>
        <v>1.7490866902377222</v>
      </c>
      <c r="J105" s="25" t="str">
        <f t="shared" si="5"/>
        <v>▲</v>
      </c>
      <c r="M105" s="65" t="s">
        <v>199</v>
      </c>
      <c r="N105" s="64">
        <v>0.020491136770206538</v>
      </c>
      <c r="O105" s="64">
        <v>0.04512544199360162</v>
      </c>
      <c r="P105" s="64">
        <v>0.025102159953298307</v>
      </c>
      <c r="Q105" s="64">
        <v>0.010127002573254752</v>
      </c>
      <c r="S105" s="154">
        <f t="shared" si="6"/>
        <v>-1.0364134196951786</v>
      </c>
      <c r="T105" s="63" t="str">
        <f t="shared" si="7"/>
        <v>▼</v>
      </c>
    </row>
    <row r="106" spans="1:20" ht="13.5" customHeight="1">
      <c r="A106" s="143" t="s">
        <v>349</v>
      </c>
      <c r="B106" s="56" t="s">
        <v>64</v>
      </c>
      <c r="C106" s="86"/>
      <c r="D106" s="42">
        <v>0.9025947951125304</v>
      </c>
      <c r="E106" s="42">
        <v>0.9201435230855529</v>
      </c>
      <c r="F106" s="42">
        <v>0.9165057728694443</v>
      </c>
      <c r="G106" s="42">
        <v>0.9120856794566669</v>
      </c>
      <c r="H106" s="56"/>
      <c r="I106" s="145">
        <f t="shared" si="4"/>
        <v>0.9490884344136474</v>
      </c>
      <c r="J106" s="37" t="str">
        <f t="shared" si="5"/>
        <v>▲</v>
      </c>
      <c r="L106" s="56" t="s">
        <v>64</v>
      </c>
      <c r="M106" s="86"/>
      <c r="N106" s="42">
        <v>0.0397632751400654</v>
      </c>
      <c r="O106" s="42">
        <v>0.032563492524033344</v>
      </c>
      <c r="P106" s="42">
        <v>0.03343051318685562</v>
      </c>
      <c r="Q106" s="42">
        <v>0.038050734312416554</v>
      </c>
      <c r="R106" s="56"/>
      <c r="S106" s="153">
        <f t="shared" si="6"/>
        <v>-0.17125408276488438</v>
      </c>
      <c r="T106" s="136" t="str">
        <f t="shared" si="7"/>
        <v>▼</v>
      </c>
    </row>
    <row r="107" spans="1:20" ht="13.5" customHeight="1">
      <c r="A107" t="s">
        <v>350</v>
      </c>
      <c r="C107" s="65" t="s">
        <v>241</v>
      </c>
      <c r="D107" s="61">
        <v>0.8835232410924218</v>
      </c>
      <c r="E107" s="61">
        <v>0.9079353550027238</v>
      </c>
      <c r="F107" s="61">
        <v>0.8883167613636364</v>
      </c>
      <c r="G107" s="61">
        <v>0.897700525076951</v>
      </c>
      <c r="I107" s="146">
        <f t="shared" si="4"/>
        <v>1.417728398452922</v>
      </c>
      <c r="J107" s="25" t="str">
        <f t="shared" si="5"/>
        <v>▲</v>
      </c>
      <c r="M107" s="65" t="s">
        <v>241</v>
      </c>
      <c r="N107" s="64">
        <v>0.02622535720745162</v>
      </c>
      <c r="O107" s="64">
        <v>0.03014345378609043</v>
      </c>
      <c r="P107" s="64">
        <v>0.04953835227272727</v>
      </c>
      <c r="Q107" s="64">
        <v>0.0338584102842658</v>
      </c>
      <c r="S107" s="154">
        <f t="shared" si="6"/>
        <v>0.7633053076814177</v>
      </c>
      <c r="T107" s="63" t="str">
        <f t="shared" si="7"/>
        <v>▲</v>
      </c>
    </row>
    <row r="108" spans="1:20" ht="13.5" customHeight="1">
      <c r="A108" t="s">
        <v>351</v>
      </c>
      <c r="C108" s="65" t="s">
        <v>185</v>
      </c>
      <c r="D108" s="61">
        <v>0.9242553676177458</v>
      </c>
      <c r="E108" s="61">
        <v>0.9238459276683328</v>
      </c>
      <c r="F108" s="61">
        <v>0.9343506032647267</v>
      </c>
      <c r="G108" s="61">
        <v>0.9367373533941477</v>
      </c>
      <c r="I108" s="146">
        <f t="shared" si="4"/>
        <v>1.2481985776401805</v>
      </c>
      <c r="J108" s="25" t="str">
        <f t="shared" si="5"/>
        <v>▲</v>
      </c>
      <c r="M108" s="65" t="s">
        <v>185</v>
      </c>
      <c r="N108" s="64">
        <v>0.020274503103821402</v>
      </c>
      <c r="O108" s="64">
        <v>0.02381652455160247</v>
      </c>
      <c r="P108" s="64">
        <v>0.01413532055831559</v>
      </c>
      <c r="Q108" s="64">
        <v>0.011254590688307073</v>
      </c>
      <c r="S108" s="154">
        <f t="shared" si="6"/>
        <v>-0.901991241551433</v>
      </c>
      <c r="T108" s="63" t="str">
        <f t="shared" si="7"/>
        <v>▼</v>
      </c>
    </row>
    <row r="109" spans="1:20" ht="13.5" customHeight="1">
      <c r="A109" t="s">
        <v>352</v>
      </c>
      <c r="C109" s="65" t="s">
        <v>242</v>
      </c>
      <c r="D109" s="61">
        <v>0.8997064004697592</v>
      </c>
      <c r="E109" s="61">
        <v>0.9040516735173224</v>
      </c>
      <c r="F109" s="61">
        <v>0.9027908067542214</v>
      </c>
      <c r="G109" s="61">
        <v>0.9012794928982275</v>
      </c>
      <c r="I109" s="146">
        <f t="shared" si="4"/>
        <v>0.1573092428468259</v>
      </c>
      <c r="J109" s="25" t="str">
        <f t="shared" si="5"/>
        <v>▲</v>
      </c>
      <c r="M109" s="65" t="s">
        <v>242</v>
      </c>
      <c r="N109" s="64">
        <v>0.02196124486200822</v>
      </c>
      <c r="O109" s="64">
        <v>0.0183206106870229</v>
      </c>
      <c r="P109" s="64">
        <v>0.020051594746716698</v>
      </c>
      <c r="Q109" s="64">
        <v>0.02065970184293931</v>
      </c>
      <c r="S109" s="154">
        <f t="shared" si="6"/>
        <v>-0.13015430190689084</v>
      </c>
      <c r="T109" s="63" t="str">
        <f t="shared" si="7"/>
        <v>▼</v>
      </c>
    </row>
    <row r="110" spans="1:20" ht="13.5" customHeight="1">
      <c r="A110" t="s">
        <v>353</v>
      </c>
      <c r="C110" s="65" t="s">
        <v>243</v>
      </c>
      <c r="D110" s="61">
        <v>0.9231255265374895</v>
      </c>
      <c r="E110" s="61">
        <v>0.9285311927897479</v>
      </c>
      <c r="F110" s="61">
        <v>0.9300232083831493</v>
      </c>
      <c r="G110" s="61">
        <v>0.9246488764044943</v>
      </c>
      <c r="I110" s="146">
        <f t="shared" si="4"/>
        <v>0.1523349867004864</v>
      </c>
      <c r="J110" s="25" t="str">
        <f t="shared" si="5"/>
        <v>▲</v>
      </c>
      <c r="M110" s="65" t="s">
        <v>243</v>
      </c>
      <c r="N110" s="64">
        <v>0.016076944678461106</v>
      </c>
      <c r="O110" s="64">
        <v>0.020278833967046894</v>
      </c>
      <c r="P110" s="64">
        <v>0.018496378085660032</v>
      </c>
      <c r="Q110" s="64">
        <v>0.029424157303370786</v>
      </c>
      <c r="S110" s="154">
        <f t="shared" si="6"/>
        <v>1.3347212624909681</v>
      </c>
      <c r="T110" s="63" t="str">
        <f t="shared" si="7"/>
        <v>▲</v>
      </c>
    </row>
    <row r="111" spans="1:20" ht="13.5" customHeight="1">
      <c r="A111" t="s">
        <v>354</v>
      </c>
      <c r="C111" s="65" t="s">
        <v>186</v>
      </c>
      <c r="D111" s="61">
        <v>0.9136263866642937</v>
      </c>
      <c r="E111" s="61">
        <v>0.9319635243960208</v>
      </c>
      <c r="F111" s="61">
        <v>0.9325331125827815</v>
      </c>
      <c r="G111" s="61">
        <v>0.9190988527611009</v>
      </c>
      <c r="I111" s="146">
        <f t="shared" si="4"/>
        <v>0.5472466096807183</v>
      </c>
      <c r="J111" s="25" t="str">
        <f t="shared" si="5"/>
        <v>▲</v>
      </c>
      <c r="M111" s="65" t="s">
        <v>186</v>
      </c>
      <c r="N111" s="64">
        <v>0.027762947143619862</v>
      </c>
      <c r="O111" s="64">
        <v>0.026764566556134534</v>
      </c>
      <c r="P111" s="64">
        <v>0.025070955534531692</v>
      </c>
      <c r="Q111" s="64">
        <v>0.038221482494204366</v>
      </c>
      <c r="S111" s="154">
        <f t="shared" si="6"/>
        <v>1.0458535350584504</v>
      </c>
      <c r="T111" s="63" t="str">
        <f t="shared" si="7"/>
        <v>▲</v>
      </c>
    </row>
    <row r="112" spans="1:20" ht="13.5" customHeight="1">
      <c r="A112" t="s">
        <v>355</v>
      </c>
      <c r="C112" s="65" t="s">
        <v>65</v>
      </c>
      <c r="D112" s="61">
        <v>0.8959421698457053</v>
      </c>
      <c r="E112" s="61">
        <v>0.8976049352848675</v>
      </c>
      <c r="F112" s="61">
        <v>0.8943487458446661</v>
      </c>
      <c r="G112" s="61">
        <v>0.8855418050105645</v>
      </c>
      <c r="I112" s="146">
        <f t="shared" si="4"/>
        <v>-1.040036483514084</v>
      </c>
      <c r="J112" s="25" t="str">
        <f t="shared" si="5"/>
        <v>▼</v>
      </c>
      <c r="M112" s="65" t="s">
        <v>65</v>
      </c>
      <c r="N112" s="64">
        <v>0.03347102417689224</v>
      </c>
      <c r="O112" s="64">
        <v>0.04663118422644248</v>
      </c>
      <c r="P112" s="64">
        <v>0.04514959202175884</v>
      </c>
      <c r="Q112" s="64">
        <v>0.061092665258074254</v>
      </c>
      <c r="S112" s="154">
        <f t="shared" si="6"/>
        <v>2.7621641081182013</v>
      </c>
      <c r="T112" s="63" t="str">
        <f t="shared" si="7"/>
        <v>▲</v>
      </c>
    </row>
    <row r="113" spans="1:20" ht="13.5" customHeight="1">
      <c r="A113" t="s">
        <v>356</v>
      </c>
      <c r="C113" s="65" t="s">
        <v>187</v>
      </c>
      <c r="D113" s="67">
        <v>0.891035315424087</v>
      </c>
      <c r="E113" s="67">
        <v>0.9390603194293689</v>
      </c>
      <c r="F113" s="67">
        <v>0.9173846153846154</v>
      </c>
      <c r="G113" s="67">
        <v>0.9020208205756277</v>
      </c>
      <c r="H113" s="70"/>
      <c r="I113" s="146">
        <f t="shared" si="4"/>
        <v>1.098550515154073</v>
      </c>
      <c r="J113" s="25" t="str">
        <f t="shared" si="5"/>
        <v>▲</v>
      </c>
      <c r="K113" s="70"/>
      <c r="L113" s="70"/>
      <c r="M113" s="65" t="s">
        <v>187</v>
      </c>
      <c r="N113" s="69">
        <v>0.025958345910051313</v>
      </c>
      <c r="O113" s="69">
        <v>0.010854396030392309</v>
      </c>
      <c r="P113" s="69">
        <v>0.01553846153846154</v>
      </c>
      <c r="Q113" s="69">
        <v>0.017758726270667484</v>
      </c>
      <c r="R113" s="70"/>
      <c r="S113" s="154">
        <f t="shared" si="6"/>
        <v>-0.8199619639383828</v>
      </c>
      <c r="T113" s="63" t="str">
        <f t="shared" si="7"/>
        <v>▼</v>
      </c>
    </row>
    <row r="114" spans="1:20" ht="13.5" customHeight="1">
      <c r="A114" t="s">
        <v>357</v>
      </c>
      <c r="C114" s="65" t="s">
        <v>97</v>
      </c>
      <c r="D114" s="67">
        <v>0.8730796762292825</v>
      </c>
      <c r="E114" s="67">
        <v>0.9270803869434859</v>
      </c>
      <c r="F114" s="67">
        <v>0.9092907881384598</v>
      </c>
      <c r="G114" s="67">
        <v>0.9095224639728737</v>
      </c>
      <c r="H114" s="70"/>
      <c r="I114" s="146">
        <f t="shared" si="4"/>
        <v>3.644278774359122</v>
      </c>
      <c r="J114" s="25" t="str">
        <f t="shared" si="5"/>
        <v>▲</v>
      </c>
      <c r="K114" s="70"/>
      <c r="L114" s="70"/>
      <c r="M114" s="65" t="s">
        <v>97</v>
      </c>
      <c r="N114" s="69">
        <v>0.11001596828368482</v>
      </c>
      <c r="O114" s="69">
        <v>0.054760423148724334</v>
      </c>
      <c r="P114" s="69">
        <v>0.06776412222347503</v>
      </c>
      <c r="Q114" s="69">
        <v>0.06583780729019496</v>
      </c>
      <c r="R114" s="70"/>
      <c r="S114" s="154">
        <f t="shared" si="6"/>
        <v>-4.417816099348985</v>
      </c>
      <c r="T114" s="63" t="str">
        <f t="shared" si="7"/>
        <v>▼</v>
      </c>
    </row>
    <row r="115" spans="1:20" ht="13.5" customHeight="1">
      <c r="A115" t="s">
        <v>358</v>
      </c>
      <c r="C115" s="65" t="s">
        <v>188</v>
      </c>
      <c r="D115" s="108">
        <v>0.8923556942277691</v>
      </c>
      <c r="E115" s="61">
        <v>0.8405797101449275</v>
      </c>
      <c r="F115" s="61">
        <v>0.9158415841584159</v>
      </c>
      <c r="G115" s="61">
        <v>0.9279588336192109</v>
      </c>
      <c r="I115" s="146">
        <f t="shared" si="4"/>
        <v>3.5603139391441885</v>
      </c>
      <c r="J115" s="25" t="str">
        <f t="shared" si="5"/>
        <v>▲</v>
      </c>
      <c r="M115" s="65" t="s">
        <v>188</v>
      </c>
      <c r="N115" s="62">
        <v>0.08268330733229329</v>
      </c>
      <c r="O115" s="64">
        <v>0.14653784219001612</v>
      </c>
      <c r="P115" s="64">
        <v>0.06105610561056106</v>
      </c>
      <c r="Q115" s="64">
        <v>0.04288164665523156</v>
      </c>
      <c r="S115" s="154">
        <f t="shared" si="6"/>
        <v>-3.9801660677061728</v>
      </c>
      <c r="T115" s="63" t="str">
        <f t="shared" si="7"/>
        <v>▼</v>
      </c>
    </row>
    <row r="116" spans="1:20" ht="13.5" customHeight="1">
      <c r="A116" s="143" t="s">
        <v>359</v>
      </c>
      <c r="B116" s="56" t="s">
        <v>66</v>
      </c>
      <c r="C116" s="86"/>
      <c r="D116" s="42">
        <v>0.9074116228680308</v>
      </c>
      <c r="E116" s="42">
        <v>0.923174360282241</v>
      </c>
      <c r="F116" s="42">
        <v>0.9218146225210656</v>
      </c>
      <c r="G116" s="42">
        <v>0.9153017058474073</v>
      </c>
      <c r="H116" s="56"/>
      <c r="I116" s="145">
        <f t="shared" si="4"/>
        <v>0.7890082979376545</v>
      </c>
      <c r="J116" s="37" t="str">
        <f t="shared" si="5"/>
        <v>▲</v>
      </c>
      <c r="L116" s="56" t="s">
        <v>66</v>
      </c>
      <c r="M116" s="86"/>
      <c r="N116" s="42">
        <v>0.028294171704142113</v>
      </c>
      <c r="O116" s="42">
        <v>0.029779818073620675</v>
      </c>
      <c r="P116" s="42">
        <v>0.024282917695122988</v>
      </c>
      <c r="Q116" s="42">
        <v>0.025944156836119833</v>
      </c>
      <c r="R116" s="56"/>
      <c r="S116" s="153">
        <f t="shared" si="6"/>
        <v>-0.235001486802228</v>
      </c>
      <c r="T116" s="136" t="str">
        <f t="shared" si="7"/>
        <v>▼</v>
      </c>
    </row>
    <row r="117" spans="1:20" ht="13.5" customHeight="1">
      <c r="A117" t="s">
        <v>360</v>
      </c>
      <c r="C117" s="65" t="s">
        <v>172</v>
      </c>
      <c r="D117" s="61">
        <v>0.9128709128709128</v>
      </c>
      <c r="E117" s="61">
        <v>0.9114228456913828</v>
      </c>
      <c r="F117" s="61">
        <v>0.9179044560417503</v>
      </c>
      <c r="G117" s="61">
        <v>0.9236027342179333</v>
      </c>
      <c r="I117" s="146">
        <f t="shared" si="4"/>
        <v>1.0731821347020443</v>
      </c>
      <c r="J117" s="25" t="str">
        <f t="shared" si="5"/>
        <v>▲</v>
      </c>
      <c r="M117" s="65" t="s">
        <v>172</v>
      </c>
      <c r="N117" s="64">
        <v>0.02305802305802306</v>
      </c>
      <c r="O117" s="64">
        <v>0.052104208416833664</v>
      </c>
      <c r="P117" s="64">
        <v>0.03894018466479326</v>
      </c>
      <c r="Q117" s="64">
        <v>0.028950542822677925</v>
      </c>
      <c r="S117" s="154">
        <f t="shared" si="6"/>
        <v>0.5892519764654867</v>
      </c>
      <c r="T117" s="63" t="str">
        <f t="shared" si="7"/>
        <v>▲</v>
      </c>
    </row>
    <row r="118" spans="1:20" ht="13.5" customHeight="1">
      <c r="A118" t="s">
        <v>361</v>
      </c>
      <c r="C118" s="65" t="s">
        <v>173</v>
      </c>
      <c r="D118" s="61">
        <v>0.9044322431765736</v>
      </c>
      <c r="E118" s="61">
        <v>0.9182599673929154</v>
      </c>
      <c r="F118" s="61">
        <v>0.9176802135864729</v>
      </c>
      <c r="G118" s="61">
        <v>0.9045548349056604</v>
      </c>
      <c r="I118" s="146">
        <f t="shared" si="4"/>
        <v>0.012259172908679616</v>
      </c>
      <c r="J118" s="25" t="str">
        <f t="shared" si="5"/>
        <v>▲</v>
      </c>
      <c r="M118" s="65" t="s">
        <v>173</v>
      </c>
      <c r="N118" s="64">
        <v>0.04249224158510384</v>
      </c>
      <c r="O118" s="64">
        <v>0.04231510300874463</v>
      </c>
      <c r="P118" s="64">
        <v>0.03500444971818451</v>
      </c>
      <c r="Q118" s="64">
        <v>0.04097877358490566</v>
      </c>
      <c r="S118" s="154">
        <f t="shared" si="6"/>
        <v>-0.15134680001981787</v>
      </c>
      <c r="T118" s="63" t="str">
        <f t="shared" si="7"/>
        <v>▼</v>
      </c>
    </row>
    <row r="119" spans="1:20" ht="13.5" customHeight="1">
      <c r="A119" t="s">
        <v>362</v>
      </c>
      <c r="C119" s="65" t="s">
        <v>174</v>
      </c>
      <c r="D119" s="61">
        <v>0.8536731037228747</v>
      </c>
      <c r="E119" s="61">
        <v>0.9293554180802235</v>
      </c>
      <c r="F119" s="61">
        <v>0.920863309352518</v>
      </c>
      <c r="G119" s="61">
        <v>0.9125922969467172</v>
      </c>
      <c r="I119" s="146">
        <f t="shared" si="4"/>
        <v>5.8919193223842425</v>
      </c>
      <c r="J119" s="25" t="str">
        <f t="shared" si="5"/>
        <v>▲</v>
      </c>
      <c r="M119" s="65" t="s">
        <v>174</v>
      </c>
      <c r="N119" s="64">
        <v>0.0800318534740195</v>
      </c>
      <c r="O119" s="64">
        <v>0.025743364597884653</v>
      </c>
      <c r="P119" s="64">
        <v>0.02018385291766587</v>
      </c>
      <c r="Q119" s="64">
        <v>0.023348633007383757</v>
      </c>
      <c r="S119" s="154">
        <f t="shared" si="6"/>
        <v>-5.668322046663575</v>
      </c>
      <c r="T119" s="63" t="str">
        <f t="shared" si="7"/>
        <v>▼</v>
      </c>
    </row>
    <row r="120" spans="1:20" ht="13.5" customHeight="1">
      <c r="A120" t="s">
        <v>363</v>
      </c>
      <c r="C120" s="65" t="s">
        <v>175</v>
      </c>
      <c r="D120" s="61">
        <v>0.8863826232247285</v>
      </c>
      <c r="E120" s="61">
        <v>0.9214440433212996</v>
      </c>
      <c r="F120" s="61">
        <v>0.9154236060825489</v>
      </c>
      <c r="G120" s="61">
        <v>0.9127409769531816</v>
      </c>
      <c r="I120" s="146">
        <f t="shared" si="4"/>
        <v>2.6358353728453077</v>
      </c>
      <c r="J120" s="25" t="str">
        <f t="shared" si="5"/>
        <v>▲</v>
      </c>
      <c r="M120" s="65" t="s">
        <v>175</v>
      </c>
      <c r="N120" s="64">
        <v>0.0556947925368978</v>
      </c>
      <c r="O120" s="64">
        <v>0.03754512635379061</v>
      </c>
      <c r="P120" s="64">
        <v>0.036495293265749455</v>
      </c>
      <c r="Q120" s="64">
        <v>0.03855631250905928</v>
      </c>
      <c r="S120" s="154">
        <f t="shared" si="6"/>
        <v>-1.7138480027838514</v>
      </c>
      <c r="T120" s="63" t="str">
        <f t="shared" si="7"/>
        <v>▼</v>
      </c>
    </row>
    <row r="121" spans="1:20" ht="13.5" customHeight="1">
      <c r="A121" t="s">
        <v>364</v>
      </c>
      <c r="C121" s="65" t="s">
        <v>244</v>
      </c>
      <c r="D121" s="61">
        <v>0.9347710330138446</v>
      </c>
      <c r="E121" s="61">
        <v>0.9484481150925803</v>
      </c>
      <c r="F121" s="61">
        <v>0.9524760383386581</v>
      </c>
      <c r="G121" s="61">
        <v>0.946366318047734</v>
      </c>
      <c r="I121" s="146">
        <f t="shared" si="4"/>
        <v>1.1595285033889402</v>
      </c>
      <c r="J121" s="25" t="str">
        <f t="shared" si="5"/>
        <v>▲</v>
      </c>
      <c r="M121" s="65" t="s">
        <v>244</v>
      </c>
      <c r="N121" s="64">
        <v>0.02156549520766773</v>
      </c>
      <c r="O121" s="64">
        <v>0.020647395763953642</v>
      </c>
      <c r="P121" s="64">
        <v>0.011847710330138445</v>
      </c>
      <c r="Q121" s="64">
        <v>0.00978814695628855</v>
      </c>
      <c r="S121" s="154">
        <f t="shared" si="6"/>
        <v>-1.177734825137918</v>
      </c>
      <c r="T121" s="63" t="str">
        <f t="shared" si="7"/>
        <v>▼</v>
      </c>
    </row>
    <row r="122" spans="1:20" ht="13.5" customHeight="1">
      <c r="A122" t="s">
        <v>365</v>
      </c>
      <c r="C122" s="65" t="s">
        <v>245</v>
      </c>
      <c r="D122" s="61">
        <v>0.9029171894604768</v>
      </c>
      <c r="E122" s="61">
        <v>0.9274899057873486</v>
      </c>
      <c r="F122" s="61">
        <v>0.9171438194678343</v>
      </c>
      <c r="G122" s="61">
        <v>0.906424817765723</v>
      </c>
      <c r="I122" s="146">
        <f t="shared" si="4"/>
        <v>0.3507628305246202</v>
      </c>
      <c r="J122" s="25" t="str">
        <f t="shared" si="5"/>
        <v>▲</v>
      </c>
      <c r="M122" s="65" t="s">
        <v>245</v>
      </c>
      <c r="N122" s="64">
        <v>0.01725219573400251</v>
      </c>
      <c r="O122" s="64">
        <v>0.02069313593539704</v>
      </c>
      <c r="P122" s="64">
        <v>0.017851128326035703</v>
      </c>
      <c r="Q122" s="64">
        <v>0.01118833700627225</v>
      </c>
      <c r="S122" s="154">
        <f t="shared" si="6"/>
        <v>-0.606385872773026</v>
      </c>
      <c r="T122" s="63" t="str">
        <f t="shared" si="7"/>
        <v>▼</v>
      </c>
    </row>
    <row r="123" spans="1:20" ht="13.5" customHeight="1">
      <c r="A123" t="s">
        <v>366</v>
      </c>
      <c r="C123" s="65" t="s">
        <v>176</v>
      </c>
      <c r="D123" s="61">
        <v>0.9131954558695019</v>
      </c>
      <c r="E123" s="61">
        <v>0.923509452253999</v>
      </c>
      <c r="F123" s="61">
        <v>0.9222697240575204</v>
      </c>
      <c r="G123" s="61">
        <v>0.9147881849980567</v>
      </c>
      <c r="I123" s="146">
        <f t="shared" si="4"/>
        <v>0.1592729128554793</v>
      </c>
      <c r="J123" s="25" t="str">
        <f t="shared" si="5"/>
        <v>▲</v>
      </c>
      <c r="M123" s="65" t="s">
        <v>176</v>
      </c>
      <c r="N123" s="64">
        <v>0.018060005825808332</v>
      </c>
      <c r="O123" s="64">
        <v>0.024139602520601065</v>
      </c>
      <c r="P123" s="64">
        <v>0.013116984065293432</v>
      </c>
      <c r="Q123" s="64">
        <v>0.020112708900116596</v>
      </c>
      <c r="S123" s="154">
        <f t="shared" si="6"/>
        <v>0.2052703074308264</v>
      </c>
      <c r="T123" s="63" t="str">
        <f t="shared" si="7"/>
        <v>▲</v>
      </c>
    </row>
    <row r="124" spans="1:20" ht="13.5" customHeight="1">
      <c r="A124" t="s">
        <v>367</v>
      </c>
      <c r="C124" s="65" t="s">
        <v>177</v>
      </c>
      <c r="D124" s="61">
        <v>0.9108288770053476</v>
      </c>
      <c r="E124" s="61">
        <v>0.9242110881312963</v>
      </c>
      <c r="F124" s="61">
        <v>0.9304376879385232</v>
      </c>
      <c r="G124" s="61">
        <v>0.9287079132898465</v>
      </c>
      <c r="I124" s="146">
        <f t="shared" si="4"/>
        <v>1.7879036284498828</v>
      </c>
      <c r="J124" s="25" t="str">
        <f t="shared" si="5"/>
        <v>▲</v>
      </c>
      <c r="M124" s="65" t="s">
        <v>177</v>
      </c>
      <c r="N124" s="64">
        <v>0.014371657754010695</v>
      </c>
      <c r="O124" s="64">
        <v>0.022016145173126958</v>
      </c>
      <c r="P124" s="64">
        <v>0.01383227530905446</v>
      </c>
      <c r="Q124" s="64">
        <v>0.012123608091190617</v>
      </c>
      <c r="S124" s="154">
        <f t="shared" si="6"/>
        <v>-0.22480496628200786</v>
      </c>
      <c r="T124" s="63" t="str">
        <f t="shared" si="7"/>
        <v>▼</v>
      </c>
    </row>
    <row r="125" spans="1:20" ht="13.5" customHeight="1">
      <c r="A125" t="s">
        <v>368</v>
      </c>
      <c r="C125" s="65" t="s">
        <v>178</v>
      </c>
      <c r="D125" s="61">
        <v>0.8900549725137431</v>
      </c>
      <c r="E125" s="61">
        <v>0.9225082844761662</v>
      </c>
      <c r="F125" s="61">
        <v>0.8963477366255144</v>
      </c>
      <c r="G125" s="61">
        <v>0.8883406907296806</v>
      </c>
      <c r="I125" s="146">
        <f t="shared" si="4"/>
        <v>-0.17142817840625213</v>
      </c>
      <c r="J125" s="25" t="str">
        <f t="shared" si="5"/>
        <v>▼</v>
      </c>
      <c r="M125" s="65" t="s">
        <v>178</v>
      </c>
      <c r="N125" s="64">
        <v>0.01899050474762619</v>
      </c>
      <c r="O125" s="64">
        <v>0.004333418302319653</v>
      </c>
      <c r="P125" s="64">
        <v>0.006687242798353909</v>
      </c>
      <c r="Q125" s="64">
        <v>0.006232147494157362</v>
      </c>
      <c r="S125" s="154">
        <f t="shared" si="6"/>
        <v>-1.2758357253468828</v>
      </c>
      <c r="T125" s="63" t="str">
        <f t="shared" si="7"/>
        <v>▼</v>
      </c>
    </row>
    <row r="126" spans="1:20" ht="13.5" customHeight="1">
      <c r="A126" t="s">
        <v>369</v>
      </c>
      <c r="C126" s="65" t="s">
        <v>179</v>
      </c>
      <c r="D126" s="61">
        <v>0.9104247104247104</v>
      </c>
      <c r="E126" s="61">
        <v>0.923198316675434</v>
      </c>
      <c r="F126" s="61">
        <v>0.9196522655426765</v>
      </c>
      <c r="G126" s="61">
        <v>0.9166225516146109</v>
      </c>
      <c r="I126" s="146">
        <f t="shared" si="4"/>
        <v>0.6197841189900521</v>
      </c>
      <c r="J126" s="25" t="str">
        <f t="shared" si="5"/>
        <v>▲</v>
      </c>
      <c r="M126" s="65" t="s">
        <v>179</v>
      </c>
      <c r="N126" s="64">
        <v>0.04118404118404118</v>
      </c>
      <c r="O126" s="64">
        <v>0.03918990005260389</v>
      </c>
      <c r="P126" s="64">
        <v>0.040042149631190724</v>
      </c>
      <c r="Q126" s="64">
        <v>0.03864478560084701</v>
      </c>
      <c r="S126" s="154">
        <f t="shared" si="6"/>
        <v>-0.2539255583194171</v>
      </c>
      <c r="T126" s="63" t="str">
        <f t="shared" si="7"/>
        <v>▼</v>
      </c>
    </row>
    <row r="127" spans="1:20" ht="13.5" customHeight="1">
      <c r="A127" t="s">
        <v>370</v>
      </c>
      <c r="C127" s="65" t="s">
        <v>180</v>
      </c>
      <c r="D127" s="61">
        <v>0.9311674460579211</v>
      </c>
      <c r="E127" s="61">
        <v>0.910585472236202</v>
      </c>
      <c r="F127" s="61">
        <v>0.9197990791125994</v>
      </c>
      <c r="G127" s="61">
        <v>0.9296789875115246</v>
      </c>
      <c r="I127" s="146">
        <f t="shared" si="4"/>
        <v>-0.1488458546396565</v>
      </c>
      <c r="J127" s="25" t="str">
        <f t="shared" si="5"/>
        <v>▼</v>
      </c>
      <c r="M127" s="65" t="s">
        <v>180</v>
      </c>
      <c r="N127" s="64">
        <v>0.03199606202313562</v>
      </c>
      <c r="O127" s="64">
        <v>0.06022479449756752</v>
      </c>
      <c r="P127" s="64">
        <v>0.05023022185014651</v>
      </c>
      <c r="Q127" s="64">
        <v>0.03671108876037214</v>
      </c>
      <c r="S127" s="154">
        <f t="shared" si="6"/>
        <v>0.4715026737236526</v>
      </c>
      <c r="T127" s="63" t="str">
        <f t="shared" si="7"/>
        <v>▲</v>
      </c>
    </row>
    <row r="128" spans="1:20" ht="13.5" customHeight="1">
      <c r="A128" t="s">
        <v>371</v>
      </c>
      <c r="C128" s="65" t="s">
        <v>181</v>
      </c>
      <c r="D128" s="61">
        <v>0.893263611196555</v>
      </c>
      <c r="E128" s="61">
        <v>0.9249921210211156</v>
      </c>
      <c r="F128" s="61">
        <v>0.9138393561622219</v>
      </c>
      <c r="G128" s="61">
        <v>0.9111707163142947</v>
      </c>
      <c r="I128" s="146">
        <f t="shared" si="4"/>
        <v>1.7907105117739741</v>
      </c>
      <c r="J128" s="25" t="str">
        <f t="shared" si="5"/>
        <v>▲</v>
      </c>
      <c r="M128" s="65" t="s">
        <v>181</v>
      </c>
      <c r="N128" s="64">
        <v>0.02829898492771455</v>
      </c>
      <c r="O128" s="64">
        <v>0.023164197919949576</v>
      </c>
      <c r="P128" s="64">
        <v>0.030929461890484455</v>
      </c>
      <c r="Q128" s="64">
        <v>0.028400126222783213</v>
      </c>
      <c r="S128" s="154">
        <f t="shared" si="6"/>
        <v>0.010114129506866298</v>
      </c>
      <c r="T128" s="63" t="str">
        <f t="shared" si="7"/>
        <v>▲</v>
      </c>
    </row>
    <row r="129" spans="1:20" ht="13.5" customHeight="1">
      <c r="A129" t="s">
        <v>372</v>
      </c>
      <c r="C129" s="65" t="s">
        <v>182</v>
      </c>
      <c r="D129" s="61">
        <v>0.8996004420640993</v>
      </c>
      <c r="E129" s="61">
        <v>0.9158578856152513</v>
      </c>
      <c r="F129" s="61">
        <v>0.9188579363013104</v>
      </c>
      <c r="G129" s="61">
        <v>0.9083962837544499</v>
      </c>
      <c r="I129" s="146">
        <f t="shared" si="4"/>
        <v>0.8795841690350636</v>
      </c>
      <c r="J129" s="25" t="str">
        <f t="shared" si="5"/>
        <v>▲</v>
      </c>
      <c r="M129" s="65" t="s">
        <v>182</v>
      </c>
      <c r="N129" s="64">
        <v>0.024313525461191872</v>
      </c>
      <c r="O129" s="64">
        <v>0.027469670710571922</v>
      </c>
      <c r="P129" s="64">
        <v>0.016835893430530244</v>
      </c>
      <c r="Q129" s="64">
        <v>0.023269948771381437</v>
      </c>
      <c r="S129" s="154">
        <f t="shared" si="6"/>
        <v>-0.10435766898104354</v>
      </c>
      <c r="T129" s="63" t="str">
        <f t="shared" si="7"/>
        <v>▼</v>
      </c>
    </row>
    <row r="130" spans="1:20" ht="13.5" customHeight="1">
      <c r="A130" t="s">
        <v>373</v>
      </c>
      <c r="C130" s="65" t="s">
        <v>183</v>
      </c>
      <c r="D130" s="61">
        <v>0.9102213719595518</v>
      </c>
      <c r="E130" s="61">
        <v>0.9269139919410866</v>
      </c>
      <c r="F130" s="61">
        <v>0.9180555555555555</v>
      </c>
      <c r="G130" s="61">
        <v>0.8824639439277531</v>
      </c>
      <c r="I130" s="146">
        <f t="shared" si="4"/>
        <v>-2.7757428031798703</v>
      </c>
      <c r="J130" s="25" t="str">
        <f t="shared" si="5"/>
        <v>▼</v>
      </c>
      <c r="M130" s="65" t="s">
        <v>183</v>
      </c>
      <c r="N130" s="64">
        <v>0.013938234490297895</v>
      </c>
      <c r="O130" s="64">
        <v>0.007642073086008059</v>
      </c>
      <c r="P130" s="64">
        <v>0.011944444444444445</v>
      </c>
      <c r="Q130" s="64">
        <v>0.04879363795659793</v>
      </c>
      <c r="S130" s="154">
        <f t="shared" si="6"/>
        <v>3.4855403466300032</v>
      </c>
      <c r="T130" s="63" t="str">
        <f t="shared" si="7"/>
        <v>▲</v>
      </c>
    </row>
    <row r="131" spans="1:20" ht="13.5" customHeight="1">
      <c r="A131" t="s">
        <v>374</v>
      </c>
      <c r="C131" s="65" t="s">
        <v>184</v>
      </c>
      <c r="D131" s="61">
        <v>0.9270443613041155</v>
      </c>
      <c r="E131" s="61">
        <v>0.942013422818792</v>
      </c>
      <c r="F131" s="61">
        <v>0.9300887335305189</v>
      </c>
      <c r="G131" s="61">
        <v>0.9246906939214632</v>
      </c>
      <c r="I131" s="146">
        <f t="shared" si="4"/>
        <v>-0.23536673826523025</v>
      </c>
      <c r="J131" s="25" t="str">
        <f t="shared" si="5"/>
        <v>▼</v>
      </c>
      <c r="M131" s="65" t="s">
        <v>184</v>
      </c>
      <c r="N131" s="64">
        <v>0.007215392838054517</v>
      </c>
      <c r="O131" s="64">
        <v>0.006174496644295302</v>
      </c>
      <c r="P131" s="64">
        <v>0.01156224791610648</v>
      </c>
      <c r="Q131" s="64">
        <v>0.006993006993006993</v>
      </c>
      <c r="S131" s="154">
        <f t="shared" si="6"/>
        <v>-0.022238584504752357</v>
      </c>
      <c r="T131" s="63" t="str">
        <f t="shared" si="7"/>
        <v>▼</v>
      </c>
    </row>
    <row r="132" spans="1:20" ht="13.5" customHeight="1">
      <c r="A132" s="143" t="s">
        <v>375</v>
      </c>
      <c r="B132" s="56" t="s">
        <v>67</v>
      </c>
      <c r="C132" s="86"/>
      <c r="D132" s="42">
        <v>0.8981210525032312</v>
      </c>
      <c r="E132" s="42">
        <v>0.9091078159095417</v>
      </c>
      <c r="F132" s="42">
        <v>0.9089990640824599</v>
      </c>
      <c r="G132" s="42">
        <v>0.9032886330649663</v>
      </c>
      <c r="H132" s="56"/>
      <c r="I132" s="145">
        <f t="shared" si="4"/>
        <v>0.5167580561735163</v>
      </c>
      <c r="J132" s="37" t="str">
        <f t="shared" si="5"/>
        <v>▲</v>
      </c>
      <c r="L132" s="56" t="s">
        <v>67</v>
      </c>
      <c r="M132" s="86"/>
      <c r="N132" s="42">
        <v>0.03668276147974736</v>
      </c>
      <c r="O132" s="42">
        <v>0.04186917278317794</v>
      </c>
      <c r="P132" s="42">
        <v>0.034579363947960504</v>
      </c>
      <c r="Q132" s="42">
        <v>0.0331406383744154</v>
      </c>
      <c r="R132" s="56"/>
      <c r="S132" s="153">
        <f t="shared" si="6"/>
        <v>-0.35421231053319596</v>
      </c>
      <c r="T132" s="136" t="str">
        <f t="shared" si="7"/>
        <v>▼</v>
      </c>
    </row>
    <row r="133" spans="1:20" ht="13.5" customHeight="1">
      <c r="A133" t="s">
        <v>376</v>
      </c>
      <c r="C133" s="65" t="s">
        <v>246</v>
      </c>
      <c r="D133" s="61">
        <v>0.8743589743589744</v>
      </c>
      <c r="E133" s="61">
        <v>0.9208836372977138</v>
      </c>
      <c r="F133" s="61">
        <v>0.8859784283513097</v>
      </c>
      <c r="G133" s="61">
        <v>0.8897738951695786</v>
      </c>
      <c r="I133" s="146">
        <f t="shared" si="4"/>
        <v>1.541492081060425</v>
      </c>
      <c r="J133" s="25" t="str">
        <f t="shared" si="5"/>
        <v>▲</v>
      </c>
      <c r="M133" s="65" t="s">
        <v>246</v>
      </c>
      <c r="N133" s="64">
        <v>0.05076923076923077</v>
      </c>
      <c r="O133" s="64">
        <v>0.03776008219881839</v>
      </c>
      <c r="P133" s="64">
        <v>0.07498715973292244</v>
      </c>
      <c r="Q133" s="64">
        <v>0.050359712230215826</v>
      </c>
      <c r="S133" s="154">
        <f t="shared" si="6"/>
        <v>-0.04095185390149414</v>
      </c>
      <c r="T133" s="63" t="str">
        <f t="shared" si="7"/>
        <v>▼</v>
      </c>
    </row>
    <row r="134" spans="1:20" ht="13.5" customHeight="1">
      <c r="A134" t="s">
        <v>377</v>
      </c>
      <c r="C134" s="65" t="s">
        <v>154</v>
      </c>
      <c r="D134" s="61">
        <v>0.8336125069793412</v>
      </c>
      <c r="E134" s="61">
        <v>0.9043683589138135</v>
      </c>
      <c r="F134" s="61">
        <v>0.8789752650176679</v>
      </c>
      <c r="G134" s="61">
        <v>0.8488304093567252</v>
      </c>
      <c r="I134" s="146">
        <f t="shared" si="4"/>
        <v>1.5217902377383963</v>
      </c>
      <c r="J134" s="25" t="str">
        <f t="shared" si="5"/>
        <v>▲</v>
      </c>
      <c r="M134" s="65" t="s">
        <v>154</v>
      </c>
      <c r="N134" s="64">
        <v>0.07258514796203239</v>
      </c>
      <c r="O134" s="64">
        <v>0.01564344746162928</v>
      </c>
      <c r="P134" s="64">
        <v>0.0267962308598351</v>
      </c>
      <c r="Q134" s="64">
        <v>0.05350877192982456</v>
      </c>
      <c r="S134" s="154">
        <f t="shared" si="6"/>
        <v>-1.9076376032207825</v>
      </c>
      <c r="T134" s="63" t="str">
        <f t="shared" si="7"/>
        <v>▼</v>
      </c>
    </row>
    <row r="135" spans="1:20" ht="13.5" customHeight="1">
      <c r="A135" t="s">
        <v>378</v>
      </c>
      <c r="C135" s="65" t="s">
        <v>155</v>
      </c>
      <c r="D135" s="61">
        <v>0.9044834307992202</v>
      </c>
      <c r="E135" s="61">
        <v>0.9148387096774193</v>
      </c>
      <c r="F135" s="61">
        <v>0.9126311251616611</v>
      </c>
      <c r="G135" s="61">
        <v>0.9138129496402878</v>
      </c>
      <c r="I135" s="146">
        <f t="shared" si="4"/>
        <v>0.9329518841067586</v>
      </c>
      <c r="J135" s="25" t="str">
        <f t="shared" si="5"/>
        <v>▲</v>
      </c>
      <c r="M135" s="65" t="s">
        <v>155</v>
      </c>
      <c r="N135" s="64">
        <v>0.030214424951267055</v>
      </c>
      <c r="O135" s="64">
        <v>0.04129032258064516</v>
      </c>
      <c r="P135" s="64">
        <v>0.028739761459979883</v>
      </c>
      <c r="Q135" s="64">
        <v>0.0260431654676259</v>
      </c>
      <c r="S135" s="154">
        <f t="shared" si="6"/>
        <v>-0.4171259483641155</v>
      </c>
      <c r="T135" s="63" t="str">
        <f t="shared" si="7"/>
        <v>▼</v>
      </c>
    </row>
    <row r="136" spans="1:20" ht="13.5" customHeight="1">
      <c r="A136" t="s">
        <v>379</v>
      </c>
      <c r="C136" s="65" t="s">
        <v>156</v>
      </c>
      <c r="D136" s="61">
        <v>0.9125274725274726</v>
      </c>
      <c r="E136" s="61">
        <v>0.9381785951695103</v>
      </c>
      <c r="F136" s="61">
        <v>0.9301087197692478</v>
      </c>
      <c r="G136" s="61">
        <v>0.9246164109406271</v>
      </c>
      <c r="I136" s="146">
        <f aca="true" t="shared" si="8" ref="I136:I168">IF(D136="","n/a",IF(G136="","n/a",G136-D136)*100)</f>
        <v>1.2088938413154504</v>
      </c>
      <c r="J136" s="25" t="str">
        <f aca="true" t="shared" si="9" ref="J136:J168">IF(I136&gt;=0.01,"▲",IF(I136&lt;0,"▼",IF(I136&lt;0.01,"►")))</f>
        <v>▲</v>
      </c>
      <c r="M136" s="65" t="s">
        <v>156</v>
      </c>
      <c r="N136" s="64">
        <v>0.012307692307692308</v>
      </c>
      <c r="O136" s="64">
        <v>0.009084865942831819</v>
      </c>
      <c r="P136" s="64">
        <v>0.00865320612380741</v>
      </c>
      <c r="Q136" s="64">
        <v>0.00911718923726929</v>
      </c>
      <c r="S136" s="154">
        <f aca="true" t="shared" si="10" ref="S136:S168">IF(N136="","n/a",IF(Q136="","n/a",Q136-N136)*100)</f>
        <v>-0.3190503070423017</v>
      </c>
      <c r="T136" s="63" t="str">
        <f aca="true" t="shared" si="11" ref="T136:T168">IF(S136&gt;=0.01,"▲",IF(S136&lt;0,"▼",IF(S136&lt;0.01,"►")))</f>
        <v>▼</v>
      </c>
    </row>
    <row r="137" spans="1:20" ht="13.5" customHeight="1">
      <c r="A137" t="s">
        <v>380</v>
      </c>
      <c r="C137" s="65" t="s">
        <v>68</v>
      </c>
      <c r="D137" s="61">
        <v>0.9417982513375962</v>
      </c>
      <c r="E137" s="61">
        <v>0.9561033482731347</v>
      </c>
      <c r="F137" s="61">
        <v>0.948919197117859</v>
      </c>
      <c r="G137" s="61">
        <v>0.9470284237726099</v>
      </c>
      <c r="I137" s="146">
        <f t="shared" si="8"/>
        <v>0.5230172435013669</v>
      </c>
      <c r="J137" s="25" t="str">
        <f t="shared" si="9"/>
        <v>▲</v>
      </c>
      <c r="M137" s="65" t="s">
        <v>68</v>
      </c>
      <c r="N137" s="64">
        <v>0.0027404410805167687</v>
      </c>
      <c r="O137" s="64">
        <v>0.001713683100448194</v>
      </c>
      <c r="P137" s="64">
        <v>0.0009006690684508493</v>
      </c>
      <c r="Q137" s="64">
        <v>0.0020671834625322996</v>
      </c>
      <c r="S137" s="154">
        <f t="shared" si="10"/>
        <v>-0.06732576179844692</v>
      </c>
      <c r="T137" s="63" t="str">
        <f t="shared" si="11"/>
        <v>▼</v>
      </c>
    </row>
    <row r="138" spans="1:20" ht="13.5" customHeight="1">
      <c r="A138" t="s">
        <v>381</v>
      </c>
      <c r="C138" s="65" t="s">
        <v>234</v>
      </c>
      <c r="D138" s="61">
        <v>0.9474818206302181</v>
      </c>
      <c r="E138" s="61">
        <v>0.9409193457416808</v>
      </c>
      <c r="F138" s="61">
        <v>0.9529046813310773</v>
      </c>
      <c r="G138" s="61">
        <v>0.9416819270319763</v>
      </c>
      <c r="I138" s="146">
        <f t="shared" si="8"/>
        <v>-0.5799893598241845</v>
      </c>
      <c r="J138" s="25" t="str">
        <f t="shared" si="9"/>
        <v>▼</v>
      </c>
      <c r="M138" s="65" t="s">
        <v>234</v>
      </c>
      <c r="N138" s="64">
        <v>0.007675733907891193</v>
      </c>
      <c r="O138" s="64">
        <v>0.020586576424139875</v>
      </c>
      <c r="P138" s="64">
        <v>0.01015228426395939</v>
      </c>
      <c r="Q138" s="64">
        <v>0.0092970840963516</v>
      </c>
      <c r="S138" s="154">
        <f t="shared" si="10"/>
        <v>0.1621350188460406</v>
      </c>
      <c r="T138" s="63" t="str">
        <f t="shared" si="11"/>
        <v>▲</v>
      </c>
    </row>
    <row r="139" spans="1:20" ht="13.5" customHeight="1">
      <c r="A139" t="s">
        <v>382</v>
      </c>
      <c r="C139" s="65" t="s">
        <v>69</v>
      </c>
      <c r="D139" s="61">
        <v>0.90881156800723</v>
      </c>
      <c r="E139" s="61">
        <v>0.9209988860007426</v>
      </c>
      <c r="F139" s="61">
        <v>0.9236783320923306</v>
      </c>
      <c r="G139" s="61">
        <v>0.9202878235678909</v>
      </c>
      <c r="I139" s="146">
        <f t="shared" si="8"/>
        <v>1.1476255560660897</v>
      </c>
      <c r="J139" s="25" t="str">
        <f t="shared" si="9"/>
        <v>▲</v>
      </c>
      <c r="M139" s="65" t="s">
        <v>69</v>
      </c>
      <c r="N139" s="64">
        <v>0.023045639403524627</v>
      </c>
      <c r="O139" s="64">
        <v>0.030077979948013367</v>
      </c>
      <c r="P139" s="64">
        <v>0.027550260610573342</v>
      </c>
      <c r="Q139" s="64">
        <v>0.022801607326418092</v>
      </c>
      <c r="S139" s="154">
        <f t="shared" si="10"/>
        <v>-0.024403207710653463</v>
      </c>
      <c r="T139" s="63" t="str">
        <f t="shared" si="11"/>
        <v>▼</v>
      </c>
    </row>
    <row r="140" spans="1:20" ht="13.5" customHeight="1">
      <c r="A140" t="s">
        <v>383</v>
      </c>
      <c r="C140" s="65" t="s">
        <v>157</v>
      </c>
      <c r="D140" s="61">
        <v>0.9077809798270894</v>
      </c>
      <c r="E140" s="61">
        <v>0.9248046875</v>
      </c>
      <c r="F140" s="61">
        <v>0.9137088896125041</v>
      </c>
      <c r="G140" s="61">
        <v>0.8996742671009772</v>
      </c>
      <c r="I140" s="146">
        <f t="shared" si="8"/>
        <v>-0.8106712726112186</v>
      </c>
      <c r="J140" s="25" t="str">
        <f t="shared" si="9"/>
        <v>▼</v>
      </c>
      <c r="M140" s="65" t="s">
        <v>157</v>
      </c>
      <c r="N140" s="64">
        <v>0.01601024655779699</v>
      </c>
      <c r="O140" s="64">
        <v>0.020182291666666668</v>
      </c>
      <c r="P140" s="64">
        <v>0.012048192771084338</v>
      </c>
      <c r="Q140" s="64">
        <v>0.01498371335504886</v>
      </c>
      <c r="S140" s="154">
        <f t="shared" si="10"/>
        <v>-0.10265332027481322</v>
      </c>
      <c r="T140" s="63" t="str">
        <f t="shared" si="11"/>
        <v>▼</v>
      </c>
    </row>
    <row r="141" spans="1:20" ht="13.5" customHeight="1">
      <c r="A141" t="s">
        <v>384</v>
      </c>
      <c r="C141" s="65" t="s">
        <v>158</v>
      </c>
      <c r="D141" s="61">
        <v>0.8886618998978549</v>
      </c>
      <c r="E141" s="61">
        <v>0.8658280922431866</v>
      </c>
      <c r="F141" s="61">
        <v>0.8838000523423187</v>
      </c>
      <c r="G141" s="61">
        <v>0.8753273965426925</v>
      </c>
      <c r="I141" s="146">
        <f t="shared" si="8"/>
        <v>-1.3334503355162397</v>
      </c>
      <c r="J141" s="25" t="str">
        <f t="shared" si="9"/>
        <v>▼</v>
      </c>
      <c r="M141" s="65" t="s">
        <v>158</v>
      </c>
      <c r="N141" s="64">
        <v>0.025280898876404494</v>
      </c>
      <c r="O141" s="64">
        <v>0.06918238993710692</v>
      </c>
      <c r="P141" s="64">
        <v>0.02617115938236064</v>
      </c>
      <c r="Q141" s="64">
        <v>0.02435830277632268</v>
      </c>
      <c r="S141" s="154">
        <f t="shared" si="10"/>
        <v>-0.09225961000818121</v>
      </c>
      <c r="T141" s="63" t="str">
        <f t="shared" si="11"/>
        <v>▼</v>
      </c>
    </row>
    <row r="142" spans="1:20" ht="13.5" customHeight="1">
      <c r="A142" t="s">
        <v>385</v>
      </c>
      <c r="C142" s="65" t="s">
        <v>247</v>
      </c>
      <c r="D142" s="61">
        <v>0.891181096601924</v>
      </c>
      <c r="E142" s="61">
        <v>0.9045872932724688</v>
      </c>
      <c r="F142" s="61">
        <v>0.9027408046192493</v>
      </c>
      <c r="G142" s="61">
        <v>0.8883515165148277</v>
      </c>
      <c r="I142" s="146">
        <f t="shared" si="8"/>
        <v>-0.28295800870963284</v>
      </c>
      <c r="J142" s="25" t="str">
        <f t="shared" si="9"/>
        <v>▼</v>
      </c>
      <c r="M142" s="65" t="s">
        <v>247</v>
      </c>
      <c r="N142" s="64">
        <v>0.05237938476169575</v>
      </c>
      <c r="O142" s="64">
        <v>0.049165606525480805</v>
      </c>
      <c r="P142" s="64">
        <v>0.044730231337407673</v>
      </c>
      <c r="Q142" s="64">
        <v>0.04678888763918569</v>
      </c>
      <c r="S142" s="154">
        <f t="shared" si="10"/>
        <v>-0.5590497122510057</v>
      </c>
      <c r="T142" s="63" t="str">
        <f t="shared" si="11"/>
        <v>▼</v>
      </c>
    </row>
    <row r="143" spans="1:20" ht="13.5" customHeight="1">
      <c r="A143" t="s">
        <v>386</v>
      </c>
      <c r="C143" s="65" t="s">
        <v>159</v>
      </c>
      <c r="D143" s="61">
        <v>0.8127211954384586</v>
      </c>
      <c r="E143" s="61">
        <v>0.8601732895129968</v>
      </c>
      <c r="F143" s="61">
        <v>0.8716061660865241</v>
      </c>
      <c r="G143" s="61">
        <v>0.862315957023478</v>
      </c>
      <c r="I143" s="146">
        <f t="shared" si="8"/>
        <v>4.959476158501941</v>
      </c>
      <c r="J143" s="25" t="str">
        <f t="shared" si="9"/>
        <v>▲</v>
      </c>
      <c r="M143" s="65" t="s">
        <v>159</v>
      </c>
      <c r="N143" s="64">
        <v>0.10774675580023595</v>
      </c>
      <c r="O143" s="64">
        <v>0.09122597350861468</v>
      </c>
      <c r="P143" s="64">
        <v>0.05688712083540527</v>
      </c>
      <c r="Q143" s="64">
        <v>0.052626343016315164</v>
      </c>
      <c r="S143" s="154">
        <f t="shared" si="10"/>
        <v>-5.512041278392078</v>
      </c>
      <c r="T143" s="63" t="str">
        <f t="shared" si="11"/>
        <v>▼</v>
      </c>
    </row>
    <row r="144" spans="1:20" ht="13.5" customHeight="1">
      <c r="A144" t="s">
        <v>387</v>
      </c>
      <c r="C144" s="65" t="s">
        <v>160</v>
      </c>
      <c r="D144" s="61">
        <v>0.8998859098687964</v>
      </c>
      <c r="E144" s="61">
        <v>0.844822695035461</v>
      </c>
      <c r="F144" s="61">
        <v>0.854916864608076</v>
      </c>
      <c r="G144" s="61">
        <v>0.8688135271207371</v>
      </c>
      <c r="I144" s="146">
        <f t="shared" si="8"/>
        <v>-3.1072382748059235</v>
      </c>
      <c r="J144" s="25" t="str">
        <f t="shared" si="9"/>
        <v>▼</v>
      </c>
      <c r="M144" s="65" t="s">
        <v>160</v>
      </c>
      <c r="N144" s="64">
        <v>0.021486974710020916</v>
      </c>
      <c r="O144" s="64">
        <v>0.09929078014184398</v>
      </c>
      <c r="P144" s="64">
        <v>0.08370546318289786</v>
      </c>
      <c r="Q144" s="64">
        <v>0.06241094328868624</v>
      </c>
      <c r="S144" s="154">
        <f t="shared" si="10"/>
        <v>4.092396857866532</v>
      </c>
      <c r="T144" s="63" t="str">
        <f t="shared" si="11"/>
        <v>▲</v>
      </c>
    </row>
    <row r="145" spans="1:20" ht="13.5" customHeight="1">
      <c r="A145" t="s">
        <v>388</v>
      </c>
      <c r="C145" s="65" t="s">
        <v>161</v>
      </c>
      <c r="D145" s="61">
        <v>0.8831041257367387</v>
      </c>
      <c r="E145" s="61">
        <v>0.9191212367778682</v>
      </c>
      <c r="F145" s="61">
        <v>0.907732293697206</v>
      </c>
      <c r="G145" s="61">
        <v>0.9093272668183295</v>
      </c>
      <c r="I145" s="146">
        <f t="shared" si="8"/>
        <v>2.622314108159085</v>
      </c>
      <c r="J145" s="25" t="str">
        <f t="shared" si="9"/>
        <v>▲</v>
      </c>
      <c r="M145" s="65" t="s">
        <v>161</v>
      </c>
      <c r="N145" s="64">
        <v>0.04305828421741978</v>
      </c>
      <c r="O145" s="64">
        <v>0.03319772172497966</v>
      </c>
      <c r="P145" s="64">
        <v>0.03541260558804418</v>
      </c>
      <c r="Q145" s="64">
        <v>0.025999350016249593</v>
      </c>
      <c r="S145" s="154">
        <f t="shared" si="10"/>
        <v>-1.7058934201170186</v>
      </c>
      <c r="T145" s="63" t="str">
        <f t="shared" si="11"/>
        <v>▼</v>
      </c>
    </row>
    <row r="146" spans="1:20" ht="13.5" customHeight="1">
      <c r="A146" t="s">
        <v>389</v>
      </c>
      <c r="C146" s="65" t="s">
        <v>162</v>
      </c>
      <c r="D146" s="61">
        <v>0.8990384615384616</v>
      </c>
      <c r="E146" s="61">
        <v>0.9221100742715673</v>
      </c>
      <c r="F146" s="61">
        <v>0.9093678598629094</v>
      </c>
      <c r="G146" s="61">
        <v>0.9116305587229191</v>
      </c>
      <c r="I146" s="146">
        <f t="shared" si="8"/>
        <v>1.259209718445753</v>
      </c>
      <c r="J146" s="25" t="str">
        <f t="shared" si="9"/>
        <v>▲</v>
      </c>
      <c r="M146" s="65" t="s">
        <v>162</v>
      </c>
      <c r="N146" s="64">
        <v>0.034423076923076924</v>
      </c>
      <c r="O146" s="64">
        <v>0.030470386593029898</v>
      </c>
      <c r="P146" s="64">
        <v>0.03541507996953541</v>
      </c>
      <c r="Q146" s="64">
        <v>0.023755226149752947</v>
      </c>
      <c r="S146" s="154">
        <f t="shared" si="10"/>
        <v>-1.0667850773323977</v>
      </c>
      <c r="T146" s="63" t="str">
        <f t="shared" si="11"/>
        <v>▼</v>
      </c>
    </row>
    <row r="147" spans="1:20" ht="13.5" customHeight="1">
      <c r="A147" t="s">
        <v>390</v>
      </c>
      <c r="C147" s="65" t="s">
        <v>163</v>
      </c>
      <c r="D147" s="61">
        <v>0.8830445544554455</v>
      </c>
      <c r="E147" s="61">
        <v>0.9086786229643372</v>
      </c>
      <c r="F147" s="61">
        <v>0.9084332368747416</v>
      </c>
      <c r="G147" s="61">
        <v>0.8955964440769072</v>
      </c>
      <c r="I147" s="146">
        <f t="shared" si="8"/>
        <v>1.2551889621461698</v>
      </c>
      <c r="J147" s="25" t="str">
        <f t="shared" si="9"/>
        <v>▲</v>
      </c>
      <c r="M147" s="65" t="s">
        <v>163</v>
      </c>
      <c r="N147" s="64">
        <v>0.012995049504950494</v>
      </c>
      <c r="O147" s="64">
        <v>0.014017728303442589</v>
      </c>
      <c r="P147" s="64">
        <v>0.011575031004547334</v>
      </c>
      <c r="Q147" s="64">
        <v>0.013024602026049204</v>
      </c>
      <c r="S147" s="154">
        <f t="shared" si="10"/>
        <v>0.002955252109870972</v>
      </c>
      <c r="T147" s="63" t="str">
        <f t="shared" si="11"/>
        <v>►</v>
      </c>
    </row>
    <row r="148" spans="1:20" ht="13.5" customHeight="1">
      <c r="A148" t="s">
        <v>391</v>
      </c>
      <c r="C148" s="65" t="s">
        <v>164</v>
      </c>
      <c r="D148" s="61">
        <v>0.9106858054226475</v>
      </c>
      <c r="E148" s="61">
        <v>0.9306947227788911</v>
      </c>
      <c r="F148" s="61">
        <v>0.917098445595855</v>
      </c>
      <c r="G148" s="61">
        <v>0.9133121763821613</v>
      </c>
      <c r="I148" s="146">
        <f t="shared" si="8"/>
        <v>0.2626370959513791</v>
      </c>
      <c r="J148" s="25" t="str">
        <f t="shared" si="9"/>
        <v>▲</v>
      </c>
      <c r="M148" s="65" t="s">
        <v>164</v>
      </c>
      <c r="N148" s="64">
        <v>0.021690590111642743</v>
      </c>
      <c r="O148" s="64">
        <v>0.017869071476285907</v>
      </c>
      <c r="P148" s="64">
        <v>0.021059669062343307</v>
      </c>
      <c r="Q148" s="64">
        <v>0.02221479873058293</v>
      </c>
      <c r="S148" s="154">
        <f t="shared" si="10"/>
        <v>0.05242086189401855</v>
      </c>
      <c r="T148" s="63" t="str">
        <f t="shared" si="11"/>
        <v>▲</v>
      </c>
    </row>
    <row r="149" spans="1:20" ht="13.5" customHeight="1">
      <c r="A149" t="s">
        <v>392</v>
      </c>
      <c r="C149" s="65" t="s">
        <v>165</v>
      </c>
      <c r="D149" s="61">
        <v>0.9056785370548605</v>
      </c>
      <c r="E149" s="61">
        <v>0.9161164098801663</v>
      </c>
      <c r="F149" s="61">
        <v>0.9202348911181796</v>
      </c>
      <c r="G149" s="61">
        <v>0.9137254901960784</v>
      </c>
      <c r="I149" s="146">
        <f t="shared" si="8"/>
        <v>0.804695314121795</v>
      </c>
      <c r="J149" s="25" t="str">
        <f t="shared" si="9"/>
        <v>▲</v>
      </c>
      <c r="M149" s="65" t="s">
        <v>165</v>
      </c>
      <c r="N149" s="64">
        <v>0.019489894128970165</v>
      </c>
      <c r="O149" s="64">
        <v>0.012227928588897041</v>
      </c>
      <c r="P149" s="64">
        <v>0.013946660141913383</v>
      </c>
      <c r="Q149" s="64">
        <v>0.015441176470588236</v>
      </c>
      <c r="S149" s="154">
        <f t="shared" si="10"/>
        <v>-0.4048717658381929</v>
      </c>
      <c r="T149" s="63" t="str">
        <f t="shared" si="11"/>
        <v>▼</v>
      </c>
    </row>
    <row r="150" spans="1:20" ht="13.5" customHeight="1">
      <c r="A150" t="s">
        <v>393</v>
      </c>
      <c r="C150" s="65" t="s">
        <v>166</v>
      </c>
      <c r="D150" s="61">
        <v>0.9143845922359314</v>
      </c>
      <c r="E150" s="61">
        <v>0.8907523510971787</v>
      </c>
      <c r="F150" s="61">
        <v>0.9124901806755695</v>
      </c>
      <c r="G150" s="61">
        <v>0.911198738170347</v>
      </c>
      <c r="I150" s="146">
        <f t="shared" si="8"/>
        <v>-0.3185854065584359</v>
      </c>
      <c r="J150" s="25" t="str">
        <f t="shared" si="9"/>
        <v>▼</v>
      </c>
      <c r="M150" s="65" t="s">
        <v>166</v>
      </c>
      <c r="N150" s="64">
        <v>0.024375564249172435</v>
      </c>
      <c r="O150" s="64">
        <v>0.07053291536050156</v>
      </c>
      <c r="P150" s="64">
        <v>0.03440691280439906</v>
      </c>
      <c r="Q150" s="64">
        <v>0.03533123028391167</v>
      </c>
      <c r="S150" s="154">
        <f t="shared" si="10"/>
        <v>1.0955666034739235</v>
      </c>
      <c r="T150" s="63" t="str">
        <f t="shared" si="11"/>
        <v>▲</v>
      </c>
    </row>
    <row r="151" spans="1:20" ht="13.5" customHeight="1">
      <c r="A151" t="s">
        <v>394</v>
      </c>
      <c r="C151" s="65" t="s">
        <v>167</v>
      </c>
      <c r="D151" s="61">
        <v>0.9054773678204641</v>
      </c>
      <c r="E151" s="61">
        <v>0.9174929840972872</v>
      </c>
      <c r="F151" s="61">
        <v>0.9201570680628273</v>
      </c>
      <c r="G151" s="61">
        <v>0.9163867114594998</v>
      </c>
      <c r="I151" s="146">
        <f t="shared" si="8"/>
        <v>1.090934363903573</v>
      </c>
      <c r="J151" s="25" t="str">
        <f t="shared" si="9"/>
        <v>▲</v>
      </c>
      <c r="M151" s="65" t="s">
        <v>167</v>
      </c>
      <c r="N151" s="64">
        <v>0.03575503993914036</v>
      </c>
      <c r="O151" s="64">
        <v>0.04078578110383536</v>
      </c>
      <c r="P151" s="64">
        <v>0.032535527299925204</v>
      </c>
      <c r="Q151" s="64">
        <v>0.03210153042179918</v>
      </c>
      <c r="S151" s="154">
        <f t="shared" si="10"/>
        <v>-0.3653509517341176</v>
      </c>
      <c r="T151" s="63" t="str">
        <f t="shared" si="11"/>
        <v>▼</v>
      </c>
    </row>
    <row r="152" spans="1:20" ht="13.5" customHeight="1">
      <c r="A152" t="s">
        <v>395</v>
      </c>
      <c r="C152" s="65" t="s">
        <v>168</v>
      </c>
      <c r="D152" s="61">
        <v>0.8993080844865259</v>
      </c>
      <c r="E152" s="61">
        <v>0.8983451536643026</v>
      </c>
      <c r="F152" s="61">
        <v>0.8980706224972698</v>
      </c>
      <c r="G152" s="61">
        <v>0.8946695874406718</v>
      </c>
      <c r="I152" s="146">
        <f t="shared" si="8"/>
        <v>-0.4638497045854062</v>
      </c>
      <c r="J152" s="25" t="str">
        <f t="shared" si="9"/>
        <v>▼</v>
      </c>
      <c r="M152" s="65" t="s">
        <v>168</v>
      </c>
      <c r="N152" s="64">
        <v>0.06864530225782957</v>
      </c>
      <c r="O152" s="64">
        <v>0.07001272958719768</v>
      </c>
      <c r="P152" s="64">
        <v>0.06789224608663998</v>
      </c>
      <c r="Q152" s="64">
        <v>0.0691858342460752</v>
      </c>
      <c r="S152" s="154">
        <f t="shared" si="10"/>
        <v>0.0540531988245635</v>
      </c>
      <c r="T152" s="63" t="str">
        <f t="shared" si="11"/>
        <v>▲</v>
      </c>
    </row>
    <row r="153" spans="1:20" ht="13.5" customHeight="1">
      <c r="A153" t="s">
        <v>396</v>
      </c>
      <c r="C153" s="65" t="s">
        <v>169</v>
      </c>
      <c r="D153" s="61">
        <v>0.9363389689000209</v>
      </c>
      <c r="E153" s="61">
        <v>0.9452705493597687</v>
      </c>
      <c r="F153" s="61">
        <v>0.9425619834710743</v>
      </c>
      <c r="G153" s="61">
        <v>0.9389865563598759</v>
      </c>
      <c r="I153" s="146">
        <f t="shared" si="8"/>
        <v>0.264758745985505</v>
      </c>
      <c r="J153" s="25" t="str">
        <f t="shared" si="9"/>
        <v>▲</v>
      </c>
      <c r="M153" s="65" t="s">
        <v>169</v>
      </c>
      <c r="N153" s="64">
        <v>0.003965769150490503</v>
      </c>
      <c r="O153" s="64">
        <v>0.004337050805452293</v>
      </c>
      <c r="P153" s="64">
        <v>0.001859504132231405</v>
      </c>
      <c r="Q153" s="64">
        <v>0.0014477766287487074</v>
      </c>
      <c r="S153" s="154">
        <f t="shared" si="10"/>
        <v>-0.2517992521741796</v>
      </c>
      <c r="T153" s="63" t="str">
        <f t="shared" si="11"/>
        <v>▼</v>
      </c>
    </row>
    <row r="154" spans="1:20" ht="13.5" customHeight="1">
      <c r="A154" t="s">
        <v>397</v>
      </c>
      <c r="C154" s="65" t="s">
        <v>170</v>
      </c>
      <c r="D154" s="61">
        <v>0.8981494174091844</v>
      </c>
      <c r="E154" s="61">
        <v>0.9160799774711349</v>
      </c>
      <c r="F154" s="61">
        <v>0.9098984771573604</v>
      </c>
      <c r="G154" s="61">
        <v>0.8952650176678445</v>
      </c>
      <c r="I154" s="146">
        <f t="shared" si="8"/>
        <v>-0.2884399741339916</v>
      </c>
      <c r="J154" s="25" t="str">
        <f t="shared" si="9"/>
        <v>▼</v>
      </c>
      <c r="M154" s="65" t="s">
        <v>170</v>
      </c>
      <c r="N154" s="64">
        <v>0.042769019876627824</v>
      </c>
      <c r="O154" s="64">
        <v>0.03337088144184737</v>
      </c>
      <c r="P154" s="64">
        <v>0.0362380146644106</v>
      </c>
      <c r="Q154" s="64">
        <v>0.0558303886925795</v>
      </c>
      <c r="S154" s="154">
        <f t="shared" si="10"/>
        <v>1.3061368815951677</v>
      </c>
      <c r="T154" s="63" t="str">
        <f t="shared" si="11"/>
        <v>▲</v>
      </c>
    </row>
    <row r="155" spans="1:20" ht="13.5" customHeight="1">
      <c r="A155" t="s">
        <v>398</v>
      </c>
      <c r="C155" s="65" t="s">
        <v>171</v>
      </c>
      <c r="D155" s="61">
        <v>0.9184378320935175</v>
      </c>
      <c r="E155" s="61">
        <v>0.9252475919142585</v>
      </c>
      <c r="F155" s="61">
        <v>0.9373729158194388</v>
      </c>
      <c r="G155" s="61">
        <v>0.9347973430933983</v>
      </c>
      <c r="I155" s="146">
        <f t="shared" si="8"/>
        <v>1.6359510999880866</v>
      </c>
      <c r="J155" s="25" t="str">
        <f t="shared" si="9"/>
        <v>▲</v>
      </c>
      <c r="M155" s="65" t="s">
        <v>171</v>
      </c>
      <c r="N155" s="64">
        <v>0.035866099893730075</v>
      </c>
      <c r="O155" s="64">
        <v>0.032017365350698684</v>
      </c>
      <c r="P155" s="64">
        <v>0.016809000948895213</v>
      </c>
      <c r="Q155" s="64">
        <v>0.016537888030364645</v>
      </c>
      <c r="S155" s="154">
        <f t="shared" si="10"/>
        <v>-1.932821186336543</v>
      </c>
      <c r="T155" s="63" t="str">
        <f t="shared" si="11"/>
        <v>▼</v>
      </c>
    </row>
    <row r="156" spans="1:20" ht="13.5" customHeight="1">
      <c r="A156" s="143" t="s">
        <v>399</v>
      </c>
      <c r="B156" s="56" t="s">
        <v>70</v>
      </c>
      <c r="C156" s="86"/>
      <c r="D156" s="42">
        <v>0.9085340057197976</v>
      </c>
      <c r="E156" s="42">
        <v>0.9296275728020548</v>
      </c>
      <c r="F156" s="42">
        <v>0.9259928425002606</v>
      </c>
      <c r="G156" s="42">
        <v>0.9169651239611948</v>
      </c>
      <c r="H156" s="56"/>
      <c r="I156" s="145">
        <f t="shared" si="8"/>
        <v>0.8431118241397195</v>
      </c>
      <c r="J156" s="37" t="str">
        <f t="shared" si="9"/>
        <v>▲</v>
      </c>
      <c r="L156" s="56" t="s">
        <v>70</v>
      </c>
      <c r="M156" s="86"/>
      <c r="N156" s="42">
        <v>0.019003942937403755</v>
      </c>
      <c r="O156" s="42">
        <v>0.013397660615737045</v>
      </c>
      <c r="P156" s="42">
        <v>0.011552760501719885</v>
      </c>
      <c r="Q156" s="42">
        <v>0.013022010501060537</v>
      </c>
      <c r="R156" s="56"/>
      <c r="S156" s="153">
        <f t="shared" si="10"/>
        <v>-0.5981932436343217</v>
      </c>
      <c r="T156" s="136" t="str">
        <f t="shared" si="11"/>
        <v>▼</v>
      </c>
    </row>
    <row r="157" spans="1:20" ht="13.5" customHeight="1">
      <c r="A157" t="s">
        <v>400</v>
      </c>
      <c r="C157" s="65" t="s">
        <v>71</v>
      </c>
      <c r="D157" s="61">
        <v>0.9068555043878703</v>
      </c>
      <c r="E157" s="61">
        <v>0.9216797050624944</v>
      </c>
      <c r="F157" s="61">
        <v>0.9197486535008976</v>
      </c>
      <c r="G157" s="61">
        <v>0.9114083116416839</v>
      </c>
      <c r="I157" s="146">
        <f t="shared" si="8"/>
        <v>0.45528072538135733</v>
      </c>
      <c r="J157" s="25" t="str">
        <f t="shared" si="9"/>
        <v>▲</v>
      </c>
      <c r="M157" s="65" t="s">
        <v>71</v>
      </c>
      <c r="N157" s="64">
        <v>0.013902163524198454</v>
      </c>
      <c r="O157" s="64">
        <v>0.016275514791835265</v>
      </c>
      <c r="P157" s="64">
        <v>0.012208258527827648</v>
      </c>
      <c r="Q157" s="64">
        <v>0.01714388295485145</v>
      </c>
      <c r="S157" s="154">
        <f t="shared" si="10"/>
        <v>0.3241719430652996</v>
      </c>
      <c r="T157" s="63" t="str">
        <f t="shared" si="11"/>
        <v>▲</v>
      </c>
    </row>
    <row r="158" spans="1:20" ht="13.5" customHeight="1">
      <c r="A158" t="s">
        <v>401</v>
      </c>
      <c r="C158" s="65" t="s">
        <v>98</v>
      </c>
      <c r="D158" s="61">
        <v>0.9023692810457516</v>
      </c>
      <c r="E158" s="61">
        <v>0.9323089700996677</v>
      </c>
      <c r="F158" s="61">
        <v>0.9288651315789473</v>
      </c>
      <c r="G158" s="61">
        <v>0.9289819376026273</v>
      </c>
      <c r="I158" s="146">
        <f t="shared" si="8"/>
        <v>2.6612656556875613</v>
      </c>
      <c r="J158" s="25" t="str">
        <f t="shared" si="9"/>
        <v>▲</v>
      </c>
      <c r="M158" s="65" t="s">
        <v>98</v>
      </c>
      <c r="N158" s="64">
        <v>0.014705882352941176</v>
      </c>
      <c r="O158" s="64">
        <v>0.0016611295681063123</v>
      </c>
      <c r="P158" s="64">
        <v>0.003289473684210526</v>
      </c>
      <c r="Q158" s="64">
        <v>0.0024630541871921183</v>
      </c>
      <c r="S158" s="154">
        <f t="shared" si="10"/>
        <v>-1.2242828165749058</v>
      </c>
      <c r="T158" s="63" t="str">
        <f t="shared" si="11"/>
        <v>▼</v>
      </c>
    </row>
    <row r="159" spans="1:20" ht="13.5" customHeight="1">
      <c r="A159" t="s">
        <v>402</v>
      </c>
      <c r="C159" s="65" t="s">
        <v>99</v>
      </c>
      <c r="D159" s="61">
        <v>0.9224035959309203</v>
      </c>
      <c r="E159" s="61">
        <v>0.9375302663438256</v>
      </c>
      <c r="F159" s="61">
        <v>0.9317904993909866</v>
      </c>
      <c r="G159" s="61">
        <v>0.9232456140350878</v>
      </c>
      <c r="I159" s="146">
        <f t="shared" si="8"/>
        <v>0.08420181041675079</v>
      </c>
      <c r="J159" s="25" t="str">
        <f t="shared" si="9"/>
        <v>▲</v>
      </c>
      <c r="M159" s="65" t="s">
        <v>99</v>
      </c>
      <c r="N159" s="64">
        <v>0.015613910574875798</v>
      </c>
      <c r="O159" s="64">
        <v>0.013559322033898305</v>
      </c>
      <c r="P159" s="64">
        <v>0.012180267965895249</v>
      </c>
      <c r="Q159" s="64">
        <v>0.012183235867446393</v>
      </c>
      <c r="S159" s="154">
        <f t="shared" si="10"/>
        <v>-0.3430674707429405</v>
      </c>
      <c r="T159" s="63" t="str">
        <f t="shared" si="11"/>
        <v>▼</v>
      </c>
    </row>
    <row r="160" spans="1:20" ht="13.5" customHeight="1">
      <c r="A160" t="s">
        <v>403</v>
      </c>
      <c r="C160" s="65" t="s">
        <v>100</v>
      </c>
      <c r="D160" s="61">
        <v>0.9005947323704333</v>
      </c>
      <c r="E160" s="61">
        <v>0.9427828348504551</v>
      </c>
      <c r="F160" s="61">
        <v>0.9268081420528367</v>
      </c>
      <c r="G160" s="61">
        <v>0.9130056546324489</v>
      </c>
      <c r="I160" s="146">
        <f t="shared" si="8"/>
        <v>1.2410922262015567</v>
      </c>
      <c r="J160" s="25" t="str">
        <f t="shared" si="9"/>
        <v>▲</v>
      </c>
      <c r="M160" s="65" t="s">
        <v>100</v>
      </c>
      <c r="N160" s="64">
        <v>0.011045029736618521</v>
      </c>
      <c r="O160" s="64">
        <v>0.012136974425661032</v>
      </c>
      <c r="P160" s="64">
        <v>0.024252923343438718</v>
      </c>
      <c r="Q160" s="64">
        <v>0.013919095258808177</v>
      </c>
      <c r="S160" s="154">
        <f t="shared" si="10"/>
        <v>0.28740655221896566</v>
      </c>
      <c r="T160" s="63" t="str">
        <f t="shared" si="11"/>
        <v>▲</v>
      </c>
    </row>
    <row r="161" spans="1:20" ht="13.5" customHeight="1">
      <c r="A161" t="s">
        <v>404</v>
      </c>
      <c r="C161" s="65" t="s">
        <v>101</v>
      </c>
      <c r="D161" s="61">
        <v>0.8692240627724499</v>
      </c>
      <c r="E161" s="61">
        <v>0.9084226646248086</v>
      </c>
      <c r="F161" s="61">
        <v>0.9139620330679731</v>
      </c>
      <c r="G161" s="61">
        <v>0.8992319508448541</v>
      </c>
      <c r="I161" s="146">
        <f t="shared" si="8"/>
        <v>3.0007888072404176</v>
      </c>
      <c r="J161" s="25" t="str">
        <f t="shared" si="9"/>
        <v>▲</v>
      </c>
      <c r="M161" s="65" t="s">
        <v>101</v>
      </c>
      <c r="N161" s="64">
        <v>0.04504504504504504</v>
      </c>
      <c r="O161" s="64">
        <v>0.023889739663093414</v>
      </c>
      <c r="P161" s="64">
        <v>0.018064911206368647</v>
      </c>
      <c r="Q161" s="64">
        <v>0.02273425499231951</v>
      </c>
      <c r="S161" s="154">
        <f t="shared" si="10"/>
        <v>-2.2310790052725533</v>
      </c>
      <c r="T161" s="63" t="str">
        <f t="shared" si="11"/>
        <v>▼</v>
      </c>
    </row>
    <row r="162" spans="1:20" ht="13.5" customHeight="1">
      <c r="A162" t="s">
        <v>405</v>
      </c>
      <c r="C162" s="65" t="s">
        <v>248</v>
      </c>
      <c r="D162" s="61">
        <v>0.9106057976045825</v>
      </c>
      <c r="E162" s="61">
        <v>0.9214005001786352</v>
      </c>
      <c r="F162" s="61">
        <v>0.9184704184704184</v>
      </c>
      <c r="G162" s="61">
        <v>0.9121572871572872</v>
      </c>
      <c r="I162" s="146">
        <f t="shared" si="8"/>
        <v>0.15514895527046768</v>
      </c>
      <c r="J162" s="25" t="str">
        <f t="shared" si="9"/>
        <v>▲</v>
      </c>
      <c r="M162" s="65" t="s">
        <v>248</v>
      </c>
      <c r="N162" s="64">
        <v>0.02187120291616039</v>
      </c>
      <c r="O162" s="64">
        <v>0.021793497677742052</v>
      </c>
      <c r="P162" s="64">
        <v>0.016955266955266956</v>
      </c>
      <c r="Q162" s="64">
        <v>0.021645021645021644</v>
      </c>
      <c r="S162" s="154">
        <f t="shared" si="10"/>
        <v>-0.022618127113874578</v>
      </c>
      <c r="T162" s="63" t="str">
        <f t="shared" si="11"/>
        <v>▼</v>
      </c>
    </row>
    <row r="163" spans="1:20" ht="13.5" customHeight="1">
      <c r="A163" t="s">
        <v>406</v>
      </c>
      <c r="C163" s="65" t="s">
        <v>102</v>
      </c>
      <c r="D163" s="61">
        <v>0.9180649378949662</v>
      </c>
      <c r="E163" s="61">
        <v>0.9491185003347468</v>
      </c>
      <c r="F163" s="61">
        <v>0.9366071428571429</v>
      </c>
      <c r="G163" s="61">
        <v>0.9242796515523788</v>
      </c>
      <c r="I163" s="146">
        <f t="shared" si="8"/>
        <v>0.6214713657412552</v>
      </c>
      <c r="J163" s="25" t="str">
        <f t="shared" si="9"/>
        <v>▲</v>
      </c>
      <c r="M163" s="65" t="s">
        <v>102</v>
      </c>
      <c r="N163" s="64">
        <v>0.02070167792547396</v>
      </c>
      <c r="O163" s="64">
        <v>0.00981923677750502</v>
      </c>
      <c r="P163" s="64">
        <v>0.014732142857142857</v>
      </c>
      <c r="Q163" s="64">
        <v>0.014518650882287246</v>
      </c>
      <c r="S163" s="154">
        <f t="shared" si="10"/>
        <v>-0.6183027043186714</v>
      </c>
      <c r="T163" s="63" t="str">
        <f t="shared" si="11"/>
        <v>▼</v>
      </c>
    </row>
    <row r="164" spans="1:20" ht="13.5" customHeight="1">
      <c r="A164" t="s">
        <v>407</v>
      </c>
      <c r="C164" s="65" t="s">
        <v>72</v>
      </c>
      <c r="D164" s="61">
        <v>0.9228738187882157</v>
      </c>
      <c r="E164" s="61">
        <v>0.9335689045936396</v>
      </c>
      <c r="F164" s="61">
        <v>0.9282885431400283</v>
      </c>
      <c r="G164" s="61">
        <v>0.9232950517510279</v>
      </c>
      <c r="I164" s="146">
        <f t="shared" si="8"/>
        <v>0.042123296281215694</v>
      </c>
      <c r="J164" s="25" t="str">
        <f t="shared" si="9"/>
        <v>▲</v>
      </c>
      <c r="M164" s="65" t="s">
        <v>72</v>
      </c>
      <c r="N164" s="64">
        <v>0.015425236242356866</v>
      </c>
      <c r="O164" s="64">
        <v>0.011307420494699646</v>
      </c>
      <c r="P164" s="64">
        <v>0.011032531824611032</v>
      </c>
      <c r="Q164" s="64">
        <v>0.009924854671770877</v>
      </c>
      <c r="S164" s="154">
        <f t="shared" si="10"/>
        <v>-0.5500381570585988</v>
      </c>
      <c r="T164" s="63" t="str">
        <f t="shared" si="11"/>
        <v>▼</v>
      </c>
    </row>
    <row r="165" spans="1:20" ht="13.5" customHeight="1">
      <c r="A165" t="s">
        <v>408</v>
      </c>
      <c r="C165" s="65" t="s">
        <v>235</v>
      </c>
      <c r="D165" s="61">
        <v>0.9105562579013906</v>
      </c>
      <c r="E165" s="61">
        <v>0.9324717285945072</v>
      </c>
      <c r="F165" s="61">
        <v>0.9180909384069655</v>
      </c>
      <c r="G165" s="61">
        <v>0.8981958762886598</v>
      </c>
      <c r="I165" s="146">
        <f t="shared" si="8"/>
        <v>-1.2360381612730786</v>
      </c>
      <c r="J165" s="25" t="str">
        <f t="shared" si="9"/>
        <v>▼</v>
      </c>
      <c r="M165" s="65" t="s">
        <v>235</v>
      </c>
      <c r="N165" s="64">
        <v>0.009481668773704172</v>
      </c>
      <c r="O165" s="64">
        <v>0.007108239095315024</v>
      </c>
      <c r="P165" s="64">
        <v>0.015478877781360851</v>
      </c>
      <c r="Q165" s="64">
        <v>0.020618556701030927</v>
      </c>
      <c r="S165" s="154">
        <f t="shared" si="10"/>
        <v>1.1136887927326755</v>
      </c>
      <c r="T165" s="63" t="str">
        <f t="shared" si="11"/>
        <v>▲</v>
      </c>
    </row>
    <row r="166" spans="1:20" ht="13.5" customHeight="1">
      <c r="A166" t="s">
        <v>409</v>
      </c>
      <c r="C166" s="65" t="s">
        <v>103</v>
      </c>
      <c r="D166" s="61">
        <v>0.8956471605650044</v>
      </c>
      <c r="E166" s="61">
        <v>0.9423536439665472</v>
      </c>
      <c r="F166" s="61">
        <v>0.9351658201374365</v>
      </c>
      <c r="G166" s="61">
        <v>0.9240884638374178</v>
      </c>
      <c r="I166" s="146">
        <f t="shared" si="8"/>
        <v>2.8441303272413454</v>
      </c>
      <c r="J166" s="25" t="str">
        <f t="shared" si="9"/>
        <v>▲</v>
      </c>
      <c r="M166" s="65" t="s">
        <v>103</v>
      </c>
      <c r="N166" s="64">
        <v>0.04756413952147593</v>
      </c>
      <c r="O166" s="64">
        <v>0.013440860215053764</v>
      </c>
      <c r="P166" s="64">
        <v>0.009262025694651926</v>
      </c>
      <c r="Q166" s="64">
        <v>0.005379557680812911</v>
      </c>
      <c r="S166" s="154">
        <f t="shared" si="10"/>
        <v>-4.218458184066302</v>
      </c>
      <c r="T166" s="63" t="str">
        <f t="shared" si="11"/>
        <v>▼</v>
      </c>
    </row>
    <row r="167" spans="1:20" ht="13.5" customHeight="1">
      <c r="A167" t="s">
        <v>410</v>
      </c>
      <c r="C167" s="65" t="s">
        <v>249</v>
      </c>
      <c r="D167" s="61">
        <v>0.9054602888086642</v>
      </c>
      <c r="E167" s="61">
        <v>0.9284585872263598</v>
      </c>
      <c r="F167" s="61">
        <v>0.930411206507004</v>
      </c>
      <c r="G167" s="61">
        <v>0.9209870953135613</v>
      </c>
      <c r="I167" s="146">
        <f t="shared" si="8"/>
        <v>1.5526806504897017</v>
      </c>
      <c r="J167" s="25" t="str">
        <f t="shared" si="9"/>
        <v>▲</v>
      </c>
      <c r="M167" s="65" t="s">
        <v>249</v>
      </c>
      <c r="N167" s="64">
        <v>0.003835740072202166</v>
      </c>
      <c r="O167" s="64">
        <v>0.004062288422477996</v>
      </c>
      <c r="P167" s="64">
        <v>0.0013556258472661546</v>
      </c>
      <c r="Q167" s="64">
        <v>0.001584786053882726</v>
      </c>
      <c r="S167" s="154">
        <f t="shared" si="10"/>
        <v>-0.22509540183194401</v>
      </c>
      <c r="T167" s="63" t="str">
        <f t="shared" si="11"/>
        <v>▼</v>
      </c>
    </row>
    <row r="168" spans="1:20" ht="13.5" customHeight="1">
      <c r="A168" t="s">
        <v>411</v>
      </c>
      <c r="C168" s="65" t="s">
        <v>104</v>
      </c>
      <c r="D168" s="61">
        <v>0.9120405966477011</v>
      </c>
      <c r="E168" s="61">
        <v>0.9253496778249254</v>
      </c>
      <c r="F168" s="61">
        <v>0.9304635761589404</v>
      </c>
      <c r="G168" s="61">
        <v>0.9232103437401451</v>
      </c>
      <c r="I168" s="146">
        <f t="shared" si="8"/>
        <v>1.1169747092444005</v>
      </c>
      <c r="J168" s="25" t="str">
        <f t="shared" si="9"/>
        <v>▲</v>
      </c>
      <c r="M168" s="65" t="s">
        <v>104</v>
      </c>
      <c r="N168" s="64">
        <v>0.020913424573273873</v>
      </c>
      <c r="O168" s="64">
        <v>0.014772905862014773</v>
      </c>
      <c r="P168" s="64">
        <v>0.005203405865657522</v>
      </c>
      <c r="Q168" s="64">
        <v>0.008199306212551246</v>
      </c>
      <c r="S168" s="154">
        <f t="shared" si="10"/>
        <v>-1.2714118360722626</v>
      </c>
      <c r="T168" s="63" t="str">
        <f t="shared" si="11"/>
        <v>▼</v>
      </c>
    </row>
    <row r="169" spans="4:20" ht="12.75">
      <c r="D169" s="61"/>
      <c r="E169" s="61"/>
      <c r="F169" s="61"/>
      <c r="G169" s="61"/>
      <c r="I169" s="108"/>
      <c r="J169" s="63"/>
      <c r="N169" s="23"/>
      <c r="O169" s="23"/>
      <c r="P169" s="23"/>
      <c r="Q169" s="23"/>
      <c r="S169" s="108"/>
      <c r="T169" s="63"/>
    </row>
    <row r="170" spans="5:6" ht="12.75">
      <c r="E170" s="61"/>
      <c r="F170" s="61"/>
    </row>
    <row r="171" spans="5:6" ht="12.75">
      <c r="E171" s="61"/>
      <c r="F171" s="61"/>
    </row>
    <row r="172" ht="12.75">
      <c r="C172" s="72"/>
    </row>
  </sheetData>
  <sheetProtection/>
  <mergeCells count="2">
    <mergeCell ref="I6:J6"/>
    <mergeCell ref="S6:T6"/>
  </mergeCells>
  <conditionalFormatting sqref="T28">
    <cfRule type="iconSet" priority="18" dxfId="0">
      <iconSet iconSet="3ArrowsGray" showValue="0">
        <cfvo type="percent" val="0"/>
        <cfvo type="num" val="0"/>
        <cfvo type="num" val="0.01"/>
      </iconSet>
    </cfRule>
  </conditionalFormatting>
  <conditionalFormatting sqref="T62">
    <cfRule type="iconSet" priority="16" dxfId="0">
      <iconSet iconSet="3ArrowsGray" showValue="0">
        <cfvo type="percent" val="0"/>
        <cfvo type="num" val="0"/>
        <cfvo type="num" val="0.01"/>
      </iconSet>
    </cfRule>
  </conditionalFormatting>
  <conditionalFormatting sqref="T74">
    <cfRule type="iconSet" priority="14" dxfId="0">
      <iconSet iconSet="3ArrowsGray" showValue="0">
        <cfvo type="percent" val="0"/>
        <cfvo type="num" val="0"/>
        <cfvo type="num" val="0.01"/>
      </iconSet>
    </cfRule>
  </conditionalFormatting>
  <conditionalFormatting sqref="T91">
    <cfRule type="iconSet" priority="12" dxfId="0">
      <iconSet iconSet="3ArrowsGray" showValue="0">
        <cfvo type="percent" val="0"/>
        <cfvo type="num" val="0"/>
        <cfvo type="num" val="0.01"/>
      </iconSet>
    </cfRule>
  </conditionalFormatting>
  <conditionalFormatting sqref="T106">
    <cfRule type="iconSet" priority="10" dxfId="0">
      <iconSet iconSet="3ArrowsGray" showValue="0">
        <cfvo type="percent" val="0"/>
        <cfvo type="num" val="0"/>
        <cfvo type="num" val="0.01"/>
      </iconSet>
    </cfRule>
  </conditionalFormatting>
  <conditionalFormatting sqref="T116">
    <cfRule type="iconSet" priority="8" dxfId="0">
      <iconSet iconSet="3ArrowsGray" showValue="0">
        <cfvo type="percent" val="0"/>
        <cfvo type="num" val="0"/>
        <cfvo type="num" val="0.01"/>
      </iconSet>
    </cfRule>
  </conditionalFormatting>
  <conditionalFormatting sqref="T132">
    <cfRule type="iconSet" priority="6" dxfId="0">
      <iconSet iconSet="3ArrowsGray" showValue="0">
        <cfvo type="percent" val="0"/>
        <cfvo type="num" val="0"/>
        <cfvo type="num" val="0.01"/>
      </iconSet>
    </cfRule>
  </conditionalFormatting>
  <conditionalFormatting sqref="T156">
    <cfRule type="iconSet" priority="4" dxfId="0">
      <iconSet iconSet="3ArrowsGray" showValue="0">
        <cfvo type="percent" val="0"/>
        <cfvo type="num" val="0"/>
        <cfvo type="num" val="0.01"/>
      </iconSet>
    </cfRule>
  </conditionalFormatting>
  <conditionalFormatting sqref="J169">
    <cfRule type="iconSet" priority="19" dxfId="0">
      <iconSet iconSet="3ArrowsGray" showValue="0">
        <cfvo type="percent" val="0"/>
        <cfvo type="num" val="0"/>
        <cfvo type="num" val="0.01"/>
      </iconSet>
    </cfRule>
  </conditionalFormatting>
  <conditionalFormatting sqref="T7:T27 T92:T105 T133:T155 T29:T61 T107:T115 T157:T169 T117:T131 T63:T73 T75:T90">
    <cfRule type="iconSet" priority="20" dxfId="0">
      <iconSet iconSet="3ArrowsGray" showValue="0">
        <cfvo type="percent" val="0"/>
        <cfvo type="num" val="0"/>
        <cfvo type="num" val="0.01"/>
      </iconSet>
    </cfRule>
  </conditionalFormatting>
  <conditionalFormatting sqref="J7:J168">
    <cfRule type="iconSet" priority="1" dxfId="0">
      <iconSet iconSet="3ArrowsGray" showValue="0">
        <cfvo type="percent" val="0"/>
        <cfvo type="num" val="0"/>
        <cfvo type="num" val="0.01"/>
      </iconSet>
    </cfRule>
  </conditionalFormatting>
  <printOptions/>
  <pageMargins left="0.7874015748031497" right="0.1968503937007874" top="0.7874015748031497" bottom="0.3937007874015748" header="0.5118110236220472" footer="0.3937007874015748"/>
  <pageSetup fitToHeight="0" fitToWidth="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Proportion_of_16_17_year_olds_part_in_ed_and_trg_June_2016 - MASTER</dc:title>
  <dc:subject/>
  <dc:creator>gcowan;rebecca.stevens@careervision.co.uk</dc:creator>
  <cp:keywords/>
  <dc:description/>
  <cp:lastModifiedBy>TOULSON, Craig</cp:lastModifiedBy>
  <cp:lastPrinted>2016-10-07T09:46:10Z</cp:lastPrinted>
  <dcterms:created xsi:type="dcterms:W3CDTF">2012-07-09T13:45:45Z</dcterms:created>
  <dcterms:modified xsi:type="dcterms:W3CDTF">2016-10-07T09:46:43Z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0x0101007F645D6FBA204A029FECB8BFC6578C39005279853530254253B886E13194843F8A003AA4A7828D8545A79A93568020812355005E8C0EC592925543A5312ECBE1BA236E</vt:lpwstr>
  </property>
  <property fmtid="{D5CDD505-2E9C-101B-9397-08002B2CF9AE}" pid="3" name="TaxCatchAll">
    <vt:lpwstr>4;#DfE|cc08a6d4-dfde-4d0f-bd85-069ebcef80d5;#2;#Official|0884c477-2e62-47ea-b19c-5af6e91124c5;#1;#DfE|a484111e-5b24-4ad9-9778-c536c8c88985</vt:lpwstr>
  </property>
  <property fmtid="{D5CDD505-2E9C-101B-9397-08002B2CF9AE}" pid="4" name="IWPOwnerTaxHTField0">
    <vt:lpwstr>DfE|a484111e-5b24-4ad9-9778-c536c8c88985</vt:lpwstr>
  </property>
  <property fmtid="{D5CDD505-2E9C-101B-9397-08002B2CF9AE}" pid="5" name="IWPContributor">
    <vt:lpwstr/>
  </property>
  <property fmtid="{D5CDD505-2E9C-101B-9397-08002B2CF9AE}" pid="6" name="IWPSubjectTaxHTField0">
    <vt:lpwstr/>
  </property>
  <property fmtid="{D5CDD505-2E9C-101B-9397-08002B2CF9AE}" pid="7" name="IWPFunctionTaxHTField0">
    <vt:lpwstr/>
  </property>
  <property fmtid="{D5CDD505-2E9C-101B-9397-08002B2CF9AE}" pid="8" name="IWPOrganisationalUnitTaxHTField0">
    <vt:lpwstr>DfE|cc08a6d4-dfde-4d0f-bd85-069ebcef80d5</vt:lpwstr>
  </property>
  <property fmtid="{D5CDD505-2E9C-101B-9397-08002B2CF9AE}" pid="9" name="IWPRightsProtectiveMarkingTaxHTField0">
    <vt:lpwstr>Official|0884c477-2e62-47ea-b19c-5af6e91124c5</vt:lpwstr>
  </property>
  <property fmtid="{D5CDD505-2E9C-101B-9397-08002B2CF9AE}" pid="10" name="IWPSiteTypeTaxHTField0">
    <vt:lpwstr/>
  </property>
  <property fmtid="{D5CDD505-2E9C-101B-9397-08002B2CF9AE}" pid="11" name="Comments">
    <vt:lpwstr/>
  </property>
  <property fmtid="{D5CDD505-2E9C-101B-9397-08002B2CF9AE}" pid="12" name="IWPOrganisationalUnit">
    <vt:lpwstr>4;#DfE|cc08a6d4-dfde-4d0f-bd85-069ebcef80d5</vt:lpwstr>
  </property>
  <property fmtid="{D5CDD505-2E9C-101B-9397-08002B2CF9AE}" pid="13" name="IWPSiteType">
    <vt:lpwstr/>
  </property>
  <property fmtid="{D5CDD505-2E9C-101B-9397-08002B2CF9AE}" pid="14" name="IWPRightsProtectiveMarking">
    <vt:lpwstr>2;#Official|0884c477-2e62-47ea-b19c-5af6e91124c5</vt:lpwstr>
  </property>
  <property fmtid="{D5CDD505-2E9C-101B-9397-08002B2CF9AE}" pid="15" name="IWPSubject">
    <vt:lpwstr/>
  </property>
  <property fmtid="{D5CDD505-2E9C-101B-9397-08002B2CF9AE}" pid="16" name="IWPOwner">
    <vt:lpwstr>1;#DfE|a484111e-5b24-4ad9-9778-c536c8c88985</vt:lpwstr>
  </property>
  <property fmtid="{D5CDD505-2E9C-101B-9397-08002B2CF9AE}" pid="17" name="IWPFunction">
    <vt:lpwstr/>
  </property>
  <property fmtid="{D5CDD505-2E9C-101B-9397-08002B2CF9AE}" pid="18" name="_dlc_DocId">
    <vt:lpwstr>AE346UAQ2TMV-6-41155</vt:lpwstr>
  </property>
  <property fmtid="{D5CDD505-2E9C-101B-9397-08002B2CF9AE}" pid="19" name="_dlc_DocIdItemGuid">
    <vt:lpwstr>5405b354-9995-4fa9-9ea7-1d5e0f912fea</vt:lpwstr>
  </property>
  <property fmtid="{D5CDD505-2E9C-101B-9397-08002B2CF9AE}" pid="20" name="_dlc_DocIdUrl">
    <vt:lpwstr>http://workplaces/sites/qp/b/_layouts/DocIdRedir.aspx?ID=AE346UAQ2TMV-6-41155, AE346UAQ2TMV-6-41155</vt:lpwstr>
  </property>
</Properties>
</file>