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8" yWindow="2400" windowWidth="20376" windowHeight="10776" tabRatio="908" activeTab="1"/>
  </bookViews>
  <sheets>
    <sheet name="Introduction" sheetId="23" r:id="rId1"/>
    <sheet name="Summary &amp; Table 1" sheetId="2" r:id="rId2"/>
    <sheet name="Table 2" sheetId="5" r:id="rId3"/>
    <sheet name="Table 3" sheetId="24"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s>
  <definedNames>
    <definedName name="_xlnm.Print_Area" localSheetId="0">Introduction!$A$1:$W$41</definedName>
  </definedNames>
  <calcPr calcId="145621"/>
</workbook>
</file>

<file path=xl/calcChain.xml><?xml version="1.0" encoding="utf-8"?>
<calcChain xmlns="http://schemas.openxmlformats.org/spreadsheetml/2006/main">
  <c r="E30" i="2" l="1"/>
  <c r="E34" i="2"/>
  <c r="E35" i="2"/>
  <c r="E36" i="2"/>
  <c r="E37" i="2"/>
  <c r="G34" i="2" l="1"/>
  <c r="J34" i="2" s="1"/>
  <c r="L30" i="2" l="1"/>
  <c r="L36" i="2"/>
  <c r="L35" i="2"/>
  <c r="L34" i="2"/>
  <c r="G30" i="2"/>
  <c r="E43" i="2" l="1"/>
  <c r="E42" i="2"/>
  <c r="E41" i="2"/>
  <c r="E40" i="2"/>
  <c r="E39" i="2"/>
  <c r="E38" i="2"/>
  <c r="L43" i="2" l="1"/>
  <c r="G43" i="2"/>
  <c r="J43" i="2" s="1"/>
  <c r="L42" i="2"/>
  <c r="G42" i="2"/>
  <c r="J42" i="2" s="1"/>
  <c r="L41" i="2"/>
  <c r="G41" i="2"/>
  <c r="J41" i="2" s="1"/>
  <c r="L40" i="2"/>
  <c r="G40" i="2"/>
  <c r="J40" i="2" s="1"/>
  <c r="L39" i="2"/>
  <c r="G39" i="2"/>
  <c r="J39" i="2" s="1"/>
  <c r="L38" i="2"/>
  <c r="G38" i="2"/>
  <c r="J38" i="2" s="1"/>
  <c r="L37" i="2"/>
  <c r="G37" i="2"/>
  <c r="J37" i="2" s="1"/>
  <c r="G36" i="2"/>
  <c r="J36" i="2" s="1"/>
  <c r="G35" i="2"/>
  <c r="J35" i="2" s="1"/>
</calcChain>
</file>

<file path=xl/sharedStrings.xml><?xml version="1.0" encoding="utf-8"?>
<sst xmlns="http://schemas.openxmlformats.org/spreadsheetml/2006/main" count="246" uniqueCount="163">
  <si>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</si>
  <si>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</si>
  <si>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</si>
  <si>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</si>
  <si>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</si>
  <si>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</si>
  <si>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</si>
  <si>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</si>
  <si>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</si>
  <si>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</si>
  <si>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</si>
  <si>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</si>
  <si>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</si>
  <si>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</si>
  <si>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</si>
  <si>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</si>
  <si>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</si>
  <si>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</si>
  <si>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</si>
  <si>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</si>
  <si>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</si>
  <si>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</si>
  <si>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</si>
  <si>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</si>
  <si>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</si>
  <si>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</si>
  <si>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</si>
  <si>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</si>
  <si>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</si>
  <si>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</si>
  <si>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</si>
  <si>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</si>
  <si>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</si>
  <si>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</si>
  <si>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</si>
  <si>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</si>
  <si>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</si>
  <si>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</si>
  <si>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</si>
  <si>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</si>
  <si>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</si>
  <si>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</si>
  <si>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</si>
  <si>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</si>
  <si>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</si>
  <si>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</si>
  <si>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</si>
  <si>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</si>
  <si>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</si>
  <si>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</si>
  <si>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</si>
  <si>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</si>
  <si>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</si>
  <si>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</si>
  <si>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</si>
  <si>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</si>
  <si>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</si>
  <si>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</si>
  <si>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</si>
  <si>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</si>
  <si>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</si>
  <si>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</si>
  <si>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</si>
  <si>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</si>
  <si>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</si>
  <si>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</si>
  <si>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</si>
  <si>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</si>
  <si>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</si>
  <si>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</si>
  <si>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</si>
  <si>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</si>
  <si>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</si>
  <si>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</si>
  <si>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</si>
  <si>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</si>
  <si>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</si>
  <si>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</si>
  <si>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</si>
  <si>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</si>
  <si>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</si>
  <si>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</si>
  <si>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</si>
  <si>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</si>
  <si>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</si>
  <si>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</si>
  <si>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</si>
  <si>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</si>
  <si>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</si>
  <si>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</si>
  <si>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</si>
  <si>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</si>
  <si>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</si>
  <si>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</si>
  <si>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r>
      <t xml:space="preserve">These are estimates by DECC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</si>
  <si>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</si>
  <si>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</si>
  <si>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</si>
  <si>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</si>
  <si>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</si>
  <si>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Graphs for the Total forecast expenditure and forecast expenditure for each tariff category can be found in the following tabs. The graph makes it possible to compare each subsequent 12 month forecast expenditure against the expenditure thresholds (triggers).</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</si>
  <si>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</si>
  <si>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</si>
  <si>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t>
  </si>
  <si>
    <t>Difference between this month's forecast and expenditure threshold (anticipated expenditure)</t>
  </si>
  <si>
    <t>If positive, degressions can occur</t>
  </si>
  <si>
    <t>If positive, triggers additional 5% degressions for technologoes where this month's forecast is above their expenditure thresholds</t>
  </si>
  <si>
    <t>Scheme total</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</si>
  <si>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</si>
  <si>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</si>
  <si>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</si>
  <si>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</si>
  <si>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 xml:space="preserve">If between 50% and 150%, or over 150% differing levels of degression can be triggered if there was a tariff reduction in the previous quarter. </t>
  </si>
  <si>
    <t>If hit, it can trigger tariff reduction if forecast expenditure or scheme as a whole is above the expenditure threshold</t>
  </si>
  <si>
    <t>Yes</t>
  </si>
  <si>
    <t>No</t>
  </si>
  <si>
    <t>Note: Figures may not add up due to rounding.</t>
  </si>
  <si>
    <t>#</t>
  </si>
  <si>
    <t>*</t>
  </si>
  <si>
    <t>TARIFF CHANGE NOTICE AND EXPENDITURE FORECAST STATEMENT</t>
  </si>
  <si>
    <t>The data identifies the forecasts for the non-domestic scheme as a whole and for each tariff category, and how these compare to the expenditure thresholds set out in the regulations.</t>
  </si>
  <si>
    <r>
      <t xml:space="preserve">A. </t>
    </r>
    <r>
      <rPr>
        <b/>
        <sz val="11"/>
        <rFont val="Arial"/>
        <family val="2"/>
      </rPr>
      <t>Tariff Change Notice</t>
    </r>
  </si>
  <si>
    <t xml:space="preserve">- (Summary &amp; Table 1): the current total forecast expenditure for the non-domestic scheme, and the current forecasts for each tariff category. This advises whether any tariffs will be reduced and when </t>
  </si>
  <si>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</si>
  <si>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</si>
  <si>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</si>
  <si>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</si>
  <si>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</si>
  <si>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Tariff category reduction last quarter?</t>
  </si>
  <si>
    <t>Expenditure threshold (£m), as at 31.07.2016 (50% of total anticipated expenditure)</t>
  </si>
  <si>
    <t xml:space="preserve">Expenditure threshold (or scaled trigger) for each technology (£m), as at 31.07.2016. </t>
  </si>
  <si>
    <t xml:space="preserve">Forecast expenditure for the scheme as a whole (£m) as at 31.07.2016 </t>
  </si>
  <si>
    <t xml:space="preserve">Forecast expenditure (£m) for each technology as at 31.07.2016 </t>
  </si>
  <si>
    <t xml:space="preserve">Difference between the forecast expenditure for the scheme at 31.07.2016 and the expenditure threshold (50% of total anticipated expenditure) for the scheme at 31.07.2016. </t>
  </si>
  <si>
    <t>Difference between this month's forecast expenditure at 31.07.2016 and the expenditure thresholds (scaled trigger) for each technology at 31.07.2016 (£m).</t>
  </si>
  <si>
    <t>Last quarter's forecast expenditure for the scheme as a whole (£m) as at 30.04.2016.</t>
  </si>
  <si>
    <t xml:space="preserve">Last quarter's forecast expenditure for each technology (£m) as at 30.04.2016 </t>
  </si>
  <si>
    <t>Difference between expenditure forecast, as at 31.07.2016, and last quarter's forecast, at 30.04.2016.</t>
  </si>
  <si>
    <t>Anticipated quarterly expenditure growth at the next assessment at 31.07.2016 (£m).</t>
  </si>
  <si>
    <t>Percentage of actual growth as at 31.07.2016 in comparison to the anticipated growth rate at the next assessment at 31.07.2016</t>
  </si>
  <si>
    <t xml:space="preserve">Expenditure threshold (expenditure anticipated for the subsequent year) (£m), as at 31.07.2016. </t>
  </si>
  <si>
    <t xml:space="preserve">Expenditure threshold (expenditure anticipated for the subsequent year) which BEIS estimates is necessary to incentivise significant growth in renewable heat (£m), as at 31.07.2016. </t>
  </si>
  <si>
    <t>Quarterly forecasts for the non-domestic RHI scheme as at 31 July 2016</t>
  </si>
  <si>
    <t>The data contained in this publication is based on the scheme data as at 31 July 2016, which has been provided by the Office of Gas and Electricity Markets (Ofgem) who administer the scheme.</t>
  </si>
  <si>
    <t xml:space="preserve">The next Quarterly forecast will be published by 1st December 2016.  </t>
  </si>
  <si>
    <t>This workbook contains the Tariff Change Notice and the Expenditure forecast statement. These documents are published by BEIS in accordance with Regulation 37E of the Renewable Heat Incentive Scheme Regulations 2011 ("the regulations").</t>
  </si>
  <si>
    <t>BEIS has published the methodology that it will use when preparing forecasts and this is available via the webpage, "RHI mechanism for budget management".</t>
  </si>
  <si>
    <t xml:space="preserve">Official statistics – Renewable Heat Incentive (RHI) and Renewable Heat Premium Payment (RHPP) statistics </t>
  </si>
  <si>
    <t>If you have any comments regarding the format of the Monthly and/or Quarterly forecast publications please email RHI@BEIS.gov.uk marking your email ‘RHI – forecast'</t>
  </si>
  <si>
    <t xml:space="preserve">No. of plants to have supplied meter readings </t>
  </si>
  <si>
    <t>Existing tariff (p / Kwh)</t>
  </si>
  <si>
    <t xml:space="preserve">% reduction being applied </t>
  </si>
  <si>
    <t>Small Biogas</t>
  </si>
  <si>
    <t>Medium Biogas</t>
  </si>
  <si>
    <t>Large Biogas</t>
  </si>
  <si>
    <t>Forecast expenditure (£m) - Accreditations that have not yet received payment as at 31.07.2016</t>
  </si>
  <si>
    <t>New tariff for installations accredited on or after 1 October 2016 (p / kWh)</t>
  </si>
  <si>
    <t>Small biomass</t>
  </si>
  <si>
    <t>Biomethane</t>
  </si>
  <si>
    <t>Tier 1: 4.55
Tier 2: 2.67
Tier 3: 2.06</t>
  </si>
  <si>
    <t>Tier 1: 4.32
Tier 2: 2.54
Tier 3: 1.96</t>
  </si>
  <si>
    <t>Tier 1: 3.26
Tier 2: 0.86</t>
  </si>
  <si>
    <t>Tier 1: 3.10
Tier 2: 0.82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</si>
</sst>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s>
  <fonts count="5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sz val="20"/>
      <color rgb="FFFF0000"/>
      <name val="Arial"/>
      <family val="2"/>
    </font>
    <font>
      <sz val="11"/>
      <color rgb="FFFF0000"/>
      <name val="Arial"/>
      <family val="2"/>
    </font>
    <font>
      <b/>
      <sz val="12"/>
      <color rgb="FFFF0000"/>
      <name val="Arial"/>
      <family val="2"/>
    </font>
    <font>
      <b/>
      <sz val="11"/>
      <name val="Arial"/>
      <family val="2"/>
    </font>
    <font>
      <b/>
      <i/>
      <sz val="11"/>
      <color theme="1"/>
      <name val="Calibri"/>
      <family val="2"/>
    </font>
    <font>
      <sz val="11"/>
      <color theme="1"/>
      <name val="Calibri"/>
      <family val="2"/>
    </font>
    <font>
      <b/>
      <sz val="11"/>
      <color theme="1"/>
      <name val="Calibri"/>
      <family val="2"/>
    </font>
    <font>
      <sz val="11"/>
      <color rgb="FFFF0000"/>
      <name val="Calibri"/>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style="hair">
        <color auto="1"/>
      </right>
      <top style="dotted">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s>
  <cellStyleXfs count="399">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xf numFmtId="0" fontId="6" fillId="0" borderId="0"/>
    <xf numFmtId="165" fontId="26" fillId="0" borderId="20" applyNumberFormat="0">
      <alignment horizontal="center" wrapText="1"/>
    </xf>
    <xf numFmtId="165" fontId="27" fillId="0" borderId="0" applyNumberFormat="0" applyBorder="0" applyAlignment="0" applyProtection="0"/>
    <xf numFmtId="165" fontId="1" fillId="0" borderId="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9" fontId="1" fillId="0" borderId="0" applyFont="0" applyFill="0" applyBorder="0" applyAlignment="0" applyProtection="0"/>
    <xf numFmtId="165" fontId="28" fillId="0" borderId="0" applyNumberFormat="0" applyFill="0" applyBorder="0" applyProtection="0">
      <alignment horizontal="left"/>
    </xf>
    <xf numFmtId="9" fontId="6" fillId="0" borderId="0" applyFont="0" applyFill="0" applyBorder="0" applyAlignment="0" applyProtection="0"/>
    <xf numFmtId="165" fontId="1" fillId="0" borderId="0"/>
    <xf numFmtId="165" fontId="6" fillId="0" borderId="0"/>
    <xf numFmtId="9" fontId="6" fillId="0" borderId="0" applyFont="0" applyFill="0" applyBorder="0" applyAlignment="0" applyProtection="0"/>
    <xf numFmtId="170" fontId="29" fillId="0" borderId="0" applyFont="0" applyFill="0" applyBorder="0" applyAlignment="0" applyProtection="0"/>
    <xf numFmtId="165" fontId="6" fillId="0" borderId="0"/>
    <xf numFmtId="165" fontId="1" fillId="0" borderId="0"/>
    <xf numFmtId="165" fontId="18" fillId="0" borderId="0"/>
    <xf numFmtId="43" fontId="6" fillId="0" borderId="0" applyFont="0" applyFill="0" applyBorder="0" applyAlignment="0" applyProtection="0"/>
    <xf numFmtId="0" fontId="18" fillId="0" borderId="0"/>
    <xf numFmtId="0" fontId="18" fillId="0" borderId="0"/>
    <xf numFmtId="171" fontId="6" fillId="0" borderId="0"/>
    <xf numFmtId="171" fontId="25" fillId="0" borderId="0" applyNumberFormat="0" applyFill="0" applyBorder="0" applyAlignment="0" applyProtection="0">
      <alignment vertical="top"/>
      <protection locked="0"/>
    </xf>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30" fillId="13" borderId="0" applyNumberFormat="0" applyBorder="0" applyAlignment="0" applyProtection="0"/>
    <xf numFmtId="171" fontId="30" fillId="17" borderId="0" applyNumberFormat="0" applyBorder="0" applyAlignment="0" applyProtection="0"/>
    <xf numFmtId="171" fontId="30" fillId="21" borderId="0" applyNumberFormat="0" applyBorder="0" applyAlignment="0" applyProtection="0"/>
    <xf numFmtId="171" fontId="30" fillId="25" borderId="0" applyNumberFormat="0" applyBorder="0" applyAlignment="0" applyProtection="0"/>
    <xf numFmtId="171" fontId="30" fillId="29" borderId="0" applyNumberFormat="0" applyBorder="0" applyAlignment="0" applyProtection="0"/>
    <xf numFmtId="171" fontId="30" fillId="33" borderId="0" applyNumberFormat="0" applyBorder="0" applyAlignment="0" applyProtection="0"/>
    <xf numFmtId="171" fontId="30" fillId="10" borderId="0" applyNumberFormat="0" applyBorder="0" applyAlignment="0" applyProtection="0"/>
    <xf numFmtId="171" fontId="30" fillId="14" borderId="0" applyNumberFormat="0" applyBorder="0" applyAlignment="0" applyProtection="0"/>
    <xf numFmtId="171" fontId="30" fillId="18" borderId="0" applyNumberFormat="0" applyBorder="0" applyAlignment="0" applyProtection="0"/>
    <xf numFmtId="171" fontId="30" fillId="22" borderId="0" applyNumberFormat="0" applyBorder="0" applyAlignment="0" applyProtection="0"/>
    <xf numFmtId="171" fontId="30" fillId="26" borderId="0" applyNumberFormat="0" applyBorder="0" applyAlignment="0" applyProtection="0"/>
    <xf numFmtId="171" fontId="30" fillId="30" borderId="0" applyNumberFormat="0" applyBorder="0" applyAlignment="0" applyProtection="0"/>
    <xf numFmtId="171" fontId="31" fillId="4" borderId="0" applyNumberFormat="0" applyBorder="0" applyAlignment="0" applyProtection="0"/>
    <xf numFmtId="171" fontId="32" fillId="7" borderId="37" applyNumberFormat="0" applyAlignment="0" applyProtection="0"/>
    <xf numFmtId="171" fontId="33" fillId="8" borderId="40" applyNumberFormat="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35" fillId="0" borderId="0" applyNumberFormat="0" applyFill="0" applyBorder="0" applyAlignment="0" applyProtection="0"/>
    <xf numFmtId="171" fontId="36" fillId="3" borderId="0" applyNumberFormat="0" applyBorder="0" applyAlignment="0" applyProtection="0"/>
    <xf numFmtId="171" fontId="37" fillId="0" borderId="34" applyNumberFormat="0" applyFill="0" applyAlignment="0" applyProtection="0"/>
    <xf numFmtId="171" fontId="38" fillId="0" borderId="35" applyNumberFormat="0" applyFill="0" applyAlignment="0" applyProtection="0"/>
    <xf numFmtId="171" fontId="39" fillId="0" borderId="36" applyNumberFormat="0" applyFill="0" applyAlignment="0" applyProtection="0"/>
    <xf numFmtId="171" fontId="39" fillId="0" borderId="0" applyNumberFormat="0" applyFill="0" applyBorder="0" applyAlignment="0" applyProtection="0"/>
    <xf numFmtId="171" fontId="40" fillId="6" borderId="37" applyNumberFormat="0" applyAlignment="0" applyProtection="0"/>
    <xf numFmtId="171" fontId="41" fillId="0" borderId="39" applyNumberFormat="0" applyFill="0" applyAlignment="0" applyProtection="0"/>
    <xf numFmtId="171" fontId="42" fillId="5" borderId="0" applyNumberFormat="0" applyBorder="0" applyAlignment="0" applyProtection="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6" fillId="0" borderId="0"/>
    <xf numFmtId="171" fontId="18" fillId="0" borderId="0"/>
    <xf numFmtId="171" fontId="18" fillId="0" borderId="0"/>
    <xf numFmtId="171" fontId="18" fillId="0" borderId="0"/>
    <xf numFmtId="171" fontId="24" fillId="0" borderId="0"/>
    <xf numFmtId="171" fontId="24" fillId="0" borderId="0"/>
    <xf numFmtId="171" fontId="24" fillId="0" borderId="0"/>
    <xf numFmtId="171" fontId="24"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24" fillId="0" borderId="0"/>
    <xf numFmtId="171" fontId="24" fillId="0" borderId="0"/>
    <xf numFmtId="171" fontId="24" fillId="0" borderId="0"/>
    <xf numFmtId="171" fontId="18" fillId="0" borderId="0"/>
    <xf numFmtId="171" fontId="24" fillId="0" borderId="0"/>
    <xf numFmtId="171" fontId="24"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43" fillId="7" borderId="3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171" fontId="44" fillId="0" borderId="42" applyNumberFormat="0" applyFill="0" applyAlignment="0" applyProtection="0"/>
    <xf numFmtId="171" fontId="45" fillId="0" borderId="0" applyNumberFormat="0" applyFill="0" applyBorder="0" applyAlignment="0" applyProtection="0"/>
    <xf numFmtId="0" fontId="1" fillId="0" borderId="0"/>
    <xf numFmtId="0" fontId="6" fillId="0" borderId="0"/>
    <xf numFmtId="0" fontId="46" fillId="0" borderId="0"/>
    <xf numFmtId="0" fontId="47"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0" fontId="24" fillId="0" borderId="0">
      <alignment horizontal="left" vertical="center"/>
    </xf>
    <xf numFmtId="0" fontId="25" fillId="0" borderId="0" applyNumberFormat="0" applyFill="0" applyBorder="0" applyAlignment="0" applyProtection="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indent="5"/>
    </xf>
    <xf numFmtId="0" fontId="3"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9" fillId="2" borderId="6"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0" xfId="0" applyNumberFormat="1" applyFont="1"/>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6" fillId="2" borderId="0" xfId="0" applyFont="1" applyFill="1"/>
    <xf numFmtId="0" fontId="6" fillId="2" borderId="10" xfId="4" applyNumberFormat="1" applyFont="1" applyFill="1" applyBorder="1" applyAlignment="1"/>
    <xf numFmtId="0" fontId="6" fillId="2" borderId="17" xfId="4" applyNumberFormat="1" applyFont="1" applyFill="1" applyBorder="1"/>
    <xf numFmtId="10" fontId="6" fillId="2" borderId="17" xfId="1" applyNumberFormat="1" applyFont="1" applyFill="1" applyBorder="1"/>
    <xf numFmtId="0" fontId="6" fillId="2" borderId="6" xfId="4" applyNumberFormat="1" applyFont="1" applyFill="1" applyBorder="1"/>
    <xf numFmtId="10" fontId="6" fillId="2" borderId="0" xfId="1" applyNumberFormat="1" applyFont="1" applyFill="1" applyBorder="1"/>
    <xf numFmtId="0" fontId="6" fillId="2" borderId="6"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20" xfId="0" applyNumberFormat="1" applyFont="1" applyFill="1" applyBorder="1"/>
    <xf numFmtId="0" fontId="6" fillId="2" borderId="7" xfId="4" applyNumberFormat="1" applyFont="1" applyFill="1" applyBorder="1"/>
    <xf numFmtId="0" fontId="7" fillId="2" borderId="10" xfId="4" applyNumberFormat="1" applyFont="1" applyFill="1" applyBorder="1" applyAlignment="1">
      <alignment vertical="center" wrapText="1"/>
    </xf>
    <xf numFmtId="0" fontId="7" fillId="2" borderId="17" xfId="4" applyNumberFormat="1" applyFont="1" applyFill="1" applyBorder="1" applyAlignment="1">
      <alignment vertical="center"/>
    </xf>
    <xf numFmtId="0" fontId="7" fillId="2" borderId="18"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6" fontId="6" fillId="2" borderId="19" xfId="3" applyNumberFormat="1" applyFont="1" applyFill="1" applyBorder="1" applyAlignment="1">
      <alignment horizontal="right"/>
    </xf>
    <xf numFmtId="166" fontId="6" fillId="2" borderId="21" xfId="3" applyNumberFormat="1" applyFont="1" applyFill="1" applyBorder="1" applyAlignment="1">
      <alignment horizontal="right"/>
    </xf>
    <xf numFmtId="166" fontId="6" fillId="2" borderId="18" xfId="3" applyNumberFormat="1" applyFont="1" applyFill="1" applyBorder="1" applyAlignment="1">
      <alignment horizontal="right"/>
    </xf>
    <xf numFmtId="0" fontId="13" fillId="2" borderId="23" xfId="0" applyFont="1" applyFill="1" applyBorder="1" applyAlignment="1">
      <alignment horizontal="center" vertical="center" wrapText="1"/>
    </xf>
    <xf numFmtId="0" fontId="20" fillId="0" borderId="14" xfId="0" applyFont="1" applyBorder="1" applyAlignment="1">
      <alignment vertical="center" wrapText="1"/>
    </xf>
    <xf numFmtId="0" fontId="12" fillId="2" borderId="1" xfId="0" applyFont="1" applyFill="1" applyBorder="1" applyAlignment="1">
      <alignment vertical="center" wrapText="1"/>
    </xf>
    <xf numFmtId="164" fontId="0" fillId="0" borderId="16" xfId="0" applyNumberFormat="1" applyBorder="1" applyAlignment="1">
      <alignment horizontal="center"/>
    </xf>
    <xf numFmtId="0" fontId="6" fillId="2" borderId="7" xfId="4" applyNumberFormat="1" applyFont="1" applyFill="1" applyBorder="1" applyAlignment="1">
      <alignment wrapText="1"/>
    </xf>
    <xf numFmtId="0" fontId="21" fillId="0" borderId="24" xfId="0" applyFont="1" applyBorder="1" applyAlignment="1">
      <alignment vertical="center" wrapText="1"/>
    </xf>
    <xf numFmtId="0" fontId="9" fillId="2" borderId="0" xfId="0" applyFont="1" applyFill="1" applyBorder="1" applyAlignment="1">
      <alignment vertical="center" wrapText="1"/>
    </xf>
    <xf numFmtId="0" fontId="20" fillId="0" borderId="25" xfId="0" applyFont="1" applyBorder="1" applyAlignment="1">
      <alignment vertical="center" wrapText="1"/>
    </xf>
    <xf numFmtId="164" fontId="15" fillId="2" borderId="27" xfId="0" applyNumberFormat="1" applyFont="1" applyFill="1" applyBorder="1" applyAlignment="1">
      <alignment horizontal="center" vertical="center" wrapText="1"/>
    </xf>
    <xf numFmtId="0" fontId="3" fillId="2" borderId="2" xfId="0" applyFont="1" applyFill="1" applyBorder="1"/>
    <xf numFmtId="0" fontId="20" fillId="0" borderId="1" xfId="0" applyFont="1" applyBorder="1" applyAlignment="1">
      <alignment vertical="center"/>
    </xf>
    <xf numFmtId="164" fontId="12" fillId="2" borderId="27" xfId="0" applyNumberFormat="1" applyFont="1" applyFill="1" applyBorder="1" applyAlignment="1">
      <alignment horizontal="left" vertical="center" wrapText="1"/>
    </xf>
    <xf numFmtId="0" fontId="21" fillId="0" borderId="24" xfId="0" applyFont="1" applyBorder="1" applyAlignment="1">
      <alignment horizontal="center" vertical="center" wrapText="1"/>
    </xf>
    <xf numFmtId="0" fontId="14" fillId="0" borderId="0" xfId="0" applyFont="1"/>
    <xf numFmtId="165" fontId="18" fillId="0" borderId="0" xfId="4"/>
    <xf numFmtId="0" fontId="15" fillId="2" borderId="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13" fillId="0" borderId="2" xfId="0" applyFont="1" applyFill="1" applyBorder="1" applyAlignment="1">
      <alignment vertical="center" wrapText="1"/>
    </xf>
    <xf numFmtId="0" fontId="15" fillId="0" borderId="2" xfId="0" applyFont="1" applyFill="1" applyBorder="1" applyAlignment="1">
      <alignment vertical="center" wrapText="1"/>
    </xf>
    <xf numFmtId="0" fontId="21" fillId="0" borderId="1" xfId="0" applyFont="1" applyFill="1" applyBorder="1" applyAlignment="1">
      <alignment horizontal="center" vertical="center" wrapText="1"/>
    </xf>
    <xf numFmtId="164" fontId="19" fillId="0" borderId="28" xfId="0" applyNumberFormat="1" applyFont="1" applyBorder="1" applyAlignment="1">
      <alignment horizontal="center" vertical="center"/>
    </xf>
    <xf numFmtId="0" fontId="3" fillId="0" borderId="0" xfId="0" applyFont="1" applyFill="1"/>
    <xf numFmtId="0" fontId="21" fillId="0" borderId="24" xfId="0" applyFont="1" applyFill="1" applyBorder="1" applyAlignment="1">
      <alignment vertical="center" wrapText="1"/>
    </xf>
    <xf numFmtId="164" fontId="0" fillId="0" borderId="25" xfId="0" applyNumberFormat="1" applyFill="1" applyBorder="1" applyAlignment="1">
      <alignment horizontal="center"/>
    </xf>
    <xf numFmtId="0" fontId="0" fillId="2" borderId="0" xfId="0" applyFill="1" applyBorder="1"/>
    <xf numFmtId="164" fontId="6" fillId="0" borderId="15" xfId="216" applyNumberFormat="1" applyBorder="1" applyAlignment="1">
      <alignment horizontal="center"/>
    </xf>
    <xf numFmtId="164" fontId="6" fillId="0" borderId="16" xfId="216" applyNumberFormat="1" applyBorder="1" applyAlignment="1">
      <alignment horizontal="center"/>
    </xf>
    <xf numFmtId="164" fontId="19" fillId="0" borderId="1" xfId="216" applyNumberFormat="1" applyFont="1" applyBorder="1" applyAlignment="1">
      <alignment horizontal="center" vertical="center"/>
    </xf>
    <xf numFmtId="164" fontId="0" fillId="0" borderId="16" xfId="0" applyNumberFormat="1" applyFill="1" applyBorder="1" applyAlignment="1">
      <alignment horizontal="center"/>
    </xf>
    <xf numFmtId="164" fontId="0" fillId="0" borderId="15" xfId="0" applyNumberFormat="1" applyFill="1" applyBorder="1" applyAlignment="1">
      <alignment horizontal="center"/>
    </xf>
    <xf numFmtId="164" fontId="0" fillId="0" borderId="26" xfId="0" applyNumberFormat="1" applyFill="1" applyBorder="1" applyAlignment="1">
      <alignment horizontal="center"/>
    </xf>
    <xf numFmtId="9" fontId="0" fillId="0" borderId="16" xfId="0" applyNumberFormat="1" applyFill="1" applyBorder="1" applyAlignment="1">
      <alignment horizontal="center"/>
    </xf>
    <xf numFmtId="9" fontId="0" fillId="0" borderId="26" xfId="0" applyNumberFormat="1" applyFill="1" applyBorder="1" applyAlignment="1">
      <alignment horizontal="center"/>
    </xf>
    <xf numFmtId="0" fontId="48" fillId="2" borderId="0" xfId="0" applyFont="1" applyFill="1"/>
    <xf numFmtId="164" fontId="3" fillId="2" borderId="0" xfId="0" applyNumberFormat="1" applyFont="1" applyFill="1"/>
    <xf numFmtId="164" fontId="0" fillId="0" borderId="30" xfId="0" applyNumberFormat="1" applyFill="1" applyBorder="1" applyAlignment="1">
      <alignment horizontal="center"/>
    </xf>
    <xf numFmtId="164" fontId="0" fillId="0" borderId="32" xfId="0" applyNumberFormat="1" applyFill="1" applyBorder="1" applyAlignment="1">
      <alignment horizontal="center"/>
    </xf>
    <xf numFmtId="0" fontId="3" fillId="2" borderId="0" xfId="0" applyFont="1" applyFill="1"/>
    <xf numFmtId="0" fontId="0" fillId="0" borderId="0" xfId="0"/>
    <xf numFmtId="0" fontId="3" fillId="2" borderId="0" xfId="0" applyFont="1" applyFill="1"/>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164" fontId="15" fillId="2" borderId="27"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0" fontId="21" fillId="0" borderId="24" xfId="0" applyFont="1" applyBorder="1" applyAlignment="1">
      <alignment vertical="center" wrapText="1"/>
    </xf>
    <xf numFmtId="0" fontId="15" fillId="2"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21" fillId="0" borderId="24" xfId="0" applyFont="1" applyBorder="1" applyAlignment="1">
      <alignment vertical="center" wrapText="1"/>
    </xf>
    <xf numFmtId="0" fontId="15" fillId="0" borderId="22" xfId="0" applyFont="1" applyFill="1" applyBorder="1" applyAlignment="1">
      <alignment horizontal="center" vertical="center" wrapText="1"/>
    </xf>
    <xf numFmtId="164" fontId="19" fillId="0" borderId="28" xfId="0" applyNumberFormat="1" applyFont="1" applyBorder="1" applyAlignment="1">
      <alignment horizontal="center" vertical="center"/>
    </xf>
    <xf numFmtId="164" fontId="0" fillId="0" borderId="29" xfId="0" applyNumberFormat="1" applyBorder="1" applyAlignment="1">
      <alignment horizontal="center"/>
    </xf>
    <xf numFmtId="164" fontId="0" fillId="0" borderId="31" xfId="0" applyNumberFormat="1" applyBorder="1" applyAlignment="1">
      <alignment horizontal="center"/>
    </xf>
    <xf numFmtId="164" fontId="0" fillId="0" borderId="33" xfId="0" applyNumberFormat="1" applyBorder="1" applyAlignment="1">
      <alignment horizontal="center"/>
    </xf>
    <xf numFmtId="0" fontId="0" fillId="0" borderId="0" xfId="0"/>
    <xf numFmtId="0" fontId="1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49" fillId="0" borderId="0" xfId="0" applyNumberFormat="1" applyFont="1"/>
    <xf numFmtId="0" fontId="50" fillId="2" borderId="0" xfId="0" applyFont="1" applyFill="1"/>
    <xf numFmtId="0" fontId="3" fillId="2" borderId="0" xfId="0" applyFont="1" applyFill="1" applyAlignment="1">
      <alignment horizontal="center"/>
    </xf>
    <xf numFmtId="0" fontId="23" fillId="2" borderId="0" xfId="0" applyFont="1" applyFill="1" applyAlignment="1">
      <alignment vertical="center"/>
    </xf>
    <xf numFmtId="0" fontId="23" fillId="2" borderId="0" xfId="0" applyFont="1" applyFill="1"/>
    <xf numFmtId="0" fontId="23" fillId="2" borderId="0" xfId="0" quotePrefix="1" applyFont="1" applyFill="1" applyAlignment="1">
      <alignment vertical="center"/>
    </xf>
    <xf numFmtId="0" fontId="48" fillId="0" borderId="0" xfId="0" applyFont="1"/>
    <xf numFmtId="0" fontId="4" fillId="2" borderId="0" xfId="2" applyFont="1" applyFill="1"/>
    <xf numFmtId="0" fontId="53" fillId="0" borderId="0" xfId="0" applyFont="1" applyBorder="1" applyAlignment="1">
      <alignment vertical="center" wrapText="1"/>
    </xf>
    <xf numFmtId="0" fontId="54" fillId="0" borderId="0" xfId="0" applyFont="1" applyBorder="1" applyAlignment="1">
      <alignment vertical="center" wrapText="1"/>
    </xf>
    <xf numFmtId="9" fontId="55" fillId="0" borderId="0" xfId="0" applyNumberFormat="1" applyFont="1" applyBorder="1" applyAlignment="1">
      <alignment horizontal="center" vertical="center" wrapText="1"/>
    </xf>
    <xf numFmtId="0" fontId="56" fillId="0" borderId="0" xfId="0" applyFont="1" applyBorder="1" applyAlignment="1">
      <alignment vertical="center" wrapText="1"/>
    </xf>
    <xf numFmtId="10" fontId="0" fillId="2" borderId="0" xfId="1" applyNumberFormat="1" applyFont="1" applyFill="1"/>
    <xf numFmtId="164" fontId="0" fillId="0" borderId="25" xfId="0" applyNumberFormat="1" applyBorder="1" applyAlignment="1">
      <alignment horizontal="center"/>
    </xf>
    <xf numFmtId="164" fontId="22" fillId="0" borderId="1" xfId="0" applyNumberFormat="1" applyFont="1" applyBorder="1" applyAlignment="1">
      <alignment horizontal="center"/>
    </xf>
    <xf numFmtId="0" fontId="3" fillId="0" borderId="0" xfId="0" applyFont="1" applyFill="1" applyAlignment="1">
      <alignment vertical="center"/>
    </xf>
    <xf numFmtId="164" fontId="19" fillId="2"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xf>
    <xf numFmtId="164" fontId="19" fillId="2" borderId="1" xfId="216" applyNumberFormat="1" applyFont="1" applyFill="1" applyBorder="1" applyAlignment="1">
      <alignment horizontal="center" vertical="center"/>
    </xf>
    <xf numFmtId="0" fontId="21" fillId="2" borderId="24" xfId="0" applyFont="1" applyFill="1" applyBorder="1" applyAlignment="1">
      <alignment vertical="center" wrapText="1"/>
    </xf>
    <xf numFmtId="164" fontId="0" fillId="2" borderId="16" xfId="0" applyNumberFormat="1" applyFill="1" applyBorder="1" applyAlignment="1">
      <alignment horizontal="center"/>
    </xf>
    <xf numFmtId="164" fontId="0" fillId="2" borderId="15" xfId="0" applyNumberFormat="1" applyFill="1" applyBorder="1" applyAlignment="1">
      <alignment horizontal="center"/>
    </xf>
    <xf numFmtId="164" fontId="0" fillId="2" borderId="26" xfId="0" applyNumberFormat="1" applyFill="1" applyBorder="1" applyAlignment="1">
      <alignment horizontal="center"/>
    </xf>
    <xf numFmtId="10" fontId="6" fillId="2" borderId="43" xfId="1" applyNumberFormat="1" applyFont="1" applyFill="1" applyBorder="1"/>
    <xf numFmtId="166" fontId="6" fillId="2" borderId="44" xfId="3" applyNumberFormat="1" applyFont="1" applyFill="1" applyBorder="1" applyAlignment="1">
      <alignment horizontal="right"/>
    </xf>
    <xf numFmtId="10" fontId="6" fillId="2" borderId="20" xfId="1" applyNumberFormat="1" applyFont="1" applyFill="1" applyBorder="1"/>
    <xf numFmtId="0" fontId="7" fillId="0" borderId="0" xfId="4" applyNumberFormat="1" applyFont="1"/>
    <xf numFmtId="10" fontId="0" fillId="0" borderId="0" xfId="1" applyNumberFormat="1" applyFont="1"/>
    <xf numFmtId="0" fontId="54" fillId="2" borderId="45" xfId="0" applyFont="1" applyFill="1" applyBorder="1" applyAlignment="1">
      <alignment horizontal="center" vertical="center" wrapText="1"/>
    </xf>
    <xf numFmtId="0" fontId="56" fillId="2" borderId="46" xfId="0" applyFont="1" applyFill="1" applyBorder="1" applyAlignment="1">
      <alignment horizontal="center" vertical="center" wrapText="1"/>
    </xf>
    <xf numFmtId="0" fontId="56" fillId="2" borderId="45" xfId="0" applyFont="1" applyFill="1" applyBorder="1" applyAlignment="1">
      <alignment horizontal="center" vertical="center" wrapText="1"/>
    </xf>
    <xf numFmtId="0" fontId="56" fillId="2" borderId="47" xfId="0" applyFont="1" applyFill="1" applyBorder="1" applyAlignment="1">
      <alignment horizontal="center" vertical="center" wrapText="1"/>
    </xf>
    <xf numFmtId="2" fontId="54" fillId="2" borderId="46" xfId="0" applyNumberFormat="1" applyFont="1" applyFill="1" applyBorder="1" applyAlignment="1">
      <alignment horizontal="center" vertical="top" wrapText="1"/>
    </xf>
    <xf numFmtId="0" fontId="54" fillId="2" borderId="46" xfId="0" applyFont="1" applyFill="1" applyBorder="1" applyAlignment="1">
      <alignment horizontal="center" vertical="center" wrapText="1"/>
    </xf>
    <xf numFmtId="0" fontId="54" fillId="2" borderId="47" xfId="0" applyFont="1" applyFill="1" applyBorder="1" applyAlignment="1">
      <alignment horizontal="center" vertical="center" wrapText="1"/>
    </xf>
    <xf numFmtId="2" fontId="56" fillId="2" borderId="45" xfId="0" applyNumberFormat="1" applyFont="1" applyFill="1" applyBorder="1" applyAlignment="1">
      <alignment horizontal="center" vertical="center" wrapText="1"/>
    </xf>
    <xf numFmtId="0" fontId="53" fillId="2" borderId="1" xfId="0" applyFont="1" applyFill="1" applyBorder="1" applyAlignment="1">
      <alignment vertical="center" wrapText="1"/>
    </xf>
    <xf numFmtId="0" fontId="54" fillId="2" borderId="1" xfId="0" applyFont="1" applyFill="1" applyBorder="1" applyAlignment="1">
      <alignment vertical="center" wrapText="1"/>
    </xf>
    <xf numFmtId="0" fontId="54" fillId="2" borderId="1" xfId="0" applyFont="1" applyFill="1" applyBorder="1" applyAlignment="1">
      <alignment horizontal="center" vertical="center" wrapText="1"/>
    </xf>
    <xf numFmtId="0" fontId="53" fillId="2" borderId="48" xfId="0" applyFont="1" applyFill="1" applyBorder="1" applyAlignment="1">
      <alignment vertical="center" wrapText="1"/>
    </xf>
    <xf numFmtId="0" fontId="55" fillId="2" borderId="45" xfId="0" applyFont="1" applyFill="1" applyBorder="1" applyAlignment="1">
      <alignment vertical="center" wrapText="1"/>
    </xf>
    <xf numFmtId="9" fontId="55" fillId="2" borderId="1" xfId="0" applyNumberFormat="1" applyFont="1" applyFill="1" applyBorder="1" applyAlignment="1">
      <alignment horizontal="center" vertical="center" wrapText="1"/>
    </xf>
    <xf numFmtId="2" fontId="56" fillId="2" borderId="1" xfId="0" applyNumberFormat="1" applyFont="1" applyFill="1" applyBorder="1" applyAlignment="1">
      <alignment horizontal="center" vertical="center" wrapText="1"/>
    </xf>
    <xf numFmtId="0" fontId="56" fillId="2" borderId="1" xfId="0" applyFont="1" applyFill="1" applyBorder="1" applyAlignment="1">
      <alignment horizontal="center" vertical="center" wrapText="1"/>
    </xf>
    <xf numFmtId="0" fontId="4" fillId="2" borderId="0" xfId="2" applyFont="1" applyFill="1" applyAlignment="1">
      <alignment horizontal="left" vertical="center"/>
    </xf>
    <xf numFmtId="0" fontId="51" fillId="2" borderId="0" xfId="0" applyFont="1" applyFill="1" applyAlignment="1">
      <alignment horizontal="left"/>
    </xf>
    <xf numFmtId="0" fontId="23"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27"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1" xfId="0" applyFont="1" applyFill="1" applyBorder="1" applyAlignment="1">
      <alignment horizontal="center" vertical="center" wrapText="1"/>
    </xf>
    <xf numFmtId="0" fontId="53" fillId="2" borderId="3" xfId="0" applyFont="1" applyFill="1" applyBorder="1" applyAlignment="1">
      <alignment vertical="center" wrapText="1"/>
    </xf>
    <xf numFmtId="9" fontId="55" fillId="2" borderId="3" xfId="0" applyNumberFormat="1" applyFont="1" applyFill="1" applyBorder="1" applyAlignment="1">
      <alignment horizontal="center" vertical="center" wrapText="1"/>
    </xf>
    <xf numFmtId="0" fontId="53" fillId="2" borderId="27" xfId="0" applyFont="1" applyFill="1" applyBorder="1" applyAlignment="1">
      <alignment vertical="center" wrapText="1"/>
    </xf>
    <xf numFmtId="0" fontId="53" fillId="2" borderId="2" xfId="0" applyFont="1" applyFill="1" applyBorder="1" applyAlignment="1">
      <alignment vertical="center" wrapText="1"/>
    </xf>
    <xf numFmtId="9" fontId="55" fillId="2" borderId="27" xfId="0" applyNumberFormat="1" applyFont="1" applyFill="1" applyBorder="1" applyAlignment="1">
      <alignment horizontal="center" vertical="center" wrapText="1"/>
    </xf>
    <xf numFmtId="9" fontId="55" fillId="2" borderId="2" xfId="0" applyNumberFormat="1" applyFont="1" applyFill="1" applyBorder="1" applyAlignment="1">
      <alignment horizontal="center" vertical="center" wrapText="1"/>
    </xf>
    <xf numFmtId="0" fontId="14" fillId="2" borderId="0" xfId="0" applyFont="1" applyFill="1" applyAlignment="1">
      <alignment horizontal="left" wrapText="1"/>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9" xfId="0" applyFont="1" applyFill="1" applyBorder="1" applyAlignment="1">
      <alignment vertical="center" wrapText="1"/>
    </xf>
  </cellXfs>
  <cellStyles count="399">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2 2" xfId="303"/>
    <cellStyle name="Comma 13" xfId="248"/>
    <cellStyle name="Comma 13 2" xfId="304"/>
    <cellStyle name="Comma 14" xfId="275"/>
    <cellStyle name="Comma 14 2" xfId="305"/>
    <cellStyle name="Comma 15" xfId="278"/>
    <cellStyle name="Comma 15 2" xfId="306"/>
    <cellStyle name="Comma 16" xfId="239"/>
    <cellStyle name="Comma 17" xfId="240"/>
    <cellStyle name="Comma 18" xfId="241"/>
    <cellStyle name="Comma 19" xfId="307"/>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2 2" xfId="308"/>
    <cellStyle name="Comma 2 5 2 3" xfId="294"/>
    <cellStyle name="Comma 2 5 2 3 2" xfId="309"/>
    <cellStyle name="Comma 2 5 2 4" xfId="310"/>
    <cellStyle name="Comma 2 5 3" xfId="251"/>
    <cellStyle name="Comma 2 5 3 2" xfId="311"/>
    <cellStyle name="Comma 2 5 4" xfId="281"/>
    <cellStyle name="Comma 2 5 4 2" xfId="312"/>
    <cellStyle name="Comma 2 5 5" xfId="313"/>
    <cellStyle name="Comma 2 6" xfId="99"/>
    <cellStyle name="Comma 2 7" xfId="100"/>
    <cellStyle name="Comma 2 8" xfId="101"/>
    <cellStyle name="Comma 20" xfId="314"/>
    <cellStyle name="Comma 21" xfId="315"/>
    <cellStyle name="Comma 22" xfId="316"/>
    <cellStyle name="Comma 23" xfId="317"/>
    <cellStyle name="Comma 24" xfId="318"/>
    <cellStyle name="Comma 25" xfId="319"/>
    <cellStyle name="Comma 26" xfId="320"/>
    <cellStyle name="Comma 3" xfId="102"/>
    <cellStyle name="Comma 3 2" xfId="103"/>
    <cellStyle name="Comma 3 3" xfId="104"/>
    <cellStyle name="Comma 3 3 2" xfId="229"/>
    <cellStyle name="Comma 3 3 2 2" xfId="266"/>
    <cellStyle name="Comma 3 3 2 2 2" xfId="321"/>
    <cellStyle name="Comma 3 3 2 3" xfId="296"/>
    <cellStyle name="Comma 3 3 2 3 2" xfId="322"/>
    <cellStyle name="Comma 3 3 2 4" xfId="323"/>
    <cellStyle name="Comma 3 3 3" xfId="253"/>
    <cellStyle name="Comma 3 3 3 2" xfId="324"/>
    <cellStyle name="Comma 3 3 4" xfId="283"/>
    <cellStyle name="Comma 3 3 4 2" xfId="325"/>
    <cellStyle name="Comma 3 3 5" xfId="326"/>
    <cellStyle name="Comma 3 4" xfId="228"/>
    <cellStyle name="Comma 3 4 2" xfId="265"/>
    <cellStyle name="Comma 3 4 2 2" xfId="327"/>
    <cellStyle name="Comma 3 4 3" xfId="295"/>
    <cellStyle name="Comma 3 4 3 2" xfId="328"/>
    <cellStyle name="Comma 3 4 4" xfId="329"/>
    <cellStyle name="Comma 3 5" xfId="252"/>
    <cellStyle name="Comma 3 5 2" xfId="330"/>
    <cellStyle name="Comma 3 6" xfId="282"/>
    <cellStyle name="Comma 3 6 2" xfId="331"/>
    <cellStyle name="Comma 3 7" xfId="332"/>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2 2" xfId="333"/>
    <cellStyle name="Normal 10 4 2 3" xfId="302"/>
    <cellStyle name="Normal 10 4 2 3 2" xfId="334"/>
    <cellStyle name="Normal 10 4 2 4" xfId="335"/>
    <cellStyle name="Normal 10 4 3" xfId="259"/>
    <cellStyle name="Normal 10 4 3 2" xfId="336"/>
    <cellStyle name="Normal 10 4 4" xfId="289"/>
    <cellStyle name="Normal 10 4 4 2" xfId="337"/>
    <cellStyle name="Normal 10 4 5" xfId="338"/>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0 2" xfId="339"/>
    <cellStyle name="Normal 2 11" xfId="276"/>
    <cellStyle name="Normal 2 11 2" xfId="340"/>
    <cellStyle name="Normal 2 12" xfId="341"/>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2 2" xfId="342"/>
    <cellStyle name="Normal 2 5 2 3" xfId="297"/>
    <cellStyle name="Normal 2 5 2 3 2" xfId="343"/>
    <cellStyle name="Normal 2 5 2 4" xfId="344"/>
    <cellStyle name="Normal 2 5 3" xfId="254"/>
    <cellStyle name="Normal 2 5 3 2" xfId="345"/>
    <cellStyle name="Normal 2 5 4" xfId="284"/>
    <cellStyle name="Normal 2 5 4 2" xfId="346"/>
    <cellStyle name="Normal 2 5 5" xfId="347"/>
    <cellStyle name="Normal 2 6" xfId="140"/>
    <cellStyle name="Normal 2 7" xfId="141"/>
    <cellStyle name="Normal 2 8" xfId="142"/>
    <cellStyle name="Normal 2 9" xfId="223"/>
    <cellStyle name="Normal 2 9 2" xfId="260"/>
    <cellStyle name="Normal 2 9 2 2" xfId="348"/>
    <cellStyle name="Normal 2 9 3" xfId="290"/>
    <cellStyle name="Normal 2 9 3 2" xfId="349"/>
    <cellStyle name="Normal 2 9 4" xfId="350"/>
    <cellStyle name="Normal 20" xfId="143"/>
    <cellStyle name="Normal 21" xfId="215"/>
    <cellStyle name="Normal 21 2" xfId="234"/>
    <cellStyle name="Normal 21 2 2" xfId="271"/>
    <cellStyle name="Normal 21 2 2 2" xfId="351"/>
    <cellStyle name="Normal 21 2 3" xfId="301"/>
    <cellStyle name="Normal 21 2 3 2" xfId="352"/>
    <cellStyle name="Normal 21 2 4" xfId="353"/>
    <cellStyle name="Normal 21 3" xfId="258"/>
    <cellStyle name="Normal 21 3 2" xfId="354"/>
    <cellStyle name="Normal 21 4" xfId="288"/>
    <cellStyle name="Normal 21 4 2" xfId="355"/>
    <cellStyle name="Normal 21 5" xfId="356"/>
    <cellStyle name="Normal 22" xfId="216"/>
    <cellStyle name="Normal 23" xfId="6"/>
    <cellStyle name="Normal 24" xfId="242"/>
    <cellStyle name="Normal 24 2" xfId="357"/>
    <cellStyle name="Normal 25" xfId="273"/>
    <cellStyle name="Normal 25 2" xfId="358"/>
    <cellStyle name="Normal 26" xfId="359"/>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49"/>
    <cellStyle name="Normal 4 10 2" xfId="360"/>
    <cellStyle name="Normal 4 11" xfId="279"/>
    <cellStyle name="Normal 4 11 2" xfId="361"/>
    <cellStyle name="Normal 4 12" xfId="362"/>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2 2" xfId="363"/>
    <cellStyle name="Normal 4 9 3" xfId="292"/>
    <cellStyle name="Normal 4 9 3 2" xfId="364"/>
    <cellStyle name="Normal 4 9 4" xfId="365"/>
    <cellStyle name="Normal 5" xfId="21"/>
    <cellStyle name="Normal 5 10" xfId="280"/>
    <cellStyle name="Normal 5 10 2" xfId="366"/>
    <cellStyle name="Normal 5 11" xfId="367"/>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2 2" xfId="368"/>
    <cellStyle name="Normal 5 5 2 3" xfId="298"/>
    <cellStyle name="Normal 5 5 2 3 2" xfId="369"/>
    <cellStyle name="Normal 5 5 2 4" xfId="370"/>
    <cellStyle name="Normal 5 5 3" xfId="255"/>
    <cellStyle name="Normal 5 5 3 2" xfId="371"/>
    <cellStyle name="Normal 5 5 4" xfId="285"/>
    <cellStyle name="Normal 5 5 4 2" xfId="372"/>
    <cellStyle name="Normal 5 5 5" xfId="373"/>
    <cellStyle name="Normal 5 6" xfId="172"/>
    <cellStyle name="Normal 5 7" xfId="173"/>
    <cellStyle name="Normal 5 8" xfId="226"/>
    <cellStyle name="Normal 5 8 2" xfId="263"/>
    <cellStyle name="Normal 5 8 2 2" xfId="374"/>
    <cellStyle name="Normal 5 8 3" xfId="293"/>
    <cellStyle name="Normal 5 8 3 2" xfId="375"/>
    <cellStyle name="Normal 5 8 4" xfId="376"/>
    <cellStyle name="Normal 5 9" xfId="250"/>
    <cellStyle name="Normal 5 9 2" xfId="377"/>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10 2" xfId="378"/>
    <cellStyle name="Percent 11" xfId="379"/>
    <cellStyle name="Percent 2" xfId="13"/>
    <cellStyle name="Percent 2 10" xfId="247"/>
    <cellStyle name="Percent 2 10 2" xfId="380"/>
    <cellStyle name="Percent 2 11" xfId="277"/>
    <cellStyle name="Percent 2 11 2" xfId="381"/>
    <cellStyle name="Percent 2 12" xfId="382"/>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2 2" xfId="383"/>
    <cellStyle name="Percent 2 5 2 3" xfId="299"/>
    <cellStyle name="Percent 2 5 2 3 2" xfId="384"/>
    <cellStyle name="Percent 2 5 2 4" xfId="385"/>
    <cellStyle name="Percent 2 5 3" xfId="256"/>
    <cellStyle name="Percent 2 5 3 2" xfId="386"/>
    <cellStyle name="Percent 2 5 4" xfId="286"/>
    <cellStyle name="Percent 2 5 4 2" xfId="387"/>
    <cellStyle name="Percent 2 5 5" xfId="388"/>
    <cellStyle name="Percent 2 6" xfId="203"/>
    <cellStyle name="Percent 2 7" xfId="204"/>
    <cellStyle name="Percent 2 8" xfId="205"/>
    <cellStyle name="Percent 2 9" xfId="224"/>
    <cellStyle name="Percent 2 9 2" xfId="261"/>
    <cellStyle name="Percent 2 9 2 2" xfId="389"/>
    <cellStyle name="Percent 2 9 3" xfId="291"/>
    <cellStyle name="Percent 2 9 3 2" xfId="390"/>
    <cellStyle name="Percent 2 9 4" xfId="391"/>
    <cellStyle name="Percent 3" xfId="5"/>
    <cellStyle name="Percent 3 2" xfId="18"/>
    <cellStyle name="Percent 3 3" xfId="206"/>
    <cellStyle name="Percent 3 3 2" xfId="233"/>
    <cellStyle name="Percent 3 3 2 2" xfId="270"/>
    <cellStyle name="Percent 3 3 2 2 2" xfId="392"/>
    <cellStyle name="Percent 3 3 2 3" xfId="300"/>
    <cellStyle name="Percent 3 3 2 3 2" xfId="393"/>
    <cellStyle name="Percent 3 3 2 4" xfId="394"/>
    <cellStyle name="Percent 3 3 3" xfId="257"/>
    <cellStyle name="Percent 3 3 3 2" xfId="395"/>
    <cellStyle name="Percent 3 3 4" xfId="287"/>
    <cellStyle name="Percent 3 3 4 2" xfId="396"/>
    <cellStyle name="Percent 3 3 5" xfId="397"/>
    <cellStyle name="Percent 4" xfId="207"/>
    <cellStyle name="Percent 4 2" xfId="208"/>
    <cellStyle name="Percent 5" xfId="209"/>
    <cellStyle name="Percent 5 2" xfId="210"/>
    <cellStyle name="Percent 6" xfId="211"/>
    <cellStyle name="Percent 7" xfId="212"/>
    <cellStyle name="Percent 8" xfId="15"/>
    <cellStyle name="Percent 9" xfId="243"/>
    <cellStyle name="Percent 9 2" xfId="398"/>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87284352"/>
        <c:axId val="5768025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87284352"/>
        <c:axId val="57680256"/>
      </c:lineChart>
      <c:catAx>
        <c:axId val="87284352"/>
        <c:scaling>
          <c:orientation val="minMax"/>
        </c:scaling>
        <c:delete val="0"/>
        <c:axPos val="b"/>
        <c:majorTickMark val="out"/>
        <c:minorTickMark val="none"/>
        <c:tickLblPos val="nextTo"/>
        <c:txPr>
          <a:bodyPr rot="-5400000" vert="horz"/>
          <a:lstStyle/>
          <a:p>
            <a:pPr>
              <a:defRPr sz="900"/>
            </a:pPr>
            <a:endParaRPr lang="en-US"/>
          </a:p>
        </c:txPr>
        <c:crossAx val="57680256"/>
        <c:crosses val="autoZero"/>
        <c:auto val="1"/>
        <c:lblAlgn val="ctr"/>
        <c:lblOffset val="100"/>
        <c:noMultiLvlLbl val="0"/>
      </c:catAx>
      <c:valAx>
        <c:axId val="57680256"/>
        <c:scaling>
          <c:orientation val="minMax"/>
        </c:scaling>
        <c:delete val="0"/>
        <c:axPos val="l"/>
        <c:majorGridlines/>
        <c:numFmt formatCode="&quot;£&quot;#,##0" sourceLinked="0"/>
        <c:majorTickMark val="out"/>
        <c:minorTickMark val="none"/>
        <c:tickLblPos val="nextTo"/>
        <c:crossAx val="87284352"/>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30.04.2016"</c:f>
          <c:strCache>
            <c:ptCount val="1"/>
            <c:pt idx="0">
              <c:v>Solid biomass CHP systems forecast expenditure, as at 30.04.2016</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dLbls>
          <c:showLegendKey val="0"/>
          <c:showVal val="0"/>
          <c:showCatName val="0"/>
          <c:showSerName val="0"/>
          <c:showPercent val="0"/>
          <c:showBubbleSize val="0"/>
        </c:dLbls>
        <c:gapWidth val="150"/>
        <c:overlap val="100"/>
        <c:axId val="38107392"/>
        <c:axId val="38490112"/>
      </c:barChart>
      <c:catAx>
        <c:axId val="38107392"/>
        <c:scaling>
          <c:orientation val="minMax"/>
        </c:scaling>
        <c:delete val="0"/>
        <c:axPos val="b"/>
        <c:majorTickMark val="out"/>
        <c:minorTickMark val="none"/>
        <c:tickLblPos val="nextTo"/>
        <c:txPr>
          <a:bodyPr rot="-5400000" vert="horz"/>
          <a:lstStyle/>
          <a:p>
            <a:pPr>
              <a:defRPr sz="900"/>
            </a:pPr>
            <a:endParaRPr lang="en-US"/>
          </a:p>
        </c:txPr>
        <c:crossAx val="38490112"/>
        <c:crosses val="autoZero"/>
        <c:auto val="1"/>
        <c:lblAlgn val="ctr"/>
        <c:lblOffset val="100"/>
        <c:noMultiLvlLbl val="0"/>
      </c:catAx>
      <c:valAx>
        <c:axId val="38490112"/>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38107392"/>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30.04.2016"</c:f>
          <c:strCache>
            <c:ptCount val="1"/>
            <c:pt idx="0">
              <c:v>Deep geothermal plants forecast expenditure, as at 30.04.2016</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dLbls>
          <c:showLegendKey val="0"/>
          <c:showVal val="0"/>
          <c:showCatName val="0"/>
          <c:showSerName val="0"/>
          <c:showPercent val="0"/>
          <c:showBubbleSize val="0"/>
        </c:dLbls>
        <c:gapWidth val="150"/>
        <c:overlap val="100"/>
        <c:axId val="38531840"/>
        <c:axId val="38533376"/>
      </c:barChart>
      <c:catAx>
        <c:axId val="38531840"/>
        <c:scaling>
          <c:orientation val="minMax"/>
        </c:scaling>
        <c:delete val="0"/>
        <c:axPos val="b"/>
        <c:majorTickMark val="out"/>
        <c:minorTickMark val="none"/>
        <c:tickLblPos val="nextTo"/>
        <c:txPr>
          <a:bodyPr rot="-5400000" vert="horz"/>
          <a:lstStyle/>
          <a:p>
            <a:pPr>
              <a:defRPr sz="900"/>
            </a:pPr>
            <a:endParaRPr lang="en-US"/>
          </a:p>
        </c:txPr>
        <c:crossAx val="38533376"/>
        <c:crosses val="autoZero"/>
        <c:auto val="1"/>
        <c:lblAlgn val="ctr"/>
        <c:lblOffset val="100"/>
        <c:noMultiLvlLbl val="0"/>
      </c:catAx>
      <c:valAx>
        <c:axId val="3853337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38531840"/>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30.04.2016"</c:f>
          <c:strCache>
            <c:ptCount val="1"/>
            <c:pt idx="0">
              <c:v>Air source heat pumps forecast expenditure, as at 30.04.2016</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dLbls>
          <c:showLegendKey val="0"/>
          <c:showVal val="0"/>
          <c:showCatName val="0"/>
          <c:showSerName val="0"/>
          <c:showPercent val="0"/>
          <c:showBubbleSize val="0"/>
        </c:dLbls>
        <c:gapWidth val="150"/>
        <c:overlap val="100"/>
        <c:axId val="38226944"/>
        <c:axId val="38159104"/>
      </c:barChart>
      <c:catAx>
        <c:axId val="38226944"/>
        <c:scaling>
          <c:orientation val="minMax"/>
        </c:scaling>
        <c:delete val="0"/>
        <c:axPos val="b"/>
        <c:majorTickMark val="out"/>
        <c:minorTickMark val="none"/>
        <c:tickLblPos val="nextTo"/>
        <c:txPr>
          <a:bodyPr rot="-5400000" vert="horz"/>
          <a:lstStyle/>
          <a:p>
            <a:pPr>
              <a:defRPr sz="900"/>
            </a:pPr>
            <a:endParaRPr lang="en-US"/>
          </a:p>
        </c:txPr>
        <c:crossAx val="38159104"/>
        <c:crosses val="autoZero"/>
        <c:auto val="1"/>
        <c:lblAlgn val="ctr"/>
        <c:lblOffset val="100"/>
        <c:noMultiLvlLbl val="0"/>
      </c:catAx>
      <c:valAx>
        <c:axId val="38159104"/>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38226944"/>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30.04.2016"</c:f>
          <c:strCache>
            <c:ptCount val="1"/>
            <c:pt idx="0">
              <c:v>Total forecast expenditure, as at 30.04.2016</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8363532416905015"/>
          <c:h val="0.6993228042509454"/>
        </c:manualLayout>
      </c:layout>
      <c:barChart>
        <c:barDir val="col"/>
        <c:grouping val="stacked"/>
        <c:varyColors val="0"/>
        <c:dLbls>
          <c:showLegendKey val="0"/>
          <c:showVal val="0"/>
          <c:showCatName val="0"/>
          <c:showSerName val="0"/>
          <c:showPercent val="0"/>
          <c:showBubbleSize val="0"/>
        </c:dLbls>
        <c:gapWidth val="150"/>
        <c:overlap val="100"/>
        <c:axId val="88768896"/>
        <c:axId val="88770432"/>
      </c:barChart>
      <c:catAx>
        <c:axId val="88768896"/>
        <c:scaling>
          <c:orientation val="minMax"/>
        </c:scaling>
        <c:delete val="0"/>
        <c:axPos val="b"/>
        <c:majorTickMark val="out"/>
        <c:minorTickMark val="none"/>
        <c:tickLblPos val="nextTo"/>
        <c:txPr>
          <a:bodyPr rot="-5400000"/>
          <a:lstStyle/>
          <a:p>
            <a:pPr>
              <a:defRPr sz="900"/>
            </a:pPr>
            <a:endParaRPr lang="en-US"/>
          </a:p>
        </c:txPr>
        <c:crossAx val="88770432"/>
        <c:crosses val="autoZero"/>
        <c:auto val="1"/>
        <c:lblAlgn val="ctr"/>
        <c:lblOffset val="100"/>
        <c:noMultiLvlLbl val="0"/>
      </c:catAx>
      <c:valAx>
        <c:axId val="8877043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88768896"/>
        <c:crosses val="autoZero"/>
        <c:crossBetween val="between"/>
      </c:valAx>
    </c:plotArea>
    <c:legend>
      <c:legendPos val="r"/>
      <c:layout>
        <c:manualLayout>
          <c:xMode val="edge"/>
          <c:yMode val="edge"/>
          <c:x val="0.74589272977224197"/>
          <c:y val="0.13573586040843394"/>
          <c:w val="0.24644023835413578"/>
          <c:h val="0.6509173933939475"/>
        </c:manualLayout>
      </c:layout>
      <c:overlay val="0"/>
    </c:legend>
    <c:plotVisOnly val="1"/>
    <c:dispBlanksAs val="span"/>
    <c:showDLblsOverMax val="0"/>
  </c:chart>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biomass plants forecast expenditure, as at 30.04.2016"</c:f>
          <c:strCache>
            <c:ptCount val="1"/>
            <c:pt idx="0">
              <c:v>Small biomass plants forecast expenditure, as at 30.04.2016</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lineChart>
        <c:grouping val="standard"/>
        <c:varyColors val="0"/>
        <c:dLbls>
          <c:showLegendKey val="0"/>
          <c:showVal val="0"/>
          <c:showCatName val="0"/>
          <c:showSerName val="0"/>
          <c:showPercent val="0"/>
          <c:showBubbleSize val="0"/>
        </c:dLbls>
        <c:marker val="1"/>
        <c:smooth val="0"/>
        <c:axId val="88881408"/>
        <c:axId val="88883200"/>
      </c:lineChart>
      <c:catAx>
        <c:axId val="88881408"/>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88883200"/>
        <c:crosses val="autoZero"/>
        <c:auto val="0"/>
        <c:lblAlgn val="ctr"/>
        <c:lblOffset val="100"/>
        <c:noMultiLvlLbl val="0"/>
      </c:catAx>
      <c:valAx>
        <c:axId val="88883200"/>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88881408"/>
        <c:crosses val="autoZero"/>
        <c:crossBetween val="between"/>
      </c:valAx>
    </c:plotArea>
    <c:legend>
      <c:legendPos val="r"/>
      <c:layout>
        <c:manualLayout>
          <c:xMode val="edge"/>
          <c:yMode val="edge"/>
          <c:x val="0.72395610238393071"/>
          <c:y val="0.14306245513340368"/>
          <c:w val="0.27477079978712199"/>
          <c:h val="0.78887489063867011"/>
        </c:manualLayout>
      </c:layout>
      <c:overlay val="0"/>
    </c:legend>
    <c:plotVisOnly val="1"/>
    <c:dispBlanksAs val="span"/>
    <c:showDLblsOverMax val="0"/>
  </c:chart>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30.04.2016"</c:f>
          <c:strCache>
            <c:ptCount val="1"/>
            <c:pt idx="0">
              <c:v>Medium biomass plants forecast expenditure, as at 30.04.2016</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dLbls>
          <c:showLegendKey val="0"/>
          <c:showVal val="0"/>
          <c:showCatName val="0"/>
          <c:showSerName val="0"/>
          <c:showPercent val="0"/>
          <c:showBubbleSize val="0"/>
        </c:dLbls>
        <c:gapWidth val="150"/>
        <c:overlap val="100"/>
        <c:axId val="88821760"/>
        <c:axId val="88823296"/>
      </c:barChart>
      <c:catAx>
        <c:axId val="88821760"/>
        <c:scaling>
          <c:orientation val="minMax"/>
        </c:scaling>
        <c:delete val="0"/>
        <c:axPos val="b"/>
        <c:majorTickMark val="out"/>
        <c:minorTickMark val="none"/>
        <c:tickLblPos val="nextTo"/>
        <c:txPr>
          <a:bodyPr/>
          <a:lstStyle/>
          <a:p>
            <a:pPr>
              <a:defRPr sz="900"/>
            </a:pPr>
            <a:endParaRPr lang="en-US"/>
          </a:p>
        </c:txPr>
        <c:crossAx val="88823296"/>
        <c:crosses val="autoZero"/>
        <c:auto val="1"/>
        <c:lblAlgn val="ctr"/>
        <c:lblOffset val="100"/>
        <c:noMultiLvlLbl val="0"/>
      </c:catAx>
      <c:valAx>
        <c:axId val="88823296"/>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88821760"/>
        <c:crosses val="autoZero"/>
        <c:crossBetween val="between"/>
      </c:valAx>
    </c:plotArea>
    <c:legend>
      <c:legendPos val="r"/>
      <c:layout>
        <c:manualLayout>
          <c:xMode val="edge"/>
          <c:yMode val="edge"/>
          <c:x val="0.75047336785929819"/>
          <c:y val="0.16561174863002473"/>
          <c:w val="0.24809237606447734"/>
          <c:h val="0.81762664398321927"/>
        </c:manualLayout>
      </c:layout>
      <c:overlay val="0"/>
    </c:legend>
    <c:plotVisOnly val="1"/>
    <c:dispBlanksAs val="span"/>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30.04.2016"</c:f>
          <c:strCache>
            <c:ptCount val="1"/>
            <c:pt idx="0">
              <c:v>Large biomass plants forecast expenditure, as at 30.04.2016</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dLbls>
          <c:showLegendKey val="0"/>
          <c:showVal val="0"/>
          <c:showCatName val="0"/>
          <c:showSerName val="0"/>
          <c:showPercent val="0"/>
          <c:showBubbleSize val="0"/>
        </c:dLbls>
        <c:gapWidth val="150"/>
        <c:overlap val="100"/>
        <c:axId val="91035520"/>
        <c:axId val="91037056"/>
      </c:barChart>
      <c:catAx>
        <c:axId val="91035520"/>
        <c:scaling>
          <c:orientation val="minMax"/>
        </c:scaling>
        <c:delete val="0"/>
        <c:axPos val="b"/>
        <c:majorTickMark val="out"/>
        <c:minorTickMark val="none"/>
        <c:tickLblPos val="nextTo"/>
        <c:txPr>
          <a:bodyPr/>
          <a:lstStyle/>
          <a:p>
            <a:pPr>
              <a:defRPr sz="900"/>
            </a:pPr>
            <a:endParaRPr lang="en-US"/>
          </a:p>
        </c:txPr>
        <c:crossAx val="91037056"/>
        <c:crosses val="autoZero"/>
        <c:auto val="1"/>
        <c:lblAlgn val="ctr"/>
        <c:lblOffset val="100"/>
        <c:noMultiLvlLbl val="0"/>
      </c:catAx>
      <c:valAx>
        <c:axId val="9103705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1035520"/>
        <c:crosses val="autoZero"/>
        <c:crossBetween val="between"/>
      </c:valAx>
    </c:plotArea>
    <c:legend>
      <c:legendPos val="r"/>
      <c:layout>
        <c:manualLayout>
          <c:xMode val="edge"/>
          <c:yMode val="edge"/>
          <c:x val="0.69845608757887789"/>
          <c:y val="0.12437172709386206"/>
          <c:w val="0.28903463286601372"/>
          <c:h val="0.78740584117399393"/>
        </c:manualLayout>
      </c:layout>
      <c:overlay val="0"/>
    </c:legend>
    <c:plotVisOnly val="1"/>
    <c:dispBlanksAs val="span"/>
    <c:showDLblsOverMax val="0"/>
  </c:chart>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30.04.2016"</c:f>
          <c:strCache>
            <c:ptCount val="1"/>
            <c:pt idx="0">
              <c:v>Ground source heat pumps forecast expenditure, as at 30.04.2016</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dLbls>
          <c:showLegendKey val="0"/>
          <c:showVal val="0"/>
          <c:showCatName val="0"/>
          <c:showSerName val="0"/>
          <c:showPercent val="0"/>
          <c:showBubbleSize val="0"/>
        </c:dLbls>
        <c:gapWidth val="150"/>
        <c:overlap val="100"/>
        <c:axId val="90982272"/>
        <c:axId val="90983808"/>
      </c:barChart>
      <c:catAx>
        <c:axId val="90982272"/>
        <c:scaling>
          <c:orientation val="minMax"/>
        </c:scaling>
        <c:delete val="0"/>
        <c:axPos val="b"/>
        <c:numFmt formatCode="m/d/yyyy" sourceLinked="1"/>
        <c:majorTickMark val="out"/>
        <c:minorTickMark val="none"/>
        <c:tickLblPos val="nextTo"/>
        <c:txPr>
          <a:bodyPr/>
          <a:lstStyle/>
          <a:p>
            <a:pPr>
              <a:defRPr sz="900"/>
            </a:pPr>
            <a:endParaRPr lang="en-US"/>
          </a:p>
        </c:txPr>
        <c:crossAx val="90983808"/>
        <c:crosses val="autoZero"/>
        <c:auto val="1"/>
        <c:lblAlgn val="ctr"/>
        <c:lblOffset val="100"/>
        <c:noMultiLvlLbl val="0"/>
      </c:catAx>
      <c:valAx>
        <c:axId val="90983808"/>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90982272"/>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30.04.2016"</c:f>
          <c:strCache>
            <c:ptCount val="1"/>
            <c:pt idx="0">
              <c:v>Plants using solar collectors forecast expenditure, as at 30.04.2016</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dLbls>
          <c:showLegendKey val="0"/>
          <c:showVal val="0"/>
          <c:showCatName val="0"/>
          <c:showSerName val="0"/>
          <c:showPercent val="0"/>
          <c:showBubbleSize val="0"/>
        </c:dLbls>
        <c:gapWidth val="150"/>
        <c:overlap val="100"/>
        <c:axId val="91013888"/>
        <c:axId val="91015424"/>
      </c:barChart>
      <c:catAx>
        <c:axId val="91013888"/>
        <c:scaling>
          <c:orientation val="minMax"/>
        </c:scaling>
        <c:delete val="0"/>
        <c:axPos val="b"/>
        <c:majorTickMark val="out"/>
        <c:minorTickMark val="none"/>
        <c:tickLblPos val="nextTo"/>
        <c:crossAx val="91015424"/>
        <c:crosses val="autoZero"/>
        <c:auto val="1"/>
        <c:lblAlgn val="ctr"/>
        <c:lblOffset val="100"/>
        <c:noMultiLvlLbl val="0"/>
      </c:catAx>
      <c:valAx>
        <c:axId val="91015424"/>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91013888"/>
        <c:crosses val="autoZero"/>
        <c:crossBetween val="between"/>
      </c:valAx>
    </c:plotArea>
    <c:legend>
      <c:legendPos val="r"/>
      <c:layout>
        <c:manualLayout>
          <c:xMode val="edge"/>
          <c:yMode val="edge"/>
          <c:x val="0.73371647812998819"/>
          <c:y val="0.17919265941712109"/>
          <c:w val="0.25823754449441327"/>
          <c:h val="0.59414839281151322"/>
        </c:manualLayout>
      </c:layout>
      <c:overlay val="0"/>
    </c:legend>
    <c:plotVisOnly val="1"/>
    <c:dispBlanksAs val="span"/>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30.04.2016"</c:f>
          <c:strCache>
            <c:ptCount val="1"/>
            <c:pt idx="0">
              <c:v>Plants which generate heat from biogas forecast expenditure, as at 30.04.2016</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dLbls>
          <c:showLegendKey val="0"/>
          <c:showVal val="0"/>
          <c:showCatName val="0"/>
          <c:showSerName val="0"/>
          <c:showPercent val="0"/>
          <c:showBubbleSize val="0"/>
        </c:dLbls>
        <c:gapWidth val="150"/>
        <c:overlap val="100"/>
        <c:axId val="37964032"/>
        <c:axId val="38027264"/>
      </c:barChart>
      <c:catAx>
        <c:axId val="37964032"/>
        <c:scaling>
          <c:orientation val="minMax"/>
        </c:scaling>
        <c:delete val="0"/>
        <c:axPos val="b"/>
        <c:majorTickMark val="out"/>
        <c:minorTickMark val="none"/>
        <c:tickLblPos val="nextTo"/>
        <c:txPr>
          <a:bodyPr/>
          <a:lstStyle/>
          <a:p>
            <a:pPr>
              <a:defRPr sz="900"/>
            </a:pPr>
            <a:endParaRPr lang="en-US"/>
          </a:p>
        </c:txPr>
        <c:crossAx val="38027264"/>
        <c:crosses val="autoZero"/>
        <c:auto val="1"/>
        <c:lblAlgn val="ctr"/>
        <c:lblOffset val="100"/>
        <c:noMultiLvlLbl val="0"/>
      </c:catAx>
      <c:valAx>
        <c:axId val="3802726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37964032"/>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30.04.2016"</c:f>
          <c:strCache>
            <c:ptCount val="1"/>
            <c:pt idx="0">
              <c:v>Producers of biomethane for injection forecast expenditure, as at 30.04.2016</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dLbls>
          <c:showLegendKey val="0"/>
          <c:showVal val="0"/>
          <c:showCatName val="0"/>
          <c:showSerName val="0"/>
          <c:showPercent val="0"/>
          <c:showBubbleSize val="0"/>
        </c:dLbls>
        <c:gapWidth val="150"/>
        <c:overlap val="100"/>
        <c:axId val="38034816"/>
        <c:axId val="38085760"/>
      </c:barChart>
      <c:catAx>
        <c:axId val="38034816"/>
        <c:scaling>
          <c:orientation val="minMax"/>
        </c:scaling>
        <c:delete val="0"/>
        <c:axPos val="b"/>
        <c:majorTickMark val="out"/>
        <c:minorTickMark val="none"/>
        <c:tickLblPos val="nextTo"/>
        <c:txPr>
          <a:bodyPr/>
          <a:lstStyle/>
          <a:p>
            <a:pPr>
              <a:defRPr sz="900"/>
            </a:pPr>
            <a:endParaRPr lang="en-US"/>
          </a:p>
        </c:txPr>
        <c:crossAx val="38085760"/>
        <c:crosses val="autoZero"/>
        <c:auto val="1"/>
        <c:lblAlgn val="ctr"/>
        <c:lblOffset val="100"/>
        <c:noMultiLvlLbl val="0"/>
      </c:catAx>
      <c:valAx>
        <c:axId val="3808576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38034816"/>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1"/>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1</xdr:col>
      <xdr:colOff>0</xdr:colOff>
      <xdr:row>0</xdr:row>
      <xdr:rowOff>0</xdr:rowOff>
    </xdr:from>
    <xdr:to>
      <xdr:col>2</xdr:col>
      <xdr:colOff>1273489</xdr:colOff>
      <xdr:row>1</xdr:row>
      <xdr:rowOff>134471</xdr:rowOff>
    </xdr:to>
    <xdr:pic>
      <xdr:nvPicPr>
        <xdr:cNvPr id="4" name="Picture 3"/>
        <xdr:cNvPicPr>
          <a:picLocks noChangeAspect="1"/>
        </xdr:cNvPicPr>
      </xdr:nvPicPr>
      <xdr:blipFill>
        <a:blip xmlns:r="http://schemas.openxmlformats.org/officeDocument/2006/relationships" r:embed="rId2"/>
        <a:stretch>
          <a:fillRect/>
        </a:stretch>
      </xdr:blipFill>
      <xdr:spPr>
        <a:xfrm>
          <a:off x="134471" y="0"/>
          <a:ext cx="1632077" cy="10533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0.02508</cdr:y>
    </cdr:from>
    <cdr:to>
      <cdr:x>1</cdr:x>
      <cdr:y>0.83062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152400"/>
          <a:ext cx="9305925" cy="4895238"/>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0.02194</cdr:y>
    </cdr:from>
    <cdr:to>
      <cdr:x>1</cdr:x>
      <cdr:y>0.84943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133350"/>
          <a:ext cx="9305925" cy="5028572"/>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0.00614</cdr:x>
      <cdr:y>0.02194</cdr:y>
    </cdr:from>
    <cdr:to>
      <cdr:x>1</cdr:x>
      <cdr:y>0.80852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133350"/>
          <a:ext cx="9248775" cy="4779988"/>
        </a:xfrm>
        <a:prstGeom xmlns:a="http://schemas.openxmlformats.org/drawingml/2006/main" prst="rect">
          <a:avLst/>
        </a:prstGeom>
      </cdr:spPr>
    </cdr:pic>
  </cdr:relSizeAnchor>
  <cdr:relSizeAnchor xmlns:cdr="http://schemas.openxmlformats.org/drawingml/2006/chartDrawing">
    <cdr:from>
      <cdr:x>0.06861</cdr:x>
      <cdr:y>0.33472</cdr:y>
    </cdr:from>
    <cdr:to>
      <cdr:x>0.27785</cdr:x>
      <cdr:y>0.54451</cdr:y>
    </cdr:to>
    <cdr:sp macro="" textlink="">
      <cdr:nvSpPr>
        <cdr:cNvPr id="5" name="TextBox 41"/>
        <cdr:cNvSpPr txBox="1"/>
      </cdr:nvSpPr>
      <cdr:spPr>
        <a:xfrm xmlns:a="http://schemas.openxmlformats.org/drawingml/2006/main">
          <a:off x="638520" y="2034061"/>
          <a:ext cx="1947172" cy="1274884"/>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nowbeen combined.</a:t>
          </a:r>
          <a:endParaRPr lang="en-GB" sz="11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0.01186</cdr:x>
      <cdr:y>0</cdr:y>
    </cdr:from>
    <cdr:to>
      <cdr:x>1</cdr:x>
      <cdr:y>0.90439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10395" y="0"/>
          <a:ext cx="9195530" cy="5495925"/>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0.00819</cdr:x>
      <cdr:y>0</cdr:y>
    </cdr:from>
    <cdr:to>
      <cdr:x>1</cdr:x>
      <cdr:y>0.93884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6200" y="0"/>
          <a:ext cx="9229725" cy="5705279"/>
        </a:xfrm>
        <a:prstGeom xmlns:a="http://schemas.openxmlformats.org/drawingml/2006/main" prst="rect">
          <a:avLst/>
        </a:prstGeom>
      </cdr:spPr>
    </cdr:pic>
  </cdr:relSizeAnchor>
  <cdr:relSizeAnchor xmlns:cdr="http://schemas.openxmlformats.org/drawingml/2006/chartDrawing">
    <cdr:from>
      <cdr:x>0.10691</cdr:x>
      <cdr:y>0.45446</cdr:y>
    </cdr:from>
    <cdr:to>
      <cdr:x>0.31697</cdr:x>
      <cdr:y>0.6491</cdr:y>
    </cdr:to>
    <cdr:sp macro="" textlink="">
      <cdr:nvSpPr>
        <cdr:cNvPr id="3" name="TextBox 41"/>
        <cdr:cNvSpPr txBox="1"/>
      </cdr:nvSpPr>
      <cdr:spPr>
        <a:xfrm xmlns:a="http://schemas.openxmlformats.org/drawingml/2006/main">
          <a:off x="993099" y="2756518"/>
          <a:ext cx="1951201" cy="118059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49</xdr:row>
      <xdr:rowOff>152400</xdr:rowOff>
    </xdr:from>
    <xdr:to>
      <xdr:col>4</xdr:col>
      <xdr:colOff>1285875</xdr:colOff>
      <xdr:row>51</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46</xdr:row>
      <xdr:rowOff>0</xdr:rowOff>
    </xdr:from>
    <xdr:to>
      <xdr:col>4</xdr:col>
      <xdr:colOff>1323975</xdr:colOff>
      <xdr:row>46</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46</xdr:row>
      <xdr:rowOff>145222</xdr:rowOff>
    </xdr:from>
    <xdr:to>
      <xdr:col>7</xdr:col>
      <xdr:colOff>1769534</xdr:colOff>
      <xdr:row>79</xdr:row>
      <xdr:rowOff>97972</xdr:rowOff>
    </xdr:to>
    <xdr:sp macro="" textlink="">
      <xdr:nvSpPr>
        <xdr:cNvPr id="9" name="TextBox 4"/>
        <xdr:cNvSpPr txBox="1"/>
      </xdr:nvSpPr>
      <xdr:spPr>
        <a:xfrm>
          <a:off x="93150" y="14035393"/>
          <a:ext cx="13280555" cy="689783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100">
              <a:solidFill>
                <a:srgbClr val="000000"/>
              </a:solidFill>
              <a:effectLst/>
              <a:latin typeface="Arial" panose="020B0604020202020204" pitchFamily="34" charset="0"/>
              <a:ea typeface="Calibri"/>
              <a:cs typeface="Arial" panose="020B0604020202020204" pitchFamily="34" charset="0"/>
            </a:rPr>
            <a:t>The total forecast expenditure as at 31 July</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2016 was </a:t>
          </a:r>
          <a:r>
            <a:rPr lang="en-GB" sz="1100" u="sng">
              <a:solidFill>
                <a:srgbClr val="000000"/>
              </a:solidFill>
              <a:effectLst/>
              <a:latin typeface="Arial" panose="020B0604020202020204" pitchFamily="34" charset="0"/>
              <a:ea typeface="Calibri"/>
              <a:cs typeface="Arial" panose="020B0604020202020204" pitchFamily="34" charset="0"/>
            </a:rPr>
            <a:t>£</a:t>
          </a:r>
          <a:r>
            <a:rPr lang="en-GB" sz="1100" b="1" u="sng">
              <a:solidFill>
                <a:srgbClr val="000000"/>
              </a:solidFill>
              <a:effectLst/>
              <a:latin typeface="Arial" panose="020B0604020202020204" pitchFamily="34" charset="0"/>
              <a:ea typeface="Calibri"/>
              <a:cs typeface="Arial" panose="020B0604020202020204" pitchFamily="34" charset="0"/>
            </a:rPr>
            <a:t>524.3m.</a:t>
          </a:r>
          <a:r>
            <a:rPr lang="en-GB" sz="1100" b="1">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This represents the amount of tariff payments we anticipate we are committed to based on application data up to 31</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July</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2016. </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100">
              <a:solidFill>
                <a:srgbClr val="000000"/>
              </a:solidFill>
              <a:effectLst/>
              <a:latin typeface="Arial" panose="020B0604020202020204" pitchFamily="34" charset="0"/>
              <a:ea typeface="Calibri"/>
              <a:cs typeface="Arial" panose="020B0604020202020204" pitchFamily="34" charset="0"/>
            </a:rPr>
            <a:t>This figure is above the 100% overall scheme expenditure threshold for 31 July 2016 which can trigger additional tariff reductions for technologies whose estimated spend exceed their anticipated expenditure (as set out in regulations).</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100">
              <a:solidFill>
                <a:srgbClr val="000000"/>
              </a:solidFill>
              <a:effectLst/>
              <a:latin typeface="Arial" panose="020B0604020202020204" pitchFamily="34" charset="0"/>
              <a:ea typeface="Calibri"/>
              <a:cs typeface="Arial" panose="020B0604020202020204" pitchFamily="34" charset="0"/>
            </a:rPr>
            <a:t>The “100% trigger" for the scheme as a whole for 31</a:t>
          </a:r>
          <a:r>
            <a:rPr lang="en-GB" sz="1100" baseline="0">
              <a:solidFill>
                <a:srgbClr val="000000"/>
              </a:solidFill>
              <a:effectLst/>
              <a:latin typeface="Arial" panose="020B0604020202020204" pitchFamily="34" charset="0"/>
              <a:ea typeface="Calibri"/>
              <a:cs typeface="Arial" panose="020B0604020202020204" pitchFamily="34" charset="0"/>
            </a:rPr>
            <a:t> July </a:t>
          </a:r>
          <a:r>
            <a:rPr lang="en-GB" sz="1100">
              <a:solidFill>
                <a:srgbClr val="000000"/>
              </a:solidFill>
              <a:effectLst/>
              <a:latin typeface="Arial" panose="020B0604020202020204" pitchFamily="34" charset="0"/>
              <a:ea typeface="Calibri"/>
              <a:cs typeface="Arial" panose="020B0604020202020204" pitchFamily="34" charset="0"/>
            </a:rPr>
            <a:t>2016 degression assessment date is £487.4m – total forecast expenditure as at 31 July 2016 of £524.3m is £36.9m above the trigger.</a:t>
          </a:r>
          <a:r>
            <a:rPr lang="en-GB" sz="1100">
              <a:solidFill>
                <a:srgbClr val="000000"/>
              </a:solidFill>
              <a:effectLst/>
              <a:latin typeface="Arial" panose="020B0604020202020204" pitchFamily="34" charset="0"/>
              <a:ea typeface="Times New Roman"/>
              <a:cs typeface="Arial" panose="020B0604020202020204" pitchFamily="34" charset="0"/>
            </a:rPr>
            <a:t> </a:t>
          </a:r>
          <a:endParaRPr lang="en-GB" sz="1100">
            <a:effectLst/>
            <a:latin typeface="Arial" panose="020B0604020202020204" pitchFamily="34" charset="0"/>
            <a:ea typeface="Times New Roman"/>
            <a:cs typeface="Arial" panose="020B0604020202020204" pitchFamily="34" charset="0"/>
          </a:endParaRPr>
        </a:p>
        <a:p>
          <a:r>
            <a:rPr lang="en-GB" sz="1100">
              <a:solidFill>
                <a:srgbClr val="000000"/>
              </a:solidFill>
              <a:effectLst/>
              <a:latin typeface="Arial" panose="020B0604020202020204" pitchFamily="34" charset="0"/>
              <a:ea typeface="Calibri"/>
              <a:cs typeface="Arial" panose="020B0604020202020204" pitchFamily="34" charset="0"/>
            </a:rPr>
            <a:t>As at 31</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July 2016 forecast expenditure over the next 12 months for the </a:t>
          </a:r>
          <a:r>
            <a:rPr lang="en-GB" sz="1100" b="1">
              <a:solidFill>
                <a:srgbClr val="000000"/>
              </a:solidFill>
              <a:effectLst/>
              <a:latin typeface="Arial" panose="020B0604020202020204" pitchFamily="34" charset="0"/>
              <a:ea typeface="Calibri"/>
              <a:cs typeface="Arial" panose="020B0604020202020204" pitchFamily="34" charset="0"/>
            </a:rPr>
            <a:t>small biomass </a:t>
          </a:r>
          <a:r>
            <a:rPr lang="en-GB" sz="1100">
              <a:solidFill>
                <a:srgbClr val="000000"/>
              </a:solidFill>
              <a:effectLst/>
              <a:latin typeface="Arial" panose="020B0604020202020204" pitchFamily="34" charset="0"/>
              <a:ea typeface="Calibri"/>
              <a:cs typeface="Arial" panose="020B0604020202020204" pitchFamily="34" charset="0"/>
            </a:rPr>
            <a:t>tariff category was £146.8m. This is £6.3m above its individual technology trigger of £140.5m. As</a:t>
          </a:r>
          <a:r>
            <a:rPr lang="en-GB" sz="1100" baseline="0">
              <a:solidFill>
                <a:srgbClr val="000000"/>
              </a:solidFill>
              <a:effectLst/>
              <a:latin typeface="Arial" panose="020B0604020202020204" pitchFamily="34" charset="0"/>
              <a:ea typeface="Calibri"/>
              <a:cs typeface="Arial" panose="020B0604020202020204" pitchFamily="34" charset="0"/>
            </a:rPr>
            <a:t> s</a:t>
          </a:r>
          <a:r>
            <a:rPr lang="en-GB" sz="1100">
              <a:solidFill>
                <a:srgbClr val="000000"/>
              </a:solidFill>
              <a:effectLst/>
              <a:latin typeface="Arial" panose="020B0604020202020204" pitchFamily="34" charset="0"/>
              <a:ea typeface="Calibri"/>
              <a:cs typeface="Arial" panose="020B0604020202020204" pitchFamily="34" charset="0"/>
            </a:rPr>
            <a:t>mall biomass was</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subject to a 5</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tariff category reduction for the quarter ending 30 April 2016 (plus 5% due to the 100% scheme trigger) </a:t>
          </a:r>
          <a:r>
            <a:rPr lang="en-GB" sz="1100">
              <a:solidFill>
                <a:schemeClr val="dk1"/>
              </a:solidFill>
              <a:effectLst/>
              <a:latin typeface="Arial" panose="020B0604020202020204" pitchFamily="34" charset="0"/>
              <a:ea typeface="+mn-ea"/>
              <a:cs typeface="Arial" panose="020B0604020202020204" pitchFamily="34" charset="0"/>
            </a:rPr>
            <a:t>the next quarterly assessment will be based on growth.</a:t>
          </a:r>
          <a:r>
            <a:rPr lang="en-GB" sz="1100" baseline="0">
              <a:solidFill>
                <a:schemeClr val="dk1"/>
              </a:solidFill>
              <a:effectLst/>
              <a:latin typeface="Arial" panose="020B0604020202020204" pitchFamily="34" charset="0"/>
              <a:ea typeface="+mn-ea"/>
              <a:cs typeface="Arial" panose="020B0604020202020204" pitchFamily="34" charset="0"/>
            </a:rPr>
            <a:t> T</a:t>
          </a:r>
          <a:r>
            <a:rPr lang="en-GB" sz="1100">
              <a:solidFill>
                <a:srgbClr val="000000"/>
              </a:solidFill>
              <a:effectLst/>
              <a:latin typeface="Arial" panose="020B0604020202020204" pitchFamily="34" charset="0"/>
              <a:ea typeface="Calibri"/>
              <a:cs typeface="Arial" panose="020B0604020202020204" pitchFamily="34" charset="0"/>
            </a:rPr>
            <a:t>he growth triggers for a tariff category reduction for the quarter ending 31</a:t>
          </a:r>
          <a:r>
            <a:rPr lang="en-GB" sz="1100" baseline="0">
              <a:solidFill>
                <a:srgbClr val="000000"/>
              </a:solidFill>
              <a:effectLst/>
              <a:latin typeface="Arial" panose="020B0604020202020204" pitchFamily="34" charset="0"/>
              <a:ea typeface="Calibri"/>
              <a:cs typeface="Arial" panose="020B0604020202020204" pitchFamily="34" charset="0"/>
            </a:rPr>
            <a:t> July</a:t>
          </a:r>
          <a:r>
            <a:rPr lang="en-GB" sz="1100">
              <a:solidFill>
                <a:srgbClr val="000000"/>
              </a:solidFill>
              <a:effectLst/>
              <a:latin typeface="Arial" panose="020B0604020202020204" pitchFamily="34" charset="0"/>
              <a:ea typeface="Calibri"/>
              <a:cs typeface="Arial" panose="020B0604020202020204" pitchFamily="34" charset="0"/>
            </a:rPr>
            <a:t> 2016 are £5.5m for a 5% reduction and £16.5m for a 10% reduction</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Small</a:t>
          </a:r>
          <a:r>
            <a:rPr lang="en-GB" sz="1100" baseline="0">
              <a:solidFill>
                <a:srgbClr val="000000"/>
              </a:solidFill>
              <a:effectLst/>
              <a:latin typeface="Arial" panose="020B0604020202020204" pitchFamily="34" charset="0"/>
              <a:ea typeface="Calibri"/>
              <a:cs typeface="Arial" panose="020B0604020202020204" pitchFamily="34" charset="0"/>
            </a:rPr>
            <a:t> biomass growth as at 31 July 2016 is £1.7m. Therefore the small biomass tariff </a:t>
          </a:r>
          <a:r>
            <a:rPr lang="en-GB" sz="1100" b="0" i="0" baseline="0">
              <a:solidFill>
                <a:schemeClr val="dk1"/>
              </a:solidFill>
              <a:effectLst/>
              <a:latin typeface="Arial" panose="020B0604020202020204" pitchFamily="34" charset="0"/>
              <a:ea typeface="+mn-ea"/>
              <a:cs typeface="Arial" panose="020B0604020202020204" pitchFamily="34" charset="0"/>
            </a:rPr>
            <a:t>will not receive a tariff category reduction this quarter.</a:t>
          </a:r>
        </a:p>
        <a:p>
          <a:endParaRPr lang="en-GB" sz="1100" b="0" i="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As small biomass has exceeded its</a:t>
          </a:r>
          <a:r>
            <a:rPr lang="en-GB" sz="1100" baseline="0">
              <a:solidFill>
                <a:schemeClr val="dk1"/>
              </a:solidFill>
              <a:effectLst/>
              <a:latin typeface="Arial" panose="020B0604020202020204" pitchFamily="34" charset="0"/>
              <a:ea typeface="+mn-ea"/>
              <a:cs typeface="Arial" panose="020B0604020202020204" pitchFamily="34" charset="0"/>
            </a:rPr>
            <a:t> expenditure threshold </a:t>
          </a:r>
          <a:r>
            <a:rPr lang="en-GB" sz="1100">
              <a:solidFill>
                <a:schemeClr val="dk1"/>
              </a:solidFill>
              <a:effectLst/>
              <a:latin typeface="Arial" panose="020B0604020202020204" pitchFamily="34" charset="0"/>
              <a:ea typeface="+mn-ea"/>
              <a:cs typeface="Arial" panose="020B0604020202020204" pitchFamily="34" charset="0"/>
            </a:rPr>
            <a:t>it will be subject to a 5% tariff reduction (due to the overall scheme trigger</a:t>
          </a:r>
          <a:r>
            <a:rPr lang="en-GB" sz="1100" baseline="0">
              <a:solidFill>
                <a:schemeClr val="dk1"/>
              </a:solidFill>
              <a:effectLst/>
              <a:latin typeface="Arial" panose="020B0604020202020204" pitchFamily="34" charset="0"/>
              <a:ea typeface="+mn-ea"/>
              <a:cs typeface="Arial" panose="020B0604020202020204" pitchFamily="34" charset="0"/>
            </a:rPr>
            <a:t> being applied)</a:t>
          </a:r>
          <a:r>
            <a:rPr lang="en-GB" sz="1100">
              <a:solidFill>
                <a:schemeClr val="dk1"/>
              </a:solidFill>
              <a:effectLst/>
              <a:latin typeface="Arial" panose="020B0604020202020204" pitchFamily="34" charset="0"/>
              <a:ea typeface="+mn-ea"/>
              <a:cs typeface="Arial" panose="020B0604020202020204" pitchFamily="34" charset="0"/>
            </a:rPr>
            <a:t>. </a:t>
          </a:r>
          <a:r>
            <a:rPr lang="en-GB" sz="1100" b="1">
              <a:solidFill>
                <a:schemeClr val="dk1"/>
              </a:solidFill>
              <a:effectLst/>
              <a:latin typeface="Arial" panose="020B0604020202020204" pitchFamily="34" charset="0"/>
              <a:ea typeface="+mn-ea"/>
              <a:cs typeface="Arial" panose="020B0604020202020204" pitchFamily="34" charset="0"/>
            </a:rPr>
            <a:t>Small biomass tariffs will be reduced by 5% from 1</a:t>
          </a:r>
          <a:r>
            <a:rPr lang="en-GB" sz="1100" b="1" baseline="0">
              <a:solidFill>
                <a:schemeClr val="dk1"/>
              </a:solidFill>
              <a:effectLst/>
              <a:latin typeface="Arial" panose="020B0604020202020204" pitchFamily="34" charset="0"/>
              <a:ea typeface="+mn-ea"/>
              <a:cs typeface="Arial" panose="020B0604020202020204" pitchFamily="34" charset="0"/>
            </a:rPr>
            <a:t> October</a:t>
          </a:r>
          <a:r>
            <a:rPr lang="en-GB" sz="1100" b="1">
              <a:solidFill>
                <a:schemeClr val="dk1"/>
              </a:solidFill>
              <a:effectLst/>
              <a:latin typeface="Arial" panose="020B0604020202020204" pitchFamily="34" charset="0"/>
              <a:ea typeface="+mn-ea"/>
              <a:cs typeface="Arial" panose="020B0604020202020204" pitchFamily="34" charset="0"/>
            </a:rPr>
            <a:t> 2016.</a:t>
          </a:r>
          <a:endParaRPr lang="en-GB">
            <a:effectLst/>
            <a:latin typeface="Arial" panose="020B0604020202020204" pitchFamily="34" charset="0"/>
            <a:cs typeface="Arial" panose="020B0604020202020204" pitchFamily="34" charset="0"/>
          </a:endParaRPr>
        </a:p>
        <a:p>
          <a:endParaRPr lang="en-GB">
            <a:effectLst/>
            <a:latin typeface="Arial" panose="020B0604020202020204" pitchFamily="34" charset="0"/>
            <a:cs typeface="Arial" panose="020B0604020202020204" pitchFamily="34" charset="0"/>
          </a:endParaRPr>
        </a:p>
        <a:p>
          <a:pPr marL="0" marR="0" indent="0" defTabSz="914400" eaLnBrk="1" fontAlgn="auto" latinLnBrk="0" hangingPunct="1">
            <a:lnSpc>
              <a:spcPct val="115000"/>
            </a:lnSpc>
            <a:spcBef>
              <a:spcPts val="0"/>
            </a:spcBef>
            <a:spcAft>
              <a:spcPts val="1000"/>
            </a:spcAft>
            <a:buClrTx/>
            <a:buSzTx/>
            <a:buFontTx/>
            <a:buNone/>
            <a:tabLst/>
            <a:defRPr/>
          </a:pPr>
          <a:r>
            <a:rPr lang="en-GB" sz="1100">
              <a:solidFill>
                <a:srgbClr val="000000"/>
              </a:solidFill>
              <a:effectLst/>
              <a:latin typeface="Arial" panose="020B0604020202020204" pitchFamily="34" charset="0"/>
              <a:ea typeface="Calibri"/>
              <a:cs typeface="Arial" panose="020B0604020202020204" pitchFamily="34" charset="0"/>
            </a:rPr>
            <a:t>As at 31 July 2016 forecast expenditure over the next 12 months for the </a:t>
          </a:r>
          <a:r>
            <a:rPr lang="en-GB" sz="1100" b="1">
              <a:solidFill>
                <a:srgbClr val="000000"/>
              </a:solidFill>
              <a:effectLst/>
              <a:latin typeface="Arial" panose="020B0604020202020204" pitchFamily="34" charset="0"/>
              <a:ea typeface="Calibri"/>
              <a:cs typeface="Arial" panose="020B0604020202020204" pitchFamily="34" charset="0"/>
            </a:rPr>
            <a:t>biomethane</a:t>
          </a:r>
          <a:r>
            <a:rPr lang="en-GB" sz="1100">
              <a:solidFill>
                <a:srgbClr val="000000"/>
              </a:solidFill>
              <a:effectLst/>
              <a:latin typeface="Arial" panose="020B0604020202020204" pitchFamily="34" charset="0"/>
              <a:ea typeface="Calibri"/>
              <a:cs typeface="Arial" panose="020B0604020202020204" pitchFamily="34" charset="0"/>
            </a:rPr>
            <a:t> tariff category was  £189.0m. This is £44m above its individual technology trigger of £145.0m. As</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biomethane was subject to a 10% </a:t>
          </a:r>
          <a:r>
            <a:rPr lang="en-GB" sz="1100">
              <a:solidFill>
                <a:sysClr val="windowText" lastClr="000000"/>
              </a:solidFill>
              <a:effectLst/>
              <a:latin typeface="Arial" panose="020B0604020202020204" pitchFamily="34" charset="0"/>
              <a:ea typeface="Calibri"/>
              <a:cs typeface="Arial" panose="020B0604020202020204" pitchFamily="34" charset="0"/>
            </a:rPr>
            <a:t>tariff category reduction for the quarter ending 30 April 2016 (plus 5% due to the 100% scheme trigger) </a:t>
          </a:r>
          <a:r>
            <a:rPr lang="en-GB" sz="1100">
              <a:solidFill>
                <a:sysClr val="windowText" lastClr="000000"/>
              </a:solidFill>
              <a:effectLst/>
              <a:latin typeface="Arial" panose="020B0604020202020204" pitchFamily="34" charset="0"/>
              <a:ea typeface="+mn-ea"/>
              <a:cs typeface="Arial" panose="020B0604020202020204" pitchFamily="34" charset="0"/>
            </a:rPr>
            <a:t>the next quarterly assessment will be based on growth. T</a:t>
          </a:r>
          <a:r>
            <a:rPr lang="en-GB" sz="1100">
              <a:solidFill>
                <a:sysClr val="windowText" lastClr="000000"/>
              </a:solidFill>
              <a:effectLst/>
              <a:latin typeface="Arial" panose="020B0604020202020204" pitchFamily="34" charset="0"/>
              <a:ea typeface="Calibri"/>
              <a:cs typeface="Arial" panose="020B0604020202020204" pitchFamily="34" charset="0"/>
            </a:rPr>
            <a:t>he growth triggers for a tariff category reduction for the quarter ending 31 July 2016 are</a:t>
          </a:r>
          <a:r>
            <a:rPr lang="en-GB" sz="1100" baseline="0">
              <a:solidFill>
                <a:sysClr val="windowText" lastClr="000000"/>
              </a:solidFill>
              <a:effectLst/>
              <a:latin typeface="Arial" panose="020B0604020202020204" pitchFamily="34" charset="0"/>
              <a:ea typeface="Calibri"/>
              <a:cs typeface="Arial" panose="020B0604020202020204" pitchFamily="34" charset="0"/>
            </a:rPr>
            <a:t> </a:t>
          </a:r>
          <a:r>
            <a:rPr lang="en-GB" sz="1100">
              <a:solidFill>
                <a:sysClr val="windowText" lastClr="000000"/>
              </a:solidFill>
              <a:effectLst/>
              <a:latin typeface="Arial" panose="020B0604020202020204" pitchFamily="34" charset="0"/>
              <a:ea typeface="Calibri"/>
              <a:cs typeface="Arial" panose="020B0604020202020204" pitchFamily="34" charset="0"/>
            </a:rPr>
            <a:t>£7.6m for a 5% reduction and £22.8m for a 20% reduction.</a:t>
          </a:r>
          <a:r>
            <a:rPr lang="en-GB" sz="1100" baseline="0">
              <a:solidFill>
                <a:sysClr val="windowText" lastClr="000000"/>
              </a:solidFill>
              <a:effectLst/>
              <a:latin typeface="Arial" panose="020B0604020202020204" pitchFamily="34" charset="0"/>
              <a:ea typeface="Calibri"/>
              <a:cs typeface="Arial" panose="020B0604020202020204" pitchFamily="34" charset="0"/>
            </a:rPr>
            <a:t> </a:t>
          </a:r>
          <a:r>
            <a:rPr lang="en-GB" sz="1100">
              <a:solidFill>
                <a:sysClr val="windowText" lastClr="000000"/>
              </a:solidFill>
              <a:effectLst/>
              <a:latin typeface="Arial" panose="020B0604020202020204" pitchFamily="34" charset="0"/>
              <a:ea typeface="Calibri"/>
              <a:cs typeface="Arial" panose="020B0604020202020204" pitchFamily="34" charset="0"/>
            </a:rPr>
            <a:t>As at 31 July 2016 biomethane forecast expenditure reduced by</a:t>
          </a:r>
          <a:r>
            <a:rPr lang="en-GB" sz="1100" baseline="0">
              <a:solidFill>
                <a:sysClr val="windowText" lastClr="000000"/>
              </a:solidFill>
              <a:effectLst/>
              <a:latin typeface="Arial" panose="020B0604020202020204" pitchFamily="34" charset="0"/>
              <a:ea typeface="Calibri"/>
              <a:cs typeface="Arial" panose="020B0604020202020204" pitchFamily="34" charset="0"/>
            </a:rPr>
            <a:t> </a:t>
          </a:r>
          <a:r>
            <a:rPr lang="en-GB" sz="1100">
              <a:solidFill>
                <a:sysClr val="windowText" lastClr="000000"/>
              </a:solidFill>
              <a:effectLst/>
              <a:latin typeface="Arial" panose="020B0604020202020204" pitchFamily="34" charset="0"/>
              <a:ea typeface="Calibri"/>
              <a:cs typeface="Arial" panose="020B0604020202020204" pitchFamily="34" charset="0"/>
            </a:rPr>
            <a:t>£22m, therefore</a:t>
          </a:r>
          <a:r>
            <a:rPr lang="en-GB" sz="1100" baseline="0">
              <a:solidFill>
                <a:sysClr val="windowText" lastClr="000000"/>
              </a:solidFill>
              <a:effectLst/>
              <a:latin typeface="Arial" panose="020B0604020202020204" pitchFamily="34" charset="0"/>
              <a:ea typeface="Calibri"/>
              <a:cs typeface="Arial" panose="020B0604020202020204" pitchFamily="34" charset="0"/>
            </a:rPr>
            <a:t> biomethane tariffs </a:t>
          </a:r>
          <a:r>
            <a:rPr lang="en-GB" sz="1100" b="0" baseline="0">
              <a:solidFill>
                <a:sysClr val="windowText" lastClr="000000"/>
              </a:solidFill>
              <a:effectLst/>
              <a:latin typeface="Arial" panose="020B0604020202020204" pitchFamily="34" charset="0"/>
              <a:ea typeface="Calibri"/>
              <a:cs typeface="Arial" panose="020B0604020202020204" pitchFamily="34" charset="0"/>
            </a:rPr>
            <a:t>will not </a:t>
          </a:r>
          <a:r>
            <a:rPr lang="en-GB" sz="1100" baseline="0">
              <a:solidFill>
                <a:sysClr val="windowText" lastClr="000000"/>
              </a:solidFill>
              <a:effectLst/>
              <a:latin typeface="Arial" panose="020B0604020202020204" pitchFamily="34" charset="0"/>
              <a:ea typeface="Calibri"/>
              <a:cs typeface="Arial" panose="020B0604020202020204" pitchFamily="34" charset="0"/>
            </a:rPr>
            <a:t>receive a tariff category reduction this quarter. Reductions in forecast expenditure such as these can be due to </a:t>
          </a:r>
          <a:r>
            <a:rPr lang="en-GB" sz="1100">
              <a:solidFill>
                <a:sysClr val="windowText" lastClr="000000"/>
              </a:solidFill>
              <a:effectLst/>
              <a:latin typeface="Arial" panose="020B0604020202020204" pitchFamily="34" charset="0"/>
              <a:ea typeface="+mn-ea"/>
              <a:cs typeface="Arial" panose="020B0604020202020204" pitchFamily="34" charset="0"/>
            </a:rPr>
            <a:t>new information being received that informs</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calculations (e.g. latest load factor estimate). There</a:t>
          </a:r>
          <a:r>
            <a:rPr lang="en-GB" sz="1100" baseline="0">
              <a:solidFill>
                <a:sysClr val="windowText" lastClr="000000"/>
              </a:solidFill>
              <a:effectLst/>
              <a:latin typeface="Arial" panose="020B0604020202020204" pitchFamily="34" charset="0"/>
              <a:ea typeface="+mn-ea"/>
              <a:cs typeface="Arial" panose="020B0604020202020204" pitchFamily="34" charset="0"/>
            </a:rPr>
            <a:t> may also be applications which have become "dormant" which means that the applicant hasn't replied to Ofgem with required further information for 4 months or longer. These applications would have previously counted towards the forecast expenditure, but are now excluded after being classified as "dormant". These factors are applied to the forecast expenditure calculations in line with the methodology laid out in the RHI Regulations.</a:t>
          </a:r>
        </a:p>
        <a:p>
          <a:pPr marL="0" marR="0" indent="0" defTabSz="914400" eaLnBrk="1" fontAlgn="auto" latinLnBrk="0" hangingPunct="1">
            <a:lnSpc>
              <a:spcPct val="115000"/>
            </a:lnSpc>
            <a:spcBef>
              <a:spcPts val="0"/>
            </a:spcBef>
            <a:spcAft>
              <a:spcPts val="100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As biomethane has exceeded its</a:t>
          </a:r>
          <a:r>
            <a:rPr lang="en-GB" sz="1100" baseline="0">
              <a:solidFill>
                <a:schemeClr val="dk1"/>
              </a:solidFill>
              <a:effectLst/>
              <a:latin typeface="Arial" panose="020B0604020202020204" pitchFamily="34" charset="0"/>
              <a:ea typeface="+mn-ea"/>
              <a:cs typeface="Arial" panose="020B0604020202020204" pitchFamily="34" charset="0"/>
            </a:rPr>
            <a:t> expenditure threshold </a:t>
          </a:r>
          <a:r>
            <a:rPr lang="en-GB" sz="1100">
              <a:solidFill>
                <a:schemeClr val="dk1"/>
              </a:solidFill>
              <a:effectLst/>
              <a:latin typeface="Arial" panose="020B0604020202020204" pitchFamily="34" charset="0"/>
              <a:ea typeface="+mn-ea"/>
              <a:cs typeface="Arial" panose="020B0604020202020204" pitchFamily="34" charset="0"/>
            </a:rPr>
            <a:t>it will be subject to a 5% tariff reduction (due to the overall scheme trigger</a:t>
          </a:r>
          <a:r>
            <a:rPr lang="en-GB" sz="1100" baseline="0">
              <a:solidFill>
                <a:schemeClr val="dk1"/>
              </a:solidFill>
              <a:effectLst/>
              <a:latin typeface="Arial" panose="020B0604020202020204" pitchFamily="34" charset="0"/>
              <a:ea typeface="+mn-ea"/>
              <a:cs typeface="Arial" panose="020B0604020202020204" pitchFamily="34" charset="0"/>
            </a:rPr>
            <a:t> being applied)</a:t>
          </a:r>
          <a:r>
            <a:rPr lang="en-GB" sz="1100">
              <a:solidFill>
                <a:schemeClr val="dk1"/>
              </a:solidFill>
              <a:effectLst/>
              <a:latin typeface="Arial" panose="020B0604020202020204" pitchFamily="34" charset="0"/>
              <a:ea typeface="+mn-ea"/>
              <a:cs typeface="Arial" panose="020B0604020202020204" pitchFamily="34" charset="0"/>
            </a:rPr>
            <a:t>. </a:t>
          </a:r>
          <a:r>
            <a:rPr lang="en-GB" sz="1100" b="1">
              <a:solidFill>
                <a:schemeClr val="dk1"/>
              </a:solidFill>
              <a:effectLst/>
              <a:latin typeface="Arial" panose="020B0604020202020204" pitchFamily="34" charset="0"/>
              <a:ea typeface="+mn-ea"/>
              <a:cs typeface="Arial" panose="020B0604020202020204" pitchFamily="34" charset="0"/>
            </a:rPr>
            <a:t>Biomethane tariffs will be reduced by 5% from 1</a:t>
          </a:r>
          <a:r>
            <a:rPr lang="en-GB" sz="1100" b="1" baseline="0">
              <a:solidFill>
                <a:schemeClr val="dk1"/>
              </a:solidFill>
              <a:effectLst/>
              <a:latin typeface="Arial" panose="020B0604020202020204" pitchFamily="34" charset="0"/>
              <a:ea typeface="+mn-ea"/>
              <a:cs typeface="Arial" panose="020B0604020202020204" pitchFamily="34" charset="0"/>
            </a:rPr>
            <a:t> October</a:t>
          </a:r>
          <a:r>
            <a:rPr lang="en-GB" sz="1100" b="1">
              <a:solidFill>
                <a:schemeClr val="dk1"/>
              </a:solidFill>
              <a:effectLst/>
              <a:latin typeface="Arial" panose="020B0604020202020204" pitchFamily="34" charset="0"/>
              <a:ea typeface="+mn-ea"/>
              <a:cs typeface="Arial" panose="020B0604020202020204" pitchFamily="34" charset="0"/>
            </a:rPr>
            <a:t> 2016.</a:t>
          </a:r>
          <a:endParaRPr lang="en-GB" sz="1100">
            <a:solidFill>
              <a:sysClr val="windowText" lastClr="000000"/>
            </a:solidFill>
            <a:effectLst/>
            <a:latin typeface="Arial" panose="020B0604020202020204" pitchFamily="34" charset="0"/>
            <a:cs typeface="Arial" panose="020B0604020202020204" pitchFamily="34" charset="0"/>
          </a:endParaRPr>
        </a:p>
        <a:p>
          <a:pPr>
            <a:lnSpc>
              <a:spcPct val="115000"/>
            </a:lnSpc>
            <a:spcAft>
              <a:spcPts val="1000"/>
            </a:spcAft>
          </a:pPr>
          <a:r>
            <a:rPr lang="en-GB" sz="1100">
              <a:solidFill>
                <a:sysClr val="windowText" lastClr="000000"/>
              </a:solidFill>
              <a:effectLst/>
              <a:latin typeface="Arial" panose="020B0604020202020204" pitchFamily="34" charset="0"/>
              <a:ea typeface="Calibri"/>
              <a:cs typeface="Arial" panose="020B0604020202020204" pitchFamily="34" charset="0"/>
            </a:rPr>
            <a:t>As at 31</a:t>
          </a:r>
          <a:r>
            <a:rPr lang="en-GB" sz="1100" baseline="0">
              <a:solidFill>
                <a:sysClr val="windowText" lastClr="000000"/>
              </a:solidFill>
              <a:effectLst/>
              <a:latin typeface="Arial" panose="020B0604020202020204" pitchFamily="34" charset="0"/>
              <a:ea typeface="Calibri"/>
              <a:cs typeface="Arial" panose="020B0604020202020204" pitchFamily="34" charset="0"/>
            </a:rPr>
            <a:t> July </a:t>
          </a:r>
          <a:r>
            <a:rPr lang="en-GB" sz="1100">
              <a:solidFill>
                <a:sysClr val="windowText" lastClr="000000"/>
              </a:solidFill>
              <a:effectLst/>
              <a:latin typeface="Arial" panose="020B0604020202020204" pitchFamily="34" charset="0"/>
              <a:ea typeface="Calibri"/>
              <a:cs typeface="Arial" panose="020B0604020202020204" pitchFamily="34" charset="0"/>
            </a:rPr>
            <a:t>2016 forecast expenditure over the next 12 months for the </a:t>
          </a:r>
          <a:r>
            <a:rPr lang="en-GB" sz="1100" b="1">
              <a:solidFill>
                <a:sysClr val="windowText" lastClr="000000"/>
              </a:solidFill>
              <a:effectLst/>
              <a:latin typeface="Arial" panose="020B0604020202020204" pitchFamily="34" charset="0"/>
              <a:ea typeface="Calibri"/>
              <a:cs typeface="Arial" panose="020B0604020202020204" pitchFamily="34" charset="0"/>
            </a:rPr>
            <a:t>biogas </a:t>
          </a:r>
          <a:r>
            <a:rPr lang="en-GB" sz="1100">
              <a:solidFill>
                <a:sysClr val="windowText" lastClr="000000"/>
              </a:solidFill>
              <a:effectLst/>
              <a:latin typeface="Arial" panose="020B0604020202020204" pitchFamily="34" charset="0"/>
              <a:ea typeface="Calibri"/>
              <a:cs typeface="Arial" panose="020B0604020202020204" pitchFamily="34" charset="0"/>
            </a:rPr>
            <a:t>tariff category was £45.0m. This is £33.0m above its individual technology trigger of £12.0m. As</a:t>
          </a:r>
          <a:r>
            <a:rPr lang="en-GB" sz="1100" baseline="0">
              <a:solidFill>
                <a:sysClr val="windowText" lastClr="000000"/>
              </a:solidFill>
              <a:effectLst/>
              <a:latin typeface="Arial" panose="020B0604020202020204" pitchFamily="34" charset="0"/>
              <a:ea typeface="Calibri"/>
              <a:cs typeface="Arial" panose="020B0604020202020204" pitchFamily="34" charset="0"/>
            </a:rPr>
            <a:t> </a:t>
          </a:r>
          <a:r>
            <a:rPr lang="en-GB" sz="1100">
              <a:solidFill>
                <a:sysClr val="windowText" lastClr="000000"/>
              </a:solidFill>
              <a:effectLst/>
              <a:latin typeface="Arial" panose="020B0604020202020204" pitchFamily="34" charset="0"/>
              <a:ea typeface="Calibri"/>
              <a:cs typeface="Arial" panose="020B0604020202020204" pitchFamily="34" charset="0"/>
            </a:rPr>
            <a:t>biogas</a:t>
          </a:r>
          <a:r>
            <a:rPr lang="en-GB" sz="1100" baseline="0">
              <a:solidFill>
                <a:sysClr val="windowText" lastClr="000000"/>
              </a:solidFill>
              <a:effectLst/>
              <a:latin typeface="Arial" panose="020B0604020202020204" pitchFamily="34" charset="0"/>
              <a:ea typeface="Calibri"/>
              <a:cs typeface="Arial" panose="020B0604020202020204" pitchFamily="34" charset="0"/>
            </a:rPr>
            <a:t> was subject to </a:t>
          </a:r>
          <a:r>
            <a:rPr lang="en-GB" sz="1100">
              <a:solidFill>
                <a:sysClr val="windowText" lastClr="000000"/>
              </a:solidFill>
              <a:effectLst/>
              <a:latin typeface="Arial" panose="020B0604020202020204" pitchFamily="34" charset="0"/>
              <a:ea typeface="Calibri"/>
              <a:cs typeface="Arial" panose="020B0604020202020204" pitchFamily="34" charset="0"/>
            </a:rPr>
            <a:t>a 10% tariff category reduction for the quarter</a:t>
          </a:r>
          <a:r>
            <a:rPr lang="en-GB" sz="1100" baseline="0">
              <a:solidFill>
                <a:sysClr val="windowText" lastClr="000000"/>
              </a:solidFill>
              <a:effectLst/>
              <a:latin typeface="Arial" panose="020B0604020202020204" pitchFamily="34" charset="0"/>
              <a:ea typeface="Calibri"/>
              <a:cs typeface="Arial" panose="020B0604020202020204" pitchFamily="34" charset="0"/>
            </a:rPr>
            <a:t> ending 30 April 2016 </a:t>
          </a:r>
          <a:r>
            <a:rPr lang="en-GB" sz="1100">
              <a:solidFill>
                <a:sysClr val="windowText" lastClr="000000"/>
              </a:solidFill>
              <a:effectLst/>
              <a:latin typeface="Arial" panose="020B0604020202020204" pitchFamily="34" charset="0"/>
              <a:ea typeface="Calibri"/>
              <a:cs typeface="Arial" panose="020B0604020202020204" pitchFamily="34" charset="0"/>
            </a:rPr>
            <a:t>(plus 5% due to the overall scheme trigger being applied) the next quarterly assessment will be based on growth. The growth triggers for a tariff category reduction for the quarter ending 31 July 2016 are £0.55m for a 5% reduction and £1.65m for a 20% reduction.</a:t>
          </a:r>
          <a:r>
            <a:rPr lang="en-GB" sz="1100" baseline="0">
              <a:solidFill>
                <a:sysClr val="windowText" lastClr="000000"/>
              </a:solidFill>
              <a:effectLst/>
              <a:latin typeface="Arial" panose="020B0604020202020204" pitchFamily="34" charset="0"/>
              <a:ea typeface="Calibri"/>
              <a:cs typeface="Arial" panose="020B0604020202020204" pitchFamily="34" charset="0"/>
            </a:rPr>
            <a:t> </a:t>
          </a:r>
          <a:r>
            <a:rPr lang="en-GB" sz="1100">
              <a:solidFill>
                <a:sysClr val="windowText" lastClr="000000"/>
              </a:solidFill>
              <a:effectLst/>
              <a:latin typeface="Arial" panose="020B0604020202020204" pitchFamily="34" charset="0"/>
              <a:ea typeface="Calibri"/>
              <a:cs typeface="Arial" panose="020B0604020202020204" pitchFamily="34" charset="0"/>
            </a:rPr>
            <a:t>Biogas growth as at 31</a:t>
          </a:r>
          <a:r>
            <a:rPr lang="en-GB" sz="1100" baseline="0">
              <a:solidFill>
                <a:sysClr val="windowText" lastClr="000000"/>
              </a:solidFill>
              <a:effectLst/>
              <a:latin typeface="Arial" panose="020B0604020202020204" pitchFamily="34" charset="0"/>
              <a:ea typeface="Calibri"/>
              <a:cs typeface="Arial" panose="020B0604020202020204" pitchFamily="34" charset="0"/>
            </a:rPr>
            <a:t> July </a:t>
          </a:r>
          <a:r>
            <a:rPr lang="en-GB" sz="1100">
              <a:solidFill>
                <a:sysClr val="windowText" lastClr="000000"/>
              </a:solidFill>
              <a:effectLst/>
              <a:latin typeface="Arial" panose="020B0604020202020204" pitchFamily="34" charset="0"/>
              <a:ea typeface="Calibri"/>
              <a:cs typeface="Arial" panose="020B0604020202020204" pitchFamily="34" charset="0"/>
            </a:rPr>
            <a:t>2016 is £4.3m so it will be subject to a 20% tariff category reduction. There will be an additional 5% reduction from the 100% trigger being applied. (The combined biogas tariff includes; small, medium and large biogas plants</a:t>
          </a:r>
          <a:r>
            <a:rPr lang="en-GB" sz="1100" b="1">
              <a:solidFill>
                <a:sysClr val="windowText" lastClr="000000"/>
              </a:solidFill>
              <a:effectLst/>
              <a:latin typeface="Arial" panose="020B0604020202020204" pitchFamily="34" charset="0"/>
              <a:ea typeface="Calibri"/>
              <a:cs typeface="Arial" panose="020B0604020202020204" pitchFamily="34" charset="0"/>
            </a:rPr>
            <a:t>, </a:t>
          </a:r>
          <a:r>
            <a:rPr lang="en-GB" sz="1100">
              <a:solidFill>
                <a:sysClr val="windowText" lastClr="000000"/>
              </a:solidFill>
              <a:effectLst/>
              <a:latin typeface="Arial" panose="020B0604020202020204" pitchFamily="34" charset="0"/>
              <a:ea typeface="Calibri"/>
              <a:cs typeface="Arial" panose="020B0604020202020204" pitchFamily="34" charset="0"/>
            </a:rPr>
            <a:t>therefore they will each receive the same tariff reduction). </a:t>
          </a:r>
          <a:r>
            <a:rPr lang="en-GB" sz="1100" b="1">
              <a:solidFill>
                <a:sysClr val="windowText" lastClr="000000"/>
              </a:solidFill>
              <a:effectLst/>
              <a:latin typeface="Arial" panose="020B0604020202020204" pitchFamily="34" charset="0"/>
              <a:ea typeface="Calibri"/>
              <a:cs typeface="Arial" panose="020B0604020202020204" pitchFamily="34" charset="0"/>
            </a:rPr>
            <a:t>Biogas tariffs will be reduced by 25% from 1 October 2016. </a:t>
          </a:r>
          <a:endParaRPr lang="en-GB" sz="1100" b="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0">
              <a:solidFill>
                <a:sysClr val="windowText" lastClr="000000"/>
              </a:solidFill>
              <a:effectLst/>
              <a:latin typeface="Arial" panose="020B0604020202020204" pitchFamily="34" charset="0"/>
              <a:ea typeface="Calibri"/>
              <a:cs typeface="Arial" panose="020B0604020202020204" pitchFamily="34" charset="0"/>
            </a:rPr>
            <a:t>To</a:t>
          </a:r>
          <a:r>
            <a:rPr lang="en-GB" sz="1100" b="0" baseline="0">
              <a:solidFill>
                <a:sysClr val="windowText" lastClr="000000"/>
              </a:solidFill>
              <a:effectLst/>
              <a:latin typeface="Arial" panose="020B0604020202020204" pitchFamily="34" charset="0"/>
              <a:ea typeface="Calibri"/>
              <a:cs typeface="Arial" panose="020B0604020202020204" pitchFamily="34" charset="0"/>
            </a:rPr>
            <a:t> note, biogas forecast expenditure has fallen since the previous month. This is due to the same factors as described above for biomethane.</a:t>
          </a:r>
          <a:endParaRPr lang="en-GB" sz="1100" b="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solidFill>
                <a:srgbClr val="000000"/>
              </a:solidFill>
              <a:effectLst/>
              <a:latin typeface="Arial" panose="020B0604020202020204" pitchFamily="34" charset="0"/>
              <a:ea typeface="Calibri"/>
              <a:cs typeface="Arial" panose="020B0604020202020204" pitchFamily="34" charset="0"/>
            </a:rPr>
            <a:t>Forecast spend for all other tariff categories as at 31 July 2016 are below their individual tariff triggers and anticipated expenditure levels for this quarter ending 31 July</a:t>
          </a:r>
          <a:r>
            <a:rPr lang="en-GB" sz="1100" baseline="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2016</a:t>
          </a:r>
          <a:r>
            <a:rPr lang="en-GB" sz="1100">
              <a:solidFill>
                <a:srgbClr val="FF0000"/>
              </a:solidFill>
              <a:effectLst/>
              <a:latin typeface="Arial" panose="020B0604020202020204" pitchFamily="34" charset="0"/>
              <a:ea typeface="Calibri"/>
              <a:cs typeface="Arial" panose="020B0604020202020204" pitchFamily="34" charset="0"/>
            </a:rPr>
            <a:t>.</a:t>
          </a:r>
          <a:endParaRPr lang="en-GB" sz="1100">
            <a:effectLst/>
            <a:latin typeface="Arial" panose="020B0604020202020204" pitchFamily="34" charset="0"/>
            <a:ea typeface="Times New Roman"/>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All tariffs are adjusted automatically on the 1 April each year in line with the Retail Price Index (RPI). From next April, tariffs will be adjusted by the RPI for all installations that applied before 1 April 2016, and consumer prices index</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CPI) for all installations applying on or after 1 April 2016.  </a:t>
          </a:r>
          <a:endParaRPr lang="en-GB" sz="1100">
            <a:effectLst/>
            <a:latin typeface="Arial" panose="020B0604020202020204" pitchFamily="34" charset="0"/>
            <a:cs typeface="Arial" panose="020B0604020202020204" pitchFamily="34" charset="0"/>
          </a:endParaRPr>
        </a:p>
        <a:p>
          <a:pPr>
            <a:lnSpc>
              <a:spcPct val="115000"/>
            </a:lnSpc>
            <a:spcAft>
              <a:spcPts val="1000"/>
            </a:spcAft>
          </a:pPr>
          <a:r>
            <a:rPr lang="en-GB" sz="1100">
              <a:solidFill>
                <a:srgbClr val="FF0000"/>
              </a:solidFill>
              <a:effectLst/>
              <a:latin typeface="Arial" panose="020B0604020202020204" pitchFamily="34" charset="0"/>
              <a:ea typeface="Calibri"/>
              <a:cs typeface="Arial" panose="020B0604020202020204" pitchFamily="34" charset="0"/>
            </a:rPr>
            <a:t> </a:t>
          </a:r>
          <a:r>
            <a:rPr lang="en-GB" sz="1100">
              <a:effectLst/>
              <a:latin typeface="Arial" panose="020B0604020202020204" pitchFamily="34" charset="0"/>
              <a:ea typeface="Calibri"/>
              <a:cs typeface="Arial" panose="020B0604020202020204" pitchFamily="34" charset="0"/>
            </a:rPr>
            <a:t> </a:t>
          </a:r>
        </a:p>
      </xdr:txBody>
    </xdr:sp>
    <xdr:clientData/>
  </xdr:twoCellAnchor>
  <xdr:twoCellAnchor>
    <xdr:from>
      <xdr:col>0</xdr:col>
      <xdr:colOff>257174</xdr:colOff>
      <xdr:row>1</xdr:row>
      <xdr:rowOff>1733</xdr:rowOff>
    </xdr:from>
    <xdr:to>
      <xdr:col>8</xdr:col>
      <xdr:colOff>0</xdr:colOff>
      <xdr:row>8</xdr:row>
      <xdr:rowOff>85725</xdr:rowOff>
    </xdr:to>
    <xdr:sp macro="" textlink="">
      <xdr:nvSpPr>
        <xdr:cNvPr id="10" name="TextBox 1"/>
        <xdr:cNvSpPr txBox="1"/>
      </xdr:nvSpPr>
      <xdr:spPr>
        <a:xfrm>
          <a:off x="257174" y="179533"/>
          <a:ext cx="13213293" cy="115079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The table below summarises the current forecasted expenditure under the scheme. </a:t>
          </a:r>
          <a:endParaRPr lang="en-GB" sz="1200">
            <a:effectLst/>
            <a:latin typeface="Times New Roman"/>
            <a:ea typeface="Times New Roman"/>
          </a:endParaRPr>
        </a:p>
        <a:p>
          <a:pPr>
            <a:spcAft>
              <a:spcPts val="0"/>
            </a:spcAft>
          </a:pPr>
          <a:r>
            <a:rPr lang="en-GB" sz="1200" b="1">
              <a:solidFill>
                <a:srgbClr val="FF0000"/>
              </a:solidFill>
              <a:effectLst/>
              <a:latin typeface="Arial"/>
              <a:ea typeface="Times New Roman"/>
              <a:cs typeface="Times New Roman"/>
            </a:rPr>
            <a:t>The small biomass, biomethane and </a:t>
          </a:r>
          <a:r>
            <a:rPr lang="en-GB" sz="1200" b="1" baseline="0">
              <a:solidFill>
                <a:srgbClr val="FF0000"/>
              </a:solidFill>
              <a:effectLst/>
              <a:latin typeface="Arial"/>
              <a:ea typeface="Times New Roman"/>
              <a:cs typeface="Times New Roman"/>
            </a:rPr>
            <a:t>biogas</a:t>
          </a:r>
          <a:r>
            <a:rPr lang="en-GB" sz="1200" b="1">
              <a:solidFill>
                <a:srgbClr val="FF0000"/>
              </a:solidFill>
              <a:effectLst/>
              <a:latin typeface="Arial"/>
              <a:ea typeface="Times New Roman"/>
              <a:cs typeface="Times New Roman"/>
            </a:rPr>
            <a:t> tariffs</a:t>
          </a:r>
          <a:r>
            <a:rPr lang="en-GB" sz="1200" b="1" baseline="0">
              <a:solidFill>
                <a:srgbClr val="FF0000"/>
              </a:solidFill>
              <a:effectLst/>
              <a:latin typeface="Arial"/>
              <a:ea typeface="Times New Roman"/>
              <a:cs typeface="Times New Roman"/>
            </a:rPr>
            <a:t> </a:t>
          </a:r>
          <a:r>
            <a:rPr lang="en-GB" sz="1200" b="1">
              <a:solidFill>
                <a:srgbClr val="FF0000"/>
              </a:solidFill>
              <a:effectLst/>
              <a:latin typeface="Arial"/>
              <a:ea typeface="Times New Roman"/>
              <a:cs typeface="Times New Roman"/>
            </a:rPr>
            <a:t>will be reduced on 1 October 2016. The revised tariffs which will apply to applications received on or after this date and which are subsequently accredited by Ofgem are as follows:</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7" name="Rectangle 6">
          <a:hlinkClick xmlns:r="http://schemas.openxmlformats.org/officeDocument/2006/relationships" r:id="rId1"/>
        </xdr:cNvPr>
        <xdr:cNvSpPr/>
      </xdr:nvSpPr>
      <xdr:spPr>
        <a:xfrm>
          <a:off x="94392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0.00694</cdr:x>
      <cdr:y>0.02978</cdr:y>
    </cdr:from>
    <cdr:to>
      <cdr:x>0.99386</cdr:x>
      <cdr:y>0.85726</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4625" y="180974"/>
          <a:ext cx="9184150" cy="5028563"/>
        </a:xfrm>
        <a:prstGeom xmlns:a="http://schemas.openxmlformats.org/drawingml/2006/main" prst="rect">
          <a:avLst/>
        </a:prstGeom>
      </cdr:spPr>
    </cdr:pic>
  </cdr:relSizeAnchor>
  <cdr:relSizeAnchor xmlns:cdr="http://schemas.openxmlformats.org/drawingml/2006/chartDrawing">
    <cdr:from>
      <cdr:x>0.08609</cdr:x>
      <cdr:y>0.38415</cdr:y>
    </cdr:from>
    <cdr:to>
      <cdr:x>0.29615</cdr:x>
      <cdr:y>0.58271</cdr:y>
    </cdr:to>
    <cdr:sp macro="" textlink="">
      <cdr:nvSpPr>
        <cdr:cNvPr id="2" name="TextBox 41"/>
        <cdr:cNvSpPr txBox="1"/>
      </cdr:nvSpPr>
      <cdr:spPr>
        <a:xfrm xmlns:a="http://schemas.openxmlformats.org/drawingml/2006/main">
          <a:off x="801157" y="2334480"/>
          <a:ext cx="1954802" cy="120663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0.01024</cdr:x>
      <cdr:y>0.05016</cdr:y>
    </cdr:from>
    <cdr:to>
      <cdr:x>0.97122</cdr:x>
      <cdr:y>0.81182</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250" y="304800"/>
          <a:ext cx="8942858" cy="4628572"/>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0.00409</cdr:x>
      <cdr:y>0.01881</cdr:y>
    </cdr:from>
    <cdr:to>
      <cdr:x>0.97531</cdr:x>
      <cdr:y>0.84002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8100" y="114300"/>
          <a:ext cx="9038096" cy="4990477"/>
        </a:xfrm>
        <a:prstGeom xmlns:a="http://schemas.openxmlformats.org/drawingml/2006/main" prst="rect">
          <a:avLst/>
        </a:prstGeom>
      </cdr:spPr>
    </cdr:pic>
  </cdr:relSizeAnchor>
</c:userShapes>
</file>

<file path=xl/drawings/drawing25.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0.00331</cdr:x>
      <cdr:y>0.05016</cdr:y>
    </cdr:from>
    <cdr:to>
      <cdr:x>0.9826</cdr:x>
      <cdr:y>0.87931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0809" y="304800"/>
          <a:ext cx="9113191" cy="5038725"/>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14</xdr:col>
      <xdr:colOff>352426</xdr:colOff>
      <xdr:row>7</xdr:row>
      <xdr:rowOff>304800</xdr:rowOff>
    </xdr:to>
    <xdr:sp macro="" textlink="">
      <xdr:nvSpPr>
        <xdr:cNvPr id="2" name="TextBox 1"/>
        <xdr:cNvSpPr txBox="1"/>
      </xdr:nvSpPr>
      <xdr:spPr>
        <a:xfrm>
          <a:off x="219075" y="66672"/>
          <a:ext cx="15592426" cy="1600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a:t>
          </a:r>
          <a:r>
            <a:rPr lang="en-GB" sz="1100" baseline="0">
              <a:solidFill>
                <a:schemeClr val="dk1"/>
              </a:solidFill>
              <a:effectLst/>
              <a:latin typeface="Arial" panose="020B0604020202020204" pitchFamily="34" charset="0"/>
              <a:ea typeface="+mn-ea"/>
              <a:cs typeface="Arial" panose="020B0604020202020204" pitchFamily="34" charset="0"/>
            </a:rPr>
            <a:t> July</a:t>
          </a:r>
          <a:r>
            <a:rPr lang="en-GB" sz="1100">
              <a:solidFill>
                <a:schemeClr val="dk1"/>
              </a:solidFill>
              <a:effectLst/>
              <a:latin typeface="Arial" panose="020B0604020202020204" pitchFamily="34" charset="0"/>
              <a:ea typeface="+mn-ea"/>
              <a:cs typeface="Arial" panose="020B0604020202020204" pitchFamily="34" charset="0"/>
            </a:rPr>
            <a:t> 2016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a:t>
          </a:r>
          <a:r>
            <a:rPr lang="en-GB" sz="1100" b="0" i="0" u="none" strike="noStrike">
              <a:solidFill>
                <a:schemeClr val="dk1"/>
              </a:solidFill>
              <a:effectLst/>
              <a:latin typeface="Arial" panose="020B0604020202020204" pitchFamily="34" charset="0"/>
              <a:ea typeface="+mn-ea"/>
              <a:cs typeface="Arial" panose="020B0604020202020204" pitchFamily="34" charset="0"/>
            </a:rPr>
            <a:t>14,317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i</a:t>
          </a:r>
          <a:r>
            <a:rPr lang="en-GB" sz="1100">
              <a:solidFill>
                <a:schemeClr val="dk1"/>
              </a:solidFill>
              <a:effectLst/>
              <a:latin typeface="Arial" panose="020B0604020202020204" pitchFamily="34" charset="0"/>
              <a:ea typeface="+mn-ea"/>
              <a:cs typeface="Arial" panose="020B0604020202020204" pitchFamily="34" charset="0"/>
            </a:rPr>
            <a:t>nstallations which have provided meter readings is </a:t>
          </a:r>
          <a:r>
            <a:rPr lang="en-GB" sz="1100" b="0" i="0" u="none" strike="noStrike">
              <a:solidFill>
                <a:schemeClr val="dk1"/>
              </a:solidFill>
              <a:effectLst/>
              <a:latin typeface="Arial" panose="020B0604020202020204" pitchFamily="34" charset="0"/>
              <a:ea typeface="+mn-ea"/>
              <a:cs typeface="Arial" panose="020B0604020202020204" pitchFamily="34" charset="0"/>
            </a:rPr>
            <a:t>16.06</a:t>
          </a:r>
          <a:r>
            <a:rPr lang="en-GB" sz="1100">
              <a:solidFill>
                <a:schemeClr val="dk1"/>
              </a:solidFill>
              <a:effectLst/>
              <a:latin typeface="Arial" panose="020B0604020202020204" pitchFamily="34" charset="0"/>
              <a:ea typeface="+mn-ea"/>
              <a:cs typeface="Arial" panose="020B0604020202020204" pitchFamily="34" charset="0"/>
            </a:rPr>
            <a:t>%.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12</xdr:col>
      <xdr:colOff>561975</xdr:colOff>
      <xdr:row>2</xdr:row>
      <xdr:rowOff>229552</xdr:rowOff>
    </xdr:from>
    <xdr:to>
      <xdr:col>14</xdr:col>
      <xdr:colOff>19050</xdr:colOff>
      <xdr:row>2</xdr:row>
      <xdr:rowOff>438149</xdr:rowOff>
    </xdr:to>
    <xdr:sp macro="" textlink="">
      <xdr:nvSpPr>
        <xdr:cNvPr id="3" name="Rectangle 2">
          <a:hlinkClick xmlns:r="http://schemas.openxmlformats.org/officeDocument/2006/relationships" r:id="rId1"/>
        </xdr:cNvPr>
        <xdr:cNvSpPr/>
      </xdr:nvSpPr>
      <xdr:spPr>
        <a:xfrm>
          <a:off x="14801850" y="591502"/>
          <a:ext cx="676275" cy="46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188258</xdr:colOff>
      <xdr:row>1</xdr:row>
      <xdr:rowOff>179294</xdr:rowOff>
    </xdr:from>
    <xdr:to>
      <xdr:col>9</xdr:col>
      <xdr:colOff>484094</xdr:colOff>
      <xdr:row>3</xdr:row>
      <xdr:rowOff>89647</xdr:rowOff>
    </xdr:to>
    <xdr:sp macro="" textlink="">
      <xdr:nvSpPr>
        <xdr:cNvPr id="4" name="Rounded Rectangle 3">
          <a:hlinkClick xmlns:r="http://schemas.openxmlformats.org/officeDocument/2006/relationships" r:id="rId1"/>
        </xdr:cNvPr>
        <xdr:cNvSpPr/>
      </xdr:nvSpPr>
      <xdr:spPr>
        <a:xfrm>
          <a:off x="10084733" y="360269"/>
          <a:ext cx="2696136" cy="3675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85851"/>
          <a:ext cx="3777684" cy="245146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0.00839</cdr:x>
      <cdr:y>0.01097</cdr:y>
    </cdr:from>
    <cdr:to>
      <cdr:x>1</cdr:x>
      <cdr:y>0.9232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8115" y="66676"/>
          <a:ext cx="9227810" cy="5543550"/>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0.00712</cdr:x>
      <cdr:y>0.03448</cdr:y>
    </cdr:from>
    <cdr:to>
      <cdr:x>1</cdr:x>
      <cdr:y>0.89342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280" y="209551"/>
          <a:ext cx="9239645" cy="5219700"/>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zoomScale="85" zoomScaleNormal="85" workbookViewId="0"/>
  </sheetViews>
  <sheetFormatPr defaultColWidth="0" defaultRowHeight="14.25" customHeight="1" zeroHeight="1" x14ac:dyDescent="0.25"/>
  <cols>
    <col min="1" max="1" width="2" style="104" customWidth="1"/>
    <col min="2" max="2" width="5.44140625" style="104" customWidth="1"/>
    <col min="3" max="3" width="25" style="104" customWidth="1"/>
    <col min="4" max="4" width="11.5546875" style="104" customWidth="1"/>
    <col min="5" max="25" width="9.109375" style="104" customWidth="1"/>
    <col min="26" max="26" width="9.109375" style="104" hidden="1" customWidth="1"/>
    <col min="27" max="16384" width="9.109375" style="104" hidden="1"/>
  </cols>
  <sheetData>
    <row r="1" spans="2:23" ht="72" customHeight="1" x14ac:dyDescent="0.4">
      <c r="D1" s="114" t="s">
        <v>142</v>
      </c>
      <c r="E1" s="115"/>
      <c r="F1" s="115"/>
      <c r="G1" s="115"/>
      <c r="H1" s="115"/>
      <c r="I1" s="115"/>
      <c r="J1" s="115"/>
      <c r="K1" s="115"/>
      <c r="L1" s="115"/>
      <c r="M1" s="115"/>
      <c r="N1" s="115"/>
      <c r="O1" s="115"/>
      <c r="P1" s="115"/>
      <c r="Q1" s="115"/>
      <c r="R1" s="115"/>
      <c r="S1" s="115"/>
      <c r="T1" s="115"/>
      <c r="U1" s="115"/>
      <c r="V1" s="115"/>
      <c r="W1" s="115"/>
    </row>
    <row r="2" spans="2:23" ht="19.5" customHeight="1" x14ac:dyDescent="0.3">
      <c r="D2" s="159" t="s">
        <v>119</v>
      </c>
      <c r="E2" s="159"/>
      <c r="F2" s="159"/>
      <c r="G2" s="159"/>
      <c r="H2" s="159"/>
      <c r="I2" s="159"/>
      <c r="J2" s="159"/>
      <c r="K2" s="159"/>
      <c r="L2" s="159"/>
      <c r="M2" s="159"/>
      <c r="N2" s="159"/>
      <c r="O2" s="159"/>
      <c r="P2" s="159"/>
      <c r="Q2" s="159"/>
      <c r="R2" s="159"/>
      <c r="S2" s="159"/>
      <c r="T2" s="159"/>
      <c r="U2" s="159"/>
      <c r="V2" s="159"/>
    </row>
    <row r="3" spans="2:23" ht="19.5" customHeight="1" x14ac:dyDescent="0.25">
      <c r="D3" s="116"/>
      <c r="E3" s="116"/>
      <c r="F3" s="116"/>
      <c r="G3" s="116"/>
      <c r="H3" s="116"/>
      <c r="I3" s="116"/>
      <c r="J3" s="116"/>
      <c r="K3" s="116"/>
      <c r="L3" s="116"/>
      <c r="M3" s="116"/>
      <c r="N3" s="116"/>
      <c r="O3" s="116"/>
      <c r="P3" s="116"/>
      <c r="Q3" s="116"/>
      <c r="R3" s="116"/>
      <c r="S3" s="116"/>
      <c r="T3" s="116"/>
      <c r="U3" s="116"/>
      <c r="V3" s="116"/>
    </row>
    <row r="4" spans="2:23" ht="13.95" x14ac:dyDescent="0.25">
      <c r="B4" s="117" t="s">
        <v>145</v>
      </c>
    </row>
    <row r="5" spans="2:23" ht="13.95" x14ac:dyDescent="0.25">
      <c r="B5" s="12"/>
    </row>
    <row r="6" spans="2:23" s="118" customFormat="1" ht="13.95" x14ac:dyDescent="0.25">
      <c r="B6" s="117" t="s">
        <v>143</v>
      </c>
    </row>
    <row r="7" spans="2:23" s="118" customFormat="1" ht="13.95" x14ac:dyDescent="0.25">
      <c r="B7" s="117" t="s">
        <v>120</v>
      </c>
    </row>
    <row r="8" spans="2:23" ht="13.95" x14ac:dyDescent="0.25">
      <c r="B8" s="12"/>
    </row>
    <row r="9" spans="2:23" ht="13.95" x14ac:dyDescent="0.25">
      <c r="B9" s="129" t="s">
        <v>144</v>
      </c>
      <c r="C9" s="71"/>
      <c r="D9" s="71"/>
      <c r="E9" s="71"/>
      <c r="F9" s="71"/>
      <c r="G9" s="71"/>
    </row>
    <row r="10" spans="2:23" ht="13.95" x14ac:dyDescent="0.25">
      <c r="B10" s="12"/>
    </row>
    <row r="11" spans="2:23" ht="13.95" x14ac:dyDescent="0.25">
      <c r="B11" s="12" t="s">
        <v>64</v>
      </c>
    </row>
    <row r="12" spans="2:23" s="118" customFormat="1" ht="14.4" x14ac:dyDescent="0.3">
      <c r="C12" s="118" t="s">
        <v>121</v>
      </c>
      <c r="D12" s="119" t="s">
        <v>122</v>
      </c>
      <c r="Q12" s="120"/>
    </row>
    <row r="13" spans="2:23" s="118" customFormat="1" ht="15" customHeight="1" x14ac:dyDescent="0.3">
      <c r="D13" s="119" t="s">
        <v>123</v>
      </c>
      <c r="Q13" s="83"/>
    </row>
    <row r="14" spans="2:23" ht="19.5" customHeight="1" x14ac:dyDescent="0.3">
      <c r="C14" s="118" t="s">
        <v>124</v>
      </c>
      <c r="D14" s="20"/>
      <c r="Q14" s="111"/>
    </row>
    <row r="15" spans="2:23" ht="13.95" x14ac:dyDescent="0.25">
      <c r="C15" s="104" t="s">
        <v>58</v>
      </c>
      <c r="D15" s="20" t="s">
        <v>125</v>
      </c>
    </row>
    <row r="16" spans="2:23" ht="13.95" x14ac:dyDescent="0.25">
      <c r="C16" s="104" t="s">
        <v>73</v>
      </c>
      <c r="D16" s="119" t="s">
        <v>126</v>
      </c>
    </row>
    <row r="17" spans="2:23" ht="13.95" x14ac:dyDescent="0.25">
      <c r="C17" s="104" t="s">
        <v>55</v>
      </c>
      <c r="D17" s="12"/>
    </row>
    <row r="18" spans="2:23" ht="13.95" x14ac:dyDescent="0.25">
      <c r="C18" s="104" t="s">
        <v>63</v>
      </c>
      <c r="D18" s="12"/>
    </row>
    <row r="19" spans="2:23" ht="13.95" x14ac:dyDescent="0.25">
      <c r="C19" s="104" t="s">
        <v>1</v>
      </c>
      <c r="D19" s="12"/>
    </row>
    <row r="20" spans="2:23" ht="13.95" x14ac:dyDescent="0.25">
      <c r="B20" s="12"/>
    </row>
    <row r="21" spans="2:23" ht="13.95" x14ac:dyDescent="0.25">
      <c r="B21" s="12" t="s">
        <v>146</v>
      </c>
    </row>
    <row r="22" spans="2:23" ht="13.95" x14ac:dyDescent="0.25">
      <c r="B22" s="12"/>
    </row>
    <row r="23" spans="2:23" s="118" customFormat="1" ht="33.75" customHeight="1" x14ac:dyDescent="0.25">
      <c r="B23" s="160" t="s">
        <v>127</v>
      </c>
      <c r="C23" s="160"/>
      <c r="D23" s="160"/>
      <c r="E23" s="160"/>
      <c r="F23" s="160"/>
      <c r="G23" s="160"/>
      <c r="H23" s="160"/>
      <c r="I23" s="160"/>
      <c r="J23" s="160"/>
      <c r="K23" s="160"/>
      <c r="L23" s="160"/>
      <c r="M23" s="160"/>
      <c r="N23" s="160"/>
      <c r="O23" s="160"/>
      <c r="P23" s="160"/>
      <c r="Q23" s="160"/>
      <c r="R23" s="160"/>
      <c r="S23" s="160"/>
      <c r="T23" s="160"/>
      <c r="U23" s="160"/>
      <c r="V23" s="160"/>
      <c r="W23" s="160"/>
    </row>
    <row r="24" spans="2:23" ht="13.95" x14ac:dyDescent="0.25">
      <c r="B24" s="12"/>
    </row>
    <row r="25" spans="2:23" ht="13.95" x14ac:dyDescent="0.25">
      <c r="B25" s="161" t="s">
        <v>0</v>
      </c>
      <c r="C25" s="161"/>
      <c r="D25" s="161"/>
      <c r="E25" s="161"/>
      <c r="F25" s="161"/>
      <c r="G25" s="161"/>
      <c r="H25" s="161"/>
      <c r="I25" s="161"/>
      <c r="J25" s="161"/>
      <c r="K25" s="161"/>
      <c r="L25" s="161"/>
      <c r="M25" s="161"/>
      <c r="N25" s="161"/>
    </row>
    <row r="26" spans="2:23" ht="13.95" x14ac:dyDescent="0.25">
      <c r="B26" s="12"/>
    </row>
    <row r="27" spans="2:23" ht="13.95" x14ac:dyDescent="0.25"/>
    <row r="28" spans="2:23" ht="13.95" x14ac:dyDescent="0.25">
      <c r="B28" s="104" t="s">
        <v>51</v>
      </c>
    </row>
    <row r="29" spans="2:23" ht="13.95" x14ac:dyDescent="0.25"/>
    <row r="30" spans="2:23" ht="13.8" x14ac:dyDescent="0.25">
      <c r="C30" s="121" t="s">
        <v>76</v>
      </c>
    </row>
    <row r="31" spans="2:23" ht="13.8" x14ac:dyDescent="0.25"/>
    <row r="32" spans="2:23" ht="13.8" x14ac:dyDescent="0.25">
      <c r="C32" s="158" t="s">
        <v>52</v>
      </c>
      <c r="D32" s="158"/>
      <c r="E32" s="158"/>
      <c r="F32" s="158"/>
      <c r="G32" s="158"/>
      <c r="H32" s="158"/>
      <c r="I32" s="158"/>
    </row>
    <row r="33" spans="2:13" ht="15" x14ac:dyDescent="0.25">
      <c r="C33" s="13"/>
    </row>
    <row r="34" spans="2:13" ht="13.8" x14ac:dyDescent="0.25">
      <c r="C34" s="158" t="s">
        <v>147</v>
      </c>
      <c r="D34" s="158"/>
      <c r="E34" s="158"/>
      <c r="F34" s="158"/>
      <c r="G34" s="158"/>
      <c r="H34" s="158"/>
      <c r="I34" s="158"/>
      <c r="J34" s="158"/>
      <c r="K34" s="158"/>
      <c r="L34" s="158"/>
      <c r="M34" s="158"/>
    </row>
    <row r="35" spans="2:13" ht="15" x14ac:dyDescent="0.25">
      <c r="C35" s="13"/>
    </row>
    <row r="36" spans="2:13" ht="13.8" x14ac:dyDescent="0.25">
      <c r="C36" s="158" t="s">
        <v>53</v>
      </c>
      <c r="D36" s="158"/>
      <c r="E36" s="158"/>
      <c r="F36" s="158"/>
      <c r="G36" s="158"/>
      <c r="H36" s="158"/>
    </row>
    <row r="37" spans="2:13" ht="15" x14ac:dyDescent="0.25">
      <c r="C37" s="14"/>
    </row>
    <row r="38" spans="2:13" ht="13.8" x14ac:dyDescent="0.25">
      <c r="C38" s="158" t="s">
        <v>54</v>
      </c>
      <c r="D38" s="158"/>
    </row>
    <row r="39" spans="2:13" ht="15" x14ac:dyDescent="0.25">
      <c r="B39" s="14"/>
    </row>
    <row r="40" spans="2:13" ht="13.8" x14ac:dyDescent="0.25">
      <c r="B40" s="104" t="s">
        <v>148</v>
      </c>
    </row>
    <row r="41" spans="2:13" ht="13.8" x14ac:dyDescent="0.25"/>
    <row r="42" spans="2:13" ht="13.95" hidden="1" x14ac:dyDescent="0.25">
      <c r="B42" s="15"/>
    </row>
    <row r="43" spans="2:13" ht="13.95" hidden="1" x14ac:dyDescent="0.25"/>
    <row r="44" spans="2:13" ht="13.95" hidden="1" x14ac:dyDescent="0.25"/>
    <row r="45" spans="2:13" ht="13.95" hidden="1" x14ac:dyDescent="0.25"/>
    <row r="46" spans="2:13" ht="13.95" hidden="1" x14ac:dyDescent="0.25"/>
    <row r="47" spans="2:13" ht="13.95" hidden="1" x14ac:dyDescent="0.25"/>
    <row r="48" spans="2:13" ht="13.95" hidden="1" x14ac:dyDescent="0.25"/>
    <row r="49" ht="13.95" hidden="1" x14ac:dyDescent="0.25"/>
    <row r="50" ht="13.95" hidden="1" x14ac:dyDescent="0.25"/>
    <row r="51" ht="13.95" hidden="1" x14ac:dyDescent="0.25"/>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L113"/>
  <sheetViews>
    <sheetView showGridLines="0" tabSelected="1" zoomScale="70" zoomScaleNormal="70" workbookViewId="0">
      <selection activeCell="G16" sqref="G16"/>
    </sheetView>
  </sheetViews>
  <sheetFormatPr defaultColWidth="9.109375" defaultRowHeight="13.8" zeroHeight="1" x14ac:dyDescent="0.25"/>
  <cols>
    <col min="1" max="1" width="3.88671875" style="1" customWidth="1"/>
    <col min="2" max="2" width="29.88671875" style="1" customWidth="1"/>
    <col min="3" max="4" width="27.6640625" style="1" customWidth="1"/>
    <col min="5" max="5" width="28.5546875" style="1" customWidth="1"/>
    <col min="6" max="6" width="23.88671875" style="1" customWidth="1"/>
    <col min="7" max="7" width="27.6640625" style="1" customWidth="1"/>
    <col min="8" max="8" width="27.109375" style="1" customWidth="1"/>
    <col min="9" max="9" width="17.88671875" style="1" customWidth="1"/>
    <col min="10" max="10" width="25.5546875" style="1" customWidth="1"/>
    <col min="11" max="11" width="34.33203125" style="1" customWidth="1"/>
    <col min="12" max="12" width="26.88671875" style="1" customWidth="1"/>
    <col min="13" max="16384" width="9.109375" style="1"/>
  </cols>
  <sheetData>
    <row r="1" spans="2:11" ht="14.25" customHeight="1" x14ac:dyDescent="0.25">
      <c r="D1" s="87"/>
      <c r="F1" s="104"/>
      <c r="H1" s="97"/>
      <c r="K1" s="89"/>
    </row>
    <row r="2" spans="2:11" ht="14.25" customHeight="1" x14ac:dyDescent="0.25">
      <c r="D2" s="87"/>
      <c r="F2" s="104"/>
      <c r="H2" s="97"/>
      <c r="K2" s="89"/>
    </row>
    <row r="3" spans="2:11" ht="14.25" customHeight="1" x14ac:dyDescent="0.25">
      <c r="D3" s="87"/>
      <c r="F3" s="104"/>
      <c r="H3" s="97"/>
      <c r="K3" s="89"/>
    </row>
    <row r="4" spans="2:11" ht="14.25" customHeight="1" x14ac:dyDescent="0.25">
      <c r="D4" s="87"/>
      <c r="F4" s="104"/>
      <c r="H4" s="97"/>
      <c r="K4" s="89"/>
    </row>
    <row r="5" spans="2:11" ht="14.25" customHeight="1" x14ac:dyDescent="0.25">
      <c r="D5" s="87"/>
      <c r="F5" s="104"/>
      <c r="H5" s="97"/>
      <c r="K5" s="89"/>
    </row>
    <row r="6" spans="2:11" ht="14.25" customHeight="1" x14ac:dyDescent="0.25">
      <c r="D6" s="87"/>
      <c r="F6" s="104"/>
      <c r="H6" s="97"/>
      <c r="K6" s="89"/>
    </row>
    <row r="7" spans="2:11" ht="14.25" customHeight="1" x14ac:dyDescent="0.25">
      <c r="D7" s="87"/>
      <c r="F7" s="104"/>
      <c r="H7" s="97"/>
      <c r="K7" s="89"/>
    </row>
    <row r="8" spans="2:11" s="104" customFormat="1" ht="14.25" customHeight="1" x14ac:dyDescent="0.25"/>
    <row r="9" spans="2:11" ht="14.25" customHeight="1" thickBot="1" x14ac:dyDescent="0.3">
      <c r="D9" s="87"/>
      <c r="F9" s="104"/>
      <c r="H9" s="97"/>
      <c r="K9" s="89"/>
    </row>
    <row r="10" spans="2:11" s="104" customFormat="1" ht="45.6" customHeight="1" thickBot="1" x14ac:dyDescent="0.3">
      <c r="B10" s="153"/>
      <c r="C10" s="151" t="s">
        <v>150</v>
      </c>
      <c r="D10" s="152" t="s">
        <v>151</v>
      </c>
      <c r="E10" s="154" t="s">
        <v>156</v>
      </c>
    </row>
    <row r="11" spans="2:11" s="104" customFormat="1" ht="45.6" customHeight="1" thickBot="1" x14ac:dyDescent="0.3">
      <c r="B11" s="150" t="s">
        <v>157</v>
      </c>
      <c r="C11" s="152" t="s">
        <v>161</v>
      </c>
      <c r="D11" s="155">
        <v>0.05</v>
      </c>
      <c r="E11" s="156" t="s">
        <v>162</v>
      </c>
    </row>
    <row r="12" spans="2:11" s="104" customFormat="1" ht="45.6" customHeight="1" thickBot="1" x14ac:dyDescent="0.3">
      <c r="B12" s="150" t="s">
        <v>158</v>
      </c>
      <c r="C12" s="152" t="s">
        <v>159</v>
      </c>
      <c r="D12" s="155">
        <v>0.05</v>
      </c>
      <c r="E12" s="157" t="s">
        <v>160</v>
      </c>
    </row>
    <row r="13" spans="2:11" s="104" customFormat="1" ht="14.25" customHeight="1" x14ac:dyDescent="0.25">
      <c r="B13" s="165" t="s">
        <v>152</v>
      </c>
      <c r="C13" s="146">
        <v>5.9</v>
      </c>
      <c r="D13" s="166">
        <v>0.25</v>
      </c>
      <c r="E13" s="143">
        <v>4.43</v>
      </c>
    </row>
    <row r="14" spans="2:11" s="104" customFormat="1" ht="14.25" customHeight="1" thickBot="1" x14ac:dyDescent="0.3">
      <c r="B14" s="165"/>
      <c r="C14" s="147"/>
      <c r="D14" s="166"/>
      <c r="E14" s="143"/>
    </row>
    <row r="15" spans="2:11" s="104" customFormat="1" ht="14.25" customHeight="1" x14ac:dyDescent="0.25">
      <c r="B15" s="167" t="s">
        <v>153</v>
      </c>
      <c r="C15" s="142">
        <v>4.63</v>
      </c>
      <c r="D15" s="169">
        <v>0.25</v>
      </c>
      <c r="E15" s="144">
        <v>3.47</v>
      </c>
      <c r="F15" s="71"/>
    </row>
    <row r="16" spans="2:11" s="104" customFormat="1" ht="14.25" customHeight="1" thickBot="1" x14ac:dyDescent="0.3">
      <c r="B16" s="168"/>
      <c r="C16" s="148"/>
      <c r="D16" s="170"/>
      <c r="E16" s="145"/>
    </row>
    <row r="17" spans="1:12" s="104" customFormat="1" ht="14.25" customHeight="1" x14ac:dyDescent="0.25">
      <c r="B17" s="167" t="s">
        <v>154</v>
      </c>
      <c r="C17" s="142">
        <v>1.73</v>
      </c>
      <c r="D17" s="169">
        <v>0.25</v>
      </c>
      <c r="E17" s="149">
        <v>1.3</v>
      </c>
    </row>
    <row r="18" spans="1:12" s="104" customFormat="1" ht="14.25" customHeight="1" thickBot="1" x14ac:dyDescent="0.3">
      <c r="B18" s="168"/>
      <c r="C18" s="148"/>
      <c r="D18" s="170"/>
      <c r="E18" s="145"/>
    </row>
    <row r="19" spans="1:12" s="104" customFormat="1" ht="14.25" customHeight="1" x14ac:dyDescent="0.25">
      <c r="C19" s="116"/>
    </row>
    <row r="20" spans="1:12" s="104" customFormat="1" ht="14.25" customHeight="1" x14ac:dyDescent="0.25"/>
    <row r="21" spans="1:12" s="104" customFormat="1" ht="14.25" customHeight="1" x14ac:dyDescent="0.25"/>
    <row r="22" spans="1:12" s="104" customFormat="1" ht="14.25" customHeight="1" x14ac:dyDescent="0.25"/>
    <row r="23" spans="1:12" s="104" customFormat="1" ht="14.4" x14ac:dyDescent="0.25">
      <c r="F23" s="125"/>
    </row>
    <row r="24" spans="1:12" s="104" customFormat="1" ht="14.4" x14ac:dyDescent="0.25">
      <c r="F24" s="125"/>
    </row>
    <row r="25" spans="1:12" s="104" customFormat="1" ht="14.4" x14ac:dyDescent="0.25">
      <c r="C25" s="122"/>
      <c r="D25" s="123"/>
      <c r="E25" s="124"/>
      <c r="F25" s="125"/>
    </row>
    <row r="26" spans="1:12" x14ac:dyDescent="0.25">
      <c r="D26" s="87"/>
      <c r="F26" s="104"/>
      <c r="H26" s="97"/>
      <c r="K26" s="89"/>
    </row>
    <row r="27" spans="1:12" ht="15.6" customHeight="1" thickBot="1" x14ac:dyDescent="0.3">
      <c r="B27" s="1" t="s">
        <v>96</v>
      </c>
      <c r="D27" s="87"/>
      <c r="F27" s="104"/>
      <c r="H27" s="97"/>
      <c r="K27" s="89"/>
    </row>
    <row r="28" spans="1:12" ht="111.6" customHeight="1" thickBot="1" x14ac:dyDescent="0.3">
      <c r="A28" s="61"/>
      <c r="B28" s="58"/>
      <c r="C28" s="55" t="s">
        <v>131</v>
      </c>
      <c r="D28" s="94" t="s">
        <v>129</v>
      </c>
      <c r="E28" s="62" t="s">
        <v>133</v>
      </c>
      <c r="F28" s="113" t="s">
        <v>135</v>
      </c>
      <c r="G28" s="64" t="s">
        <v>137</v>
      </c>
      <c r="H28" s="164" t="s">
        <v>103</v>
      </c>
      <c r="I28" s="162" t="s">
        <v>103</v>
      </c>
      <c r="J28" s="164" t="s">
        <v>103</v>
      </c>
      <c r="K28" s="101" t="s">
        <v>140</v>
      </c>
      <c r="L28" s="65" t="s">
        <v>104</v>
      </c>
    </row>
    <row r="29" spans="1:12" ht="81.75" customHeight="1" thickBot="1" x14ac:dyDescent="0.3">
      <c r="A29" s="61"/>
      <c r="B29" s="56"/>
      <c r="C29" s="66" t="s">
        <v>88</v>
      </c>
      <c r="D29" s="95" t="s">
        <v>99</v>
      </c>
      <c r="E29" s="67" t="s">
        <v>105</v>
      </c>
      <c r="F29" s="131" t="s">
        <v>89</v>
      </c>
      <c r="G29" s="68"/>
      <c r="H29" s="164"/>
      <c r="I29" s="163"/>
      <c r="J29" s="164"/>
      <c r="K29" s="102" t="s">
        <v>98</v>
      </c>
      <c r="L29" s="69" t="s">
        <v>106</v>
      </c>
    </row>
    <row r="30" spans="1:12" ht="15" thickBot="1" x14ac:dyDescent="0.35">
      <c r="A30" s="61"/>
      <c r="B30" s="57" t="s">
        <v>107</v>
      </c>
      <c r="C30" s="132">
        <v>524.27723613971932</v>
      </c>
      <c r="D30" s="130">
        <v>243.7</v>
      </c>
      <c r="E30" s="128">
        <f>C30-D30</f>
        <v>280.57723613971933</v>
      </c>
      <c r="F30" s="132">
        <v>517.42038929358671</v>
      </c>
      <c r="G30" s="70">
        <f>C30-F30</f>
        <v>6.856846846132612</v>
      </c>
      <c r="H30" s="107" t="s">
        <v>103</v>
      </c>
      <c r="I30" s="70" t="s">
        <v>103</v>
      </c>
      <c r="J30" s="70" t="s">
        <v>103</v>
      </c>
      <c r="K30" s="99">
        <v>487.4</v>
      </c>
      <c r="L30" s="128">
        <f>C30-K30</f>
        <v>36.877236139719344</v>
      </c>
    </row>
    <row r="31" spans="1:12" ht="15" thickBot="1" x14ac:dyDescent="0.35">
      <c r="A31" s="61"/>
      <c r="D31" s="88"/>
      <c r="F31" s="111"/>
      <c r="H31" s="103"/>
      <c r="K31" s="96"/>
      <c r="L31" s="71"/>
    </row>
    <row r="32" spans="1:12" ht="101.25" customHeight="1" thickBot="1" x14ac:dyDescent="0.3">
      <c r="A32" s="61"/>
      <c r="B32" s="16" t="s">
        <v>29</v>
      </c>
      <c r="C32" s="62" t="s">
        <v>132</v>
      </c>
      <c r="D32" s="112" t="s">
        <v>130</v>
      </c>
      <c r="E32" s="62" t="s">
        <v>134</v>
      </c>
      <c r="F32" s="112" t="s">
        <v>136</v>
      </c>
      <c r="G32" s="64" t="s">
        <v>137</v>
      </c>
      <c r="H32" s="106" t="s">
        <v>138</v>
      </c>
      <c r="I32" s="63" t="s">
        <v>128</v>
      </c>
      <c r="J32" s="63" t="s">
        <v>139</v>
      </c>
      <c r="K32" s="98" t="s">
        <v>141</v>
      </c>
      <c r="L32" s="64" t="s">
        <v>108</v>
      </c>
    </row>
    <row r="33" spans="1:12" ht="82.5" customHeight="1" thickBot="1" x14ac:dyDescent="0.3">
      <c r="A33" s="61"/>
      <c r="B33" s="18" t="s">
        <v>56</v>
      </c>
      <c r="C33" s="52" t="s">
        <v>89</v>
      </c>
      <c r="D33" s="92" t="s">
        <v>95</v>
      </c>
      <c r="E33" s="72" t="s">
        <v>109</v>
      </c>
      <c r="F33" s="133" t="s">
        <v>89</v>
      </c>
      <c r="G33" s="47"/>
      <c r="H33" s="105" t="s">
        <v>110</v>
      </c>
      <c r="I33" s="72" t="s">
        <v>111</v>
      </c>
      <c r="J33" s="52" t="s">
        <v>112</v>
      </c>
      <c r="K33" s="100" t="s">
        <v>113</v>
      </c>
      <c r="L33" s="72"/>
    </row>
    <row r="34" spans="1:12" ht="14.4" x14ac:dyDescent="0.3">
      <c r="A34" s="61"/>
      <c r="B34" s="48" t="s">
        <v>77</v>
      </c>
      <c r="C34" s="134">
        <v>146.76781173935677</v>
      </c>
      <c r="D34" s="90">
        <v>140.5</v>
      </c>
      <c r="E34" s="50">
        <f t="shared" ref="E34:E43" si="0">C34-D34</f>
        <v>6.2678117393567732</v>
      </c>
      <c r="F34" s="134">
        <v>145.07247223795929</v>
      </c>
      <c r="G34" s="78">
        <f>C34-F34</f>
        <v>1.6953395013974841</v>
      </c>
      <c r="H34" s="108">
        <v>11</v>
      </c>
      <c r="I34" s="85" t="s">
        <v>114</v>
      </c>
      <c r="J34" s="81">
        <f>G34/H34</f>
        <v>0.15412177285431675</v>
      </c>
      <c r="K34" s="134">
        <v>117.1</v>
      </c>
      <c r="L34" s="78">
        <f>C34-K34</f>
        <v>29.667811739356779</v>
      </c>
    </row>
    <row r="35" spans="1:12" ht="14.4" x14ac:dyDescent="0.3">
      <c r="A35" s="61"/>
      <c r="B35" s="48" t="s">
        <v>78</v>
      </c>
      <c r="C35" s="135">
        <v>82.961180257343074</v>
      </c>
      <c r="D35" s="91">
        <v>109.7</v>
      </c>
      <c r="E35" s="50">
        <f t="shared" si="0"/>
        <v>-26.738819742656929</v>
      </c>
      <c r="F35" s="135">
        <v>70.994623679553996</v>
      </c>
      <c r="G35" s="79">
        <f t="shared" ref="G35:G43" si="1">C35-F35</f>
        <v>11.966556577789078</v>
      </c>
      <c r="H35" s="109">
        <v>7.6</v>
      </c>
      <c r="I35" s="86" t="s">
        <v>115</v>
      </c>
      <c r="J35" s="81">
        <f>G35/H35</f>
        <v>1.5745469181301419</v>
      </c>
      <c r="K35" s="135">
        <v>91.4</v>
      </c>
      <c r="L35" s="78">
        <f>C35-K35</f>
        <v>-8.438819742656932</v>
      </c>
    </row>
    <row r="36" spans="1:12" ht="14.4" x14ac:dyDescent="0.3">
      <c r="A36" s="61"/>
      <c r="B36" s="48" t="s">
        <v>79</v>
      </c>
      <c r="C36" s="135">
        <v>20.239142839200948</v>
      </c>
      <c r="D36" s="91">
        <v>46.2</v>
      </c>
      <c r="E36" s="50">
        <f t="shared" si="0"/>
        <v>-25.960857160799055</v>
      </c>
      <c r="F36" s="135">
        <v>19.633126480359</v>
      </c>
      <c r="G36" s="79">
        <f t="shared" si="1"/>
        <v>0.60601635884194849</v>
      </c>
      <c r="H36" s="109">
        <v>4.5</v>
      </c>
      <c r="I36" s="86" t="s">
        <v>115</v>
      </c>
      <c r="J36" s="81">
        <f t="shared" ref="J36:J40" si="2">G36/H36</f>
        <v>0.13467030196487745</v>
      </c>
      <c r="K36" s="135">
        <v>30.8</v>
      </c>
      <c r="L36" s="78">
        <f>C36-K36</f>
        <v>-10.560857160799053</v>
      </c>
    </row>
    <row r="37" spans="1:12" ht="14.4" x14ac:dyDescent="0.3">
      <c r="A37" s="61"/>
      <c r="B37" s="48" t="s">
        <v>80</v>
      </c>
      <c r="C37" s="135">
        <v>8.9325417396096292</v>
      </c>
      <c r="D37" s="91">
        <v>45.8</v>
      </c>
      <c r="E37" s="50">
        <f t="shared" si="0"/>
        <v>-36.867458260390364</v>
      </c>
      <c r="F37" s="135">
        <v>8.2247258505539644</v>
      </c>
      <c r="G37" s="79">
        <f t="shared" si="1"/>
        <v>0.70781588905566473</v>
      </c>
      <c r="H37" s="109">
        <v>5.4</v>
      </c>
      <c r="I37" s="86" t="s">
        <v>115</v>
      </c>
      <c r="J37" s="81">
        <f t="shared" si="2"/>
        <v>0.13107701649178977</v>
      </c>
      <c r="K37" s="135">
        <v>30.5</v>
      </c>
      <c r="L37" s="78">
        <f t="shared" ref="L37:L42" si="3">C37-K37</f>
        <v>-21.567458260390371</v>
      </c>
    </row>
    <row r="38" spans="1:12" ht="14.4" x14ac:dyDescent="0.3">
      <c r="A38" s="61"/>
      <c r="B38" s="48" t="s">
        <v>81</v>
      </c>
      <c r="C38" s="135">
        <v>0.21364586513177666</v>
      </c>
      <c r="D38" s="91">
        <v>12</v>
      </c>
      <c r="E38" s="50">
        <f t="shared" si="0"/>
        <v>-11.786354134868223</v>
      </c>
      <c r="F38" s="135">
        <v>0.2045879712843385</v>
      </c>
      <c r="G38" s="79">
        <f t="shared" si="1"/>
        <v>9.0578938474381587E-3</v>
      </c>
      <c r="H38" s="109">
        <v>1.1000000000000001</v>
      </c>
      <c r="I38" s="86" t="s">
        <v>115</v>
      </c>
      <c r="J38" s="81">
        <f t="shared" si="2"/>
        <v>8.2344489522165071E-3</v>
      </c>
      <c r="K38" s="135">
        <v>12</v>
      </c>
      <c r="L38" s="78">
        <f t="shared" si="3"/>
        <v>-11.786354134868223</v>
      </c>
    </row>
    <row r="39" spans="1:12" ht="28.8" x14ac:dyDescent="0.3">
      <c r="A39" s="61"/>
      <c r="B39" s="48" t="s">
        <v>82</v>
      </c>
      <c r="C39" s="135">
        <v>45.018235367672403</v>
      </c>
      <c r="D39" s="91">
        <v>12</v>
      </c>
      <c r="E39" s="50">
        <f t="shared" si="0"/>
        <v>33.018235367672403</v>
      </c>
      <c r="F39" s="135">
        <v>40.70319987053044</v>
      </c>
      <c r="G39" s="79">
        <f t="shared" si="1"/>
        <v>4.3150354971419631</v>
      </c>
      <c r="H39" s="109">
        <v>1.1000000000000001</v>
      </c>
      <c r="I39" s="86" t="s">
        <v>114</v>
      </c>
      <c r="J39" s="81">
        <f>G39/H39</f>
        <v>3.9227595428563298</v>
      </c>
      <c r="K39" s="135">
        <v>12</v>
      </c>
      <c r="L39" s="78">
        <f t="shared" si="3"/>
        <v>33.018235367672403</v>
      </c>
    </row>
    <row r="40" spans="1:12" ht="28.8" x14ac:dyDescent="0.3">
      <c r="B40" s="48" t="s">
        <v>83</v>
      </c>
      <c r="C40" s="135">
        <v>188.96669705216357</v>
      </c>
      <c r="D40" s="91">
        <v>145</v>
      </c>
      <c r="E40" s="50">
        <f t="shared" si="0"/>
        <v>43.966697052163568</v>
      </c>
      <c r="F40" s="135">
        <v>210.93843917605901</v>
      </c>
      <c r="G40" s="79">
        <f t="shared" si="1"/>
        <v>-21.971742123895439</v>
      </c>
      <c r="H40" s="109">
        <v>15.2</v>
      </c>
      <c r="I40" s="86" t="s">
        <v>114</v>
      </c>
      <c r="J40" s="81">
        <f t="shared" si="2"/>
        <v>-1.445509350256279</v>
      </c>
      <c r="K40" s="135">
        <v>120.8</v>
      </c>
      <c r="L40" s="78">
        <f t="shared" si="3"/>
        <v>68.16669705216357</v>
      </c>
    </row>
    <row r="41" spans="1:12" ht="14.4" x14ac:dyDescent="0.3">
      <c r="B41" s="48" t="s">
        <v>97</v>
      </c>
      <c r="C41" s="135">
        <v>30.79805700801759</v>
      </c>
      <c r="D41" s="91">
        <v>90.4</v>
      </c>
      <c r="E41" s="50">
        <f t="shared" si="0"/>
        <v>-59.601942991982412</v>
      </c>
      <c r="F41" s="135">
        <v>21.347991684429463</v>
      </c>
      <c r="G41" s="79">
        <f t="shared" si="1"/>
        <v>9.4500653235881273</v>
      </c>
      <c r="H41" s="109">
        <v>11.2</v>
      </c>
      <c r="I41" s="86" t="s">
        <v>115</v>
      </c>
      <c r="J41" s="81">
        <f>G41/H41</f>
        <v>0.84375583246322572</v>
      </c>
      <c r="K41" s="135">
        <v>60.3</v>
      </c>
      <c r="L41" s="78">
        <f t="shared" si="3"/>
        <v>-29.501942991982407</v>
      </c>
    </row>
    <row r="42" spans="1:12" ht="14.4" x14ac:dyDescent="0.3">
      <c r="B42" s="48" t="s">
        <v>85</v>
      </c>
      <c r="C42" s="135">
        <v>0</v>
      </c>
      <c r="D42" s="91">
        <v>12</v>
      </c>
      <c r="E42" s="50">
        <f t="shared" si="0"/>
        <v>-12</v>
      </c>
      <c r="F42" s="135">
        <v>0</v>
      </c>
      <c r="G42" s="79">
        <f t="shared" si="1"/>
        <v>0</v>
      </c>
      <c r="H42" s="109">
        <v>1.1000000000000001</v>
      </c>
      <c r="I42" s="86" t="s">
        <v>115</v>
      </c>
      <c r="J42" s="81">
        <f>G42/H42</f>
        <v>0</v>
      </c>
      <c r="K42" s="135">
        <v>12</v>
      </c>
      <c r="L42" s="78">
        <f t="shared" si="3"/>
        <v>-12</v>
      </c>
    </row>
    <row r="43" spans="1:12" ht="15" thickBot="1" x14ac:dyDescent="0.35">
      <c r="B43" s="54" t="s">
        <v>86</v>
      </c>
      <c r="C43" s="136">
        <v>0.37992427122359523</v>
      </c>
      <c r="D43" s="93">
        <v>47.7</v>
      </c>
      <c r="E43" s="127">
        <f t="shared" si="0"/>
        <v>-47.320075728776409</v>
      </c>
      <c r="F43" s="136">
        <v>0.30122234285682858</v>
      </c>
      <c r="G43" s="80">
        <f t="shared" si="1"/>
        <v>7.8701928366766649E-2</v>
      </c>
      <c r="H43" s="110">
        <v>4.2</v>
      </c>
      <c r="I43" s="73" t="s">
        <v>115</v>
      </c>
      <c r="J43" s="82">
        <f>G43/H43</f>
        <v>1.8738554373039677E-2</v>
      </c>
      <c r="K43" s="136">
        <v>31.8</v>
      </c>
      <c r="L43" s="73">
        <f>C43-K43</f>
        <v>-31.420075728776407</v>
      </c>
    </row>
    <row r="44" spans="1:12" x14ac:dyDescent="0.25">
      <c r="D44" s="87"/>
      <c r="F44" s="104"/>
      <c r="H44" s="97"/>
      <c r="K44" s="89"/>
    </row>
    <row r="45" spans="1:12" x14ac:dyDescent="0.25">
      <c r="B45" s="1" t="s">
        <v>116</v>
      </c>
      <c r="D45" s="87"/>
      <c r="F45" s="104"/>
      <c r="H45" s="97"/>
      <c r="K45" s="89"/>
    </row>
    <row r="46" spans="1:12" x14ac:dyDescent="0.25">
      <c r="D46" s="87"/>
      <c r="E46" s="84"/>
      <c r="F46" s="104"/>
      <c r="H46" s="97"/>
      <c r="K46" s="89"/>
    </row>
    <row r="47" spans="1:12" ht="25.5" customHeight="1" x14ac:dyDescent="0.25">
      <c r="D47" s="87"/>
      <c r="F47" s="104"/>
      <c r="H47" s="97"/>
      <c r="K47" s="89"/>
    </row>
    <row r="48" spans="1:12" ht="25.5" customHeight="1" x14ac:dyDescent="0.25">
      <c r="D48" s="87"/>
      <c r="F48" s="104"/>
      <c r="H48" s="97"/>
      <c r="K48" s="89"/>
    </row>
    <row r="49" spans="4:11" ht="25.5" customHeight="1" x14ac:dyDescent="0.25">
      <c r="D49" s="87"/>
      <c r="F49" s="104"/>
      <c r="H49" s="97"/>
      <c r="K49" s="89"/>
    </row>
    <row r="50" spans="4:11" x14ac:dyDescent="0.25">
      <c r="D50" s="87"/>
      <c r="F50" s="104"/>
      <c r="H50" s="97"/>
      <c r="K50" s="89"/>
    </row>
    <row r="51" spans="4:11" x14ac:dyDescent="0.25">
      <c r="D51" s="87"/>
      <c r="F51" s="104"/>
      <c r="H51" s="97"/>
      <c r="K51" s="89"/>
    </row>
    <row r="52" spans="4:11" x14ac:dyDescent="0.25">
      <c r="D52" s="87"/>
      <c r="F52" s="104"/>
      <c r="H52" s="97"/>
      <c r="K52" s="89"/>
    </row>
    <row r="53" spans="4:11" x14ac:dyDescent="0.25">
      <c r="D53" s="87"/>
      <c r="F53" s="104"/>
      <c r="H53" s="97"/>
      <c r="K53" s="89"/>
    </row>
    <row r="54" spans="4:11" x14ac:dyDescent="0.25">
      <c r="D54" s="87"/>
      <c r="F54" s="104"/>
      <c r="H54" s="97"/>
      <c r="K54" s="89"/>
    </row>
    <row r="55" spans="4:11" x14ac:dyDescent="0.25">
      <c r="D55" s="87"/>
      <c r="F55" s="104"/>
      <c r="H55" s="97"/>
      <c r="K55" s="89"/>
    </row>
    <row r="56" spans="4:11" x14ac:dyDescent="0.25">
      <c r="D56" s="87"/>
      <c r="F56" s="104"/>
      <c r="H56" s="97"/>
      <c r="K56" s="89"/>
    </row>
    <row r="57" spans="4:11" x14ac:dyDescent="0.25">
      <c r="D57" s="87"/>
      <c r="F57" s="104"/>
      <c r="H57" s="97"/>
      <c r="K57" s="89"/>
    </row>
    <row r="58" spans="4:11" x14ac:dyDescent="0.25">
      <c r="D58" s="87"/>
      <c r="F58" s="104"/>
      <c r="H58" s="97"/>
      <c r="K58" s="89"/>
    </row>
    <row r="59" spans="4:11" ht="74.400000000000006" customHeight="1" x14ac:dyDescent="0.25">
      <c r="D59" s="87"/>
      <c r="F59" s="104"/>
      <c r="H59" s="97"/>
      <c r="K59" s="89"/>
    </row>
    <row r="60" spans="4:11" x14ac:dyDescent="0.25">
      <c r="D60" s="87"/>
      <c r="F60" s="104"/>
      <c r="H60" s="97"/>
      <c r="K60" s="89"/>
    </row>
    <row r="61" spans="4:11" x14ac:dyDescent="0.25">
      <c r="D61" s="87"/>
      <c r="F61" s="104"/>
      <c r="H61" s="97"/>
      <c r="K61" s="89"/>
    </row>
    <row r="62" spans="4:11" x14ac:dyDescent="0.25">
      <c r="D62" s="87"/>
      <c r="F62" s="104"/>
      <c r="H62" s="97"/>
      <c r="K62" s="89"/>
    </row>
    <row r="63" spans="4:11" x14ac:dyDescent="0.25">
      <c r="D63" s="87"/>
      <c r="F63" s="104"/>
      <c r="H63" s="97"/>
      <c r="K63" s="89"/>
    </row>
    <row r="64" spans="4:11" x14ac:dyDescent="0.25">
      <c r="D64" s="87"/>
      <c r="F64" s="104"/>
      <c r="H64" s="97"/>
      <c r="K64" s="89"/>
    </row>
    <row r="65" spans="4:11" x14ac:dyDescent="0.25">
      <c r="D65" s="87"/>
      <c r="F65" s="104"/>
      <c r="H65" s="97"/>
      <c r="K65" s="89"/>
    </row>
    <row r="66" spans="4:11" x14ac:dyDescent="0.25">
      <c r="D66" s="87"/>
      <c r="F66" s="104"/>
      <c r="H66" s="97"/>
      <c r="K66" s="89"/>
    </row>
    <row r="67" spans="4:11" x14ac:dyDescent="0.25">
      <c r="D67" s="87"/>
      <c r="F67" s="104"/>
      <c r="H67" s="97"/>
      <c r="K67" s="89"/>
    </row>
    <row r="68" spans="4:11" x14ac:dyDescent="0.25">
      <c r="D68" s="87"/>
      <c r="F68" s="104"/>
      <c r="H68" s="97"/>
      <c r="K68" s="89"/>
    </row>
    <row r="69" spans="4:11" x14ac:dyDescent="0.25">
      <c r="D69" s="87"/>
      <c r="F69" s="104"/>
      <c r="H69" s="97"/>
      <c r="K69" s="89"/>
    </row>
    <row r="70" spans="4:11" x14ac:dyDescent="0.25">
      <c r="D70" s="87"/>
      <c r="F70" s="104"/>
      <c r="H70" s="97"/>
      <c r="K70" s="89"/>
    </row>
    <row r="71" spans="4:11" x14ac:dyDescent="0.25">
      <c r="D71" s="87"/>
      <c r="F71" s="104"/>
      <c r="H71" s="97"/>
      <c r="K71" s="89"/>
    </row>
    <row r="72" spans="4:11" x14ac:dyDescent="0.25">
      <c r="D72" s="87"/>
      <c r="F72" s="104"/>
      <c r="H72" s="97"/>
      <c r="K72" s="89"/>
    </row>
    <row r="73" spans="4:11" x14ac:dyDescent="0.25">
      <c r="D73" s="87"/>
      <c r="F73" s="104"/>
      <c r="H73" s="97"/>
      <c r="K73" s="89"/>
    </row>
    <row r="74" spans="4:11" x14ac:dyDescent="0.25">
      <c r="D74" s="87"/>
      <c r="F74" s="104"/>
      <c r="H74" s="97"/>
      <c r="K74" s="89"/>
    </row>
    <row r="75" spans="4:11" x14ac:dyDescent="0.25">
      <c r="D75" s="87"/>
      <c r="F75" s="104"/>
      <c r="H75" s="97"/>
      <c r="K75" s="89"/>
    </row>
    <row r="76" spans="4:11" x14ac:dyDescent="0.25">
      <c r="D76" s="87"/>
      <c r="F76" s="104"/>
      <c r="H76" s="97"/>
      <c r="K76" s="89"/>
    </row>
    <row r="77" spans="4:11" x14ac:dyDescent="0.25">
      <c r="D77" s="87"/>
      <c r="F77" s="104"/>
      <c r="H77" s="97"/>
      <c r="K77" s="89"/>
    </row>
    <row r="78" spans="4:11" x14ac:dyDescent="0.25">
      <c r="D78" s="87"/>
      <c r="F78" s="104"/>
      <c r="H78" s="97"/>
      <c r="K78" s="89"/>
    </row>
    <row r="79" spans="4:11" x14ac:dyDescent="0.25">
      <c r="D79" s="87"/>
      <c r="F79" s="104"/>
      <c r="H79" s="97"/>
      <c r="K79" s="89"/>
    </row>
    <row r="80" spans="4:11" x14ac:dyDescent="0.25">
      <c r="D80" s="87"/>
      <c r="F80" s="104"/>
      <c r="H80" s="97"/>
      <c r="K80" s="89"/>
    </row>
    <row r="81" spans="4:11" x14ac:dyDescent="0.25">
      <c r="D81" s="87"/>
      <c r="F81" s="104"/>
      <c r="H81" s="97"/>
      <c r="K81" s="89"/>
    </row>
    <row r="82" spans="4:11" x14ac:dyDescent="0.25">
      <c r="D82" s="87"/>
      <c r="F82" s="104"/>
      <c r="H82" s="97"/>
      <c r="K82" s="89"/>
    </row>
    <row r="83" spans="4:11" x14ac:dyDescent="0.25">
      <c r="D83" s="87"/>
      <c r="F83" s="104"/>
      <c r="H83" s="97"/>
      <c r="K83" s="89"/>
    </row>
    <row r="84" spans="4:11" x14ac:dyDescent="0.25">
      <c r="D84" s="87"/>
      <c r="F84" s="104"/>
      <c r="H84" s="97"/>
      <c r="K84" s="89"/>
    </row>
    <row r="85" spans="4:11" x14ac:dyDescent="0.25">
      <c r="D85" s="87"/>
      <c r="F85" s="104"/>
      <c r="H85" s="97"/>
      <c r="K85" s="89"/>
    </row>
    <row r="86" spans="4:11" x14ac:dyDescent="0.25">
      <c r="D86" s="87"/>
      <c r="F86" s="104"/>
      <c r="H86" s="97"/>
      <c r="K86" s="89"/>
    </row>
    <row r="87" spans="4:11" x14ac:dyDescent="0.25">
      <c r="D87" s="87"/>
      <c r="F87" s="104"/>
      <c r="H87" s="97"/>
      <c r="K87" s="89"/>
    </row>
    <row r="88" spans="4:11" x14ac:dyDescent="0.25">
      <c r="D88" s="87"/>
      <c r="F88" s="104"/>
      <c r="H88" s="97"/>
      <c r="K88" s="89"/>
    </row>
    <row r="89" spans="4:11" x14ac:dyDescent="0.25">
      <c r="D89" s="87"/>
      <c r="F89" s="104"/>
      <c r="H89" s="97"/>
      <c r="K89" s="89"/>
    </row>
    <row r="90" spans="4:11" x14ac:dyDescent="0.25">
      <c r="D90" s="87"/>
      <c r="F90" s="104"/>
      <c r="H90" s="97"/>
      <c r="K90" s="89"/>
    </row>
    <row r="91" spans="4:11" x14ac:dyDescent="0.25">
      <c r="D91" s="87"/>
      <c r="F91" s="104"/>
      <c r="H91" s="97"/>
      <c r="K91" s="89"/>
    </row>
    <row r="92" spans="4:11" x14ac:dyDescent="0.25">
      <c r="D92" s="87"/>
      <c r="F92" s="104"/>
      <c r="H92" s="97"/>
      <c r="K92" s="89"/>
    </row>
    <row r="93" spans="4:11" x14ac:dyDescent="0.25">
      <c r="D93" s="87"/>
      <c r="F93" s="104"/>
      <c r="H93" s="97"/>
      <c r="K93" s="89"/>
    </row>
    <row r="94" spans="4:11" x14ac:dyDescent="0.25">
      <c r="D94" s="87"/>
      <c r="F94" s="104"/>
      <c r="H94" s="97"/>
      <c r="K94" s="89"/>
    </row>
    <row r="95" spans="4:11" x14ac:dyDescent="0.25">
      <c r="D95" s="87"/>
      <c r="F95" s="104"/>
      <c r="H95" s="97"/>
      <c r="K95" s="89"/>
    </row>
    <row r="96" spans="4:11" x14ac:dyDescent="0.25">
      <c r="D96" s="87"/>
      <c r="F96" s="104"/>
      <c r="H96" s="97"/>
      <c r="K96" s="89"/>
    </row>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sheetData>
  <mergeCells count="9">
    <mergeCell ref="I28:I29"/>
    <mergeCell ref="J28:J29"/>
    <mergeCell ref="H28:H29"/>
    <mergeCell ref="B13:B14"/>
    <mergeCell ref="D13:D14"/>
    <mergeCell ref="B15:B16"/>
    <mergeCell ref="D15:D16"/>
    <mergeCell ref="B17:B18"/>
    <mergeCell ref="D17:D18"/>
  </mergeCells>
  <conditionalFormatting sqref="I34:I43">
    <cfRule type="containsText" dxfId="6" priority="7" operator="containsText" text="Yes">
      <formula>NOT(ISERROR(SEARCH("Yes",I34)))</formula>
    </cfRule>
    <cfRule type="cellIs" dxfId="5" priority="8" operator="equal">
      <formula>"""Yes"""</formula>
    </cfRule>
  </conditionalFormatting>
  <conditionalFormatting sqref="E34:E43">
    <cfRule type="cellIs" dxfId="4" priority="5" operator="greaterThanOrEqual">
      <formula>0</formula>
    </cfRule>
  </conditionalFormatting>
  <conditionalFormatting sqref="L30">
    <cfRule type="cellIs" dxfId="3" priority="4" operator="greaterThanOrEqual">
      <formula>0</formula>
    </cfRule>
  </conditionalFormatting>
  <conditionalFormatting sqref="L34:L43">
    <cfRule type="cellIs" dxfId="2" priority="3" operator="greaterThanOrEqual">
      <formula>0</formula>
    </cfRule>
  </conditionalFormatting>
  <conditionalFormatting sqref="J34:J43">
    <cfRule type="cellIs" dxfId="1" priority="2" operator="greaterThanOrEqual">
      <formula>50%</formula>
    </cfRule>
  </conditionalFormatting>
  <conditionalFormatting sqref="E30">
    <cfRule type="cellIs" dxfId="0" priority="1" operator="greaterThanOrEqual">
      <formula>0</formula>
    </cfRule>
  </conditionalFormatting>
  <pageMargins left="0.7" right="0.7" top="0.75" bottom="0.75" header="0.3" footer="0.3"/>
  <pageSetup paperSize="9" scale="2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Normal="100" workbookViewId="0">
      <selection activeCell="E5" sqref="E5"/>
    </sheetView>
  </sheetViews>
  <sheetFormatPr defaultColWidth="0" defaultRowHeight="14.4" zeroHeight="1" x14ac:dyDescent="0.3"/>
  <cols>
    <col min="1" max="1" width="4.33203125" style="21" customWidth="1"/>
    <col min="2" max="2" width="32.44140625" style="21" customWidth="1"/>
    <col min="3" max="3" width="29" style="21" customWidth="1"/>
    <col min="4" max="7" width="31.88671875" style="21" customWidth="1"/>
    <col min="8" max="8" width="9.109375" style="21" customWidth="1"/>
    <col min="9" max="16384" width="9.109375" style="21" hidden="1"/>
  </cols>
  <sheetData>
    <row r="1" spans="2:7" x14ac:dyDescent="0.3"/>
    <row r="2" spans="2:7" ht="15" thickBot="1" x14ac:dyDescent="0.35">
      <c r="B2" s="28" t="s">
        <v>61</v>
      </c>
    </row>
    <row r="3" spans="2:7" ht="40.200000000000003" thickBot="1" x14ac:dyDescent="0.35">
      <c r="B3" s="16" t="s">
        <v>29</v>
      </c>
      <c r="C3" s="17" t="s">
        <v>132</v>
      </c>
      <c r="D3" s="22" t="s">
        <v>90</v>
      </c>
      <c r="E3" s="23" t="s">
        <v>155</v>
      </c>
      <c r="F3" s="24" t="s">
        <v>91</v>
      </c>
      <c r="G3" s="23" t="s">
        <v>92</v>
      </c>
    </row>
    <row r="4" spans="2:7" ht="66.599999999999994" thickBot="1" x14ac:dyDescent="0.35">
      <c r="B4" s="18" t="s">
        <v>56</v>
      </c>
      <c r="C4" s="59" t="s">
        <v>88</v>
      </c>
      <c r="D4" s="19" t="s">
        <v>75</v>
      </c>
      <c r="E4" s="19" t="s">
        <v>62</v>
      </c>
      <c r="F4" s="19" t="s">
        <v>59</v>
      </c>
      <c r="G4" s="19" t="s">
        <v>60</v>
      </c>
    </row>
    <row r="5" spans="2:7" ht="15" x14ac:dyDescent="0.25">
      <c r="B5" s="26" t="s">
        <v>77</v>
      </c>
      <c r="C5" s="76">
        <v>146.76781173935677</v>
      </c>
      <c r="D5" s="76">
        <v>142.30447874736888</v>
      </c>
      <c r="E5" s="76">
        <v>2.606304811608652</v>
      </c>
      <c r="F5" s="76">
        <v>1.8570281803794173</v>
      </c>
      <c r="G5" s="76">
        <v>0</v>
      </c>
    </row>
    <row r="6" spans="2:7" ht="15" x14ac:dyDescent="0.25">
      <c r="B6" s="26" t="s">
        <v>78</v>
      </c>
      <c r="C6" s="75">
        <v>82.961180257343074</v>
      </c>
      <c r="D6" s="75">
        <v>61.416301659856636</v>
      </c>
      <c r="E6" s="75">
        <v>8.8665332838305346</v>
      </c>
      <c r="F6" s="75">
        <v>11.893146963129208</v>
      </c>
      <c r="G6" s="75">
        <v>0.78519835052662323</v>
      </c>
    </row>
    <row r="7" spans="2:7" ht="15" x14ac:dyDescent="0.25">
      <c r="B7" s="26" t="s">
        <v>79</v>
      </c>
      <c r="C7" s="75">
        <v>20.239142839200948</v>
      </c>
      <c r="D7" s="75">
        <v>10.081070392709135</v>
      </c>
      <c r="E7" s="75">
        <v>3.2265368998565469</v>
      </c>
      <c r="F7" s="75">
        <v>3.5405801506026662</v>
      </c>
      <c r="G7" s="75">
        <v>3.3909553960326035</v>
      </c>
    </row>
    <row r="8" spans="2:7" ht="15" x14ac:dyDescent="0.25">
      <c r="B8" s="26" t="s">
        <v>80</v>
      </c>
      <c r="C8" s="75">
        <v>8.9325417396096292</v>
      </c>
      <c r="D8" s="75">
        <v>4.7536838629634408</v>
      </c>
      <c r="E8" s="75">
        <v>2.8282521873759285</v>
      </c>
      <c r="F8" s="75">
        <v>1.3506056892702543</v>
      </c>
      <c r="G8" s="75">
        <v>0</v>
      </c>
    </row>
    <row r="9" spans="2:7" ht="15" x14ac:dyDescent="0.25">
      <c r="B9" s="26" t="s">
        <v>81</v>
      </c>
      <c r="C9" s="75">
        <v>0.21364586513177666</v>
      </c>
      <c r="D9" s="75">
        <v>0.14185798350720402</v>
      </c>
      <c r="E9" s="75">
        <v>2.732397330633804E-2</v>
      </c>
      <c r="F9" s="75">
        <v>4.4463908318234519E-2</v>
      </c>
      <c r="G9" s="75">
        <v>0</v>
      </c>
    </row>
    <row r="10" spans="2:7" ht="25.5" x14ac:dyDescent="0.25">
      <c r="B10" s="26" t="s">
        <v>82</v>
      </c>
      <c r="C10" s="75">
        <v>45.018235367672403</v>
      </c>
      <c r="D10" s="75">
        <v>4.9745336363416719</v>
      </c>
      <c r="E10" s="75">
        <v>4.0035738013825268</v>
      </c>
      <c r="F10" s="75">
        <v>33.266983089363208</v>
      </c>
      <c r="G10" s="75">
        <v>2.7731448405850112</v>
      </c>
    </row>
    <row r="11" spans="2:7" ht="15" x14ac:dyDescent="0.25">
      <c r="B11" s="26" t="s">
        <v>83</v>
      </c>
      <c r="C11" s="75">
        <v>188.96669705216357</v>
      </c>
      <c r="D11" s="75">
        <v>115.60299291757367</v>
      </c>
      <c r="E11" s="75">
        <v>39.991535965326086</v>
      </c>
      <c r="F11" s="75">
        <v>31.560262616005041</v>
      </c>
      <c r="G11" s="75">
        <v>1.8119055532587904</v>
      </c>
    </row>
    <row r="12" spans="2:7" ht="15" x14ac:dyDescent="0.25">
      <c r="B12" s="26" t="s">
        <v>97</v>
      </c>
      <c r="C12" s="75">
        <v>30.79805700801759</v>
      </c>
      <c r="D12" s="75">
        <v>0</v>
      </c>
      <c r="E12" s="75">
        <v>5.797015856799999</v>
      </c>
      <c r="F12" s="75">
        <v>9.1604666753871591</v>
      </c>
      <c r="G12" s="75">
        <v>15.840574475830429</v>
      </c>
    </row>
    <row r="13" spans="2:7" ht="15" x14ac:dyDescent="0.25">
      <c r="B13" s="26" t="s">
        <v>85</v>
      </c>
      <c r="C13" s="75">
        <v>0</v>
      </c>
      <c r="D13" s="75">
        <v>0</v>
      </c>
      <c r="E13" s="75">
        <v>0</v>
      </c>
      <c r="F13" s="75">
        <v>0</v>
      </c>
      <c r="G13" s="75">
        <v>0</v>
      </c>
    </row>
    <row r="14" spans="2:7" ht="15.75" thickBot="1" x14ac:dyDescent="0.3">
      <c r="B14" s="27" t="s">
        <v>86</v>
      </c>
      <c r="C14" s="75">
        <v>0.37992427122359523</v>
      </c>
      <c r="D14" s="75">
        <v>0.13591616099944998</v>
      </c>
      <c r="E14" s="75">
        <v>4.3474536734940644E-2</v>
      </c>
      <c r="F14" s="75">
        <v>0.20053357348920436</v>
      </c>
      <c r="G14" s="75">
        <v>0</v>
      </c>
    </row>
    <row r="15" spans="2:7" ht="15.75" thickBot="1" x14ac:dyDescent="0.3">
      <c r="B15" s="49" t="s">
        <v>57</v>
      </c>
      <c r="C15" s="77">
        <v>524.27723613971932</v>
      </c>
      <c r="D15" s="77">
        <v>339.4108353613201</v>
      </c>
      <c r="E15" s="77">
        <v>67.390551316221547</v>
      </c>
      <c r="F15" s="77">
        <v>92.874070845944402</v>
      </c>
      <c r="G15" s="77">
        <v>24.60177861623346</v>
      </c>
    </row>
    <row r="16" spans="2:7" x14ac:dyDescent="0.3"/>
    <row r="17" x14ac:dyDescent="0.3"/>
    <row r="18" x14ac:dyDescent="0.3"/>
    <row r="19" x14ac:dyDescent="0.3"/>
    <row r="20" x14ac:dyDescent="0.3"/>
    <row r="21" x14ac:dyDescent="0.3"/>
    <row r="22" x14ac:dyDescent="0.3"/>
    <row r="23" x14ac:dyDescent="0.3"/>
    <row r="24" x14ac:dyDescent="0.3"/>
    <row r="25" x14ac:dyDescent="0.3"/>
    <row r="26" x14ac:dyDescent="0.3"/>
  </sheetData>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77"/>
  <sheetViews>
    <sheetView showGridLines="0" zoomScale="80" zoomScaleNormal="80" workbookViewId="0"/>
  </sheetViews>
  <sheetFormatPr defaultColWidth="0" defaultRowHeight="14.4" x14ac:dyDescent="0.3"/>
  <cols>
    <col min="1" max="1" width="3.33203125" style="21" customWidth="1"/>
    <col min="2" max="2" width="28.88671875" style="21" customWidth="1"/>
    <col min="3" max="3" width="41.109375" style="21" bestFit="1" customWidth="1"/>
    <col min="4" max="4" width="11.88671875" style="21" bestFit="1" customWidth="1"/>
    <col min="5" max="5" width="25.33203125" style="21" customWidth="1"/>
    <col min="6" max="6" width="9.109375" style="21" customWidth="1"/>
    <col min="7" max="7" width="28.88671875" style="21" customWidth="1"/>
    <col min="8" max="8" width="26.88671875" style="21" customWidth="1"/>
    <col min="9" max="11" width="9.109375" style="21" customWidth="1"/>
    <col min="12" max="12" width="10.88671875" style="21" customWidth="1"/>
    <col min="13" max="15" width="9.109375" style="21" customWidth="1"/>
    <col min="16" max="16" width="0" style="111" hidden="1" customWidth="1"/>
    <col min="17" max="16384" width="9.109375" style="111" hidden="1"/>
  </cols>
  <sheetData>
    <row r="1" spans="2:15" ht="15" x14ac:dyDescent="0.25">
      <c r="B1" s="42"/>
      <c r="C1" s="43"/>
      <c r="D1" s="43"/>
      <c r="E1" s="43"/>
    </row>
    <row r="2" spans="2:15" ht="15" x14ac:dyDescent="0.25">
      <c r="B2" s="42"/>
      <c r="C2" s="43"/>
      <c r="D2" s="43"/>
      <c r="E2" s="43"/>
    </row>
    <row r="3" spans="2:15" ht="22.2" customHeight="1" x14ac:dyDescent="0.25">
      <c r="B3" s="42"/>
      <c r="C3" s="43"/>
      <c r="D3" s="43"/>
      <c r="E3" s="43"/>
    </row>
    <row r="4" spans="2:15" ht="15" x14ac:dyDescent="0.25">
      <c r="B4" s="42"/>
      <c r="C4" s="43"/>
      <c r="D4" s="43"/>
      <c r="E4" s="43"/>
    </row>
    <row r="5" spans="2:15" ht="15" x14ac:dyDescent="0.25">
      <c r="B5" s="42"/>
      <c r="C5" s="43"/>
      <c r="D5" s="43"/>
      <c r="E5" s="43"/>
    </row>
    <row r="6" spans="2:15" ht="15" x14ac:dyDescent="0.25">
      <c r="B6" s="42"/>
      <c r="C6" s="43"/>
      <c r="D6" s="43"/>
      <c r="E6" s="43"/>
    </row>
    <row r="7" spans="2:15" ht="15" x14ac:dyDescent="0.25">
      <c r="B7" s="42"/>
      <c r="C7" s="43"/>
      <c r="D7" s="43"/>
      <c r="E7" s="43"/>
    </row>
    <row r="8" spans="2:15" ht="30.6" customHeight="1" x14ac:dyDescent="0.25">
      <c r="B8" s="42"/>
      <c r="C8" s="43"/>
      <c r="D8" s="43"/>
      <c r="E8" s="43"/>
    </row>
    <row r="9" spans="2:15" ht="15" x14ac:dyDescent="0.25">
      <c r="B9" s="43"/>
      <c r="C9" s="43"/>
      <c r="D9" s="43"/>
      <c r="E9" s="43"/>
    </row>
    <row r="10" spans="2:15" ht="31.5" customHeight="1" x14ac:dyDescent="0.25">
      <c r="B10" s="39" t="s">
        <v>71</v>
      </c>
      <c r="C10" s="40" t="s">
        <v>72</v>
      </c>
      <c r="D10" s="40" t="s">
        <v>66</v>
      </c>
      <c r="E10" s="41" t="s">
        <v>149</v>
      </c>
      <c r="M10" s="140"/>
      <c r="N10" s="74"/>
    </row>
    <row r="11" spans="2:15" ht="14.4" customHeight="1" x14ac:dyDescent="0.25">
      <c r="B11" s="29" t="s">
        <v>80</v>
      </c>
      <c r="C11" s="30"/>
      <c r="D11" s="31">
        <v>0.22118824752440272</v>
      </c>
      <c r="E11" s="46">
        <v>493</v>
      </c>
      <c r="H11" s="111"/>
      <c r="I11" s="111"/>
      <c r="J11" s="111"/>
      <c r="K11" s="141"/>
      <c r="L11" s="111"/>
      <c r="M11" s="111"/>
      <c r="N11" s="111"/>
      <c r="O11" s="111"/>
    </row>
    <row r="12" spans="2:15" ht="15" x14ac:dyDescent="0.25">
      <c r="B12" s="34"/>
      <c r="C12" s="35" t="s">
        <v>67</v>
      </c>
      <c r="D12" s="137">
        <v>0.21828426197420939</v>
      </c>
      <c r="E12" s="138" t="s">
        <v>118</v>
      </c>
      <c r="H12" s="111"/>
      <c r="I12" s="111"/>
      <c r="J12" s="111"/>
      <c r="K12" s="141"/>
      <c r="L12" s="111"/>
      <c r="M12" s="111"/>
      <c r="N12" s="111"/>
      <c r="O12" s="111"/>
    </row>
    <row r="13" spans="2:15" ht="15" x14ac:dyDescent="0.25">
      <c r="B13" s="34"/>
      <c r="C13" s="36" t="s">
        <v>68</v>
      </c>
      <c r="D13" s="33">
        <v>0.22118824752440272</v>
      </c>
      <c r="E13" s="44" t="s">
        <v>117</v>
      </c>
      <c r="G13" s="111"/>
      <c r="H13" s="111"/>
      <c r="I13" s="111"/>
      <c r="J13" s="111"/>
      <c r="K13" s="141"/>
      <c r="L13" s="111"/>
      <c r="M13" s="111"/>
      <c r="N13" s="111"/>
      <c r="O13" s="111"/>
    </row>
    <row r="14" spans="2:15" ht="15" x14ac:dyDescent="0.25">
      <c r="B14" s="34"/>
      <c r="C14" s="36" t="s">
        <v>69</v>
      </c>
      <c r="D14" s="33">
        <v>0.22050432858808369</v>
      </c>
      <c r="E14" s="44" t="s">
        <v>118</v>
      </c>
      <c r="G14" s="111"/>
      <c r="M14" s="111"/>
      <c r="N14" s="111"/>
      <c r="O14" s="111"/>
    </row>
    <row r="15" spans="2:15" ht="15" x14ac:dyDescent="0.25">
      <c r="B15" s="34"/>
      <c r="C15" s="36" t="s">
        <v>70</v>
      </c>
      <c r="D15" s="139">
        <v>0.22118824752440272</v>
      </c>
      <c r="E15" s="45" t="s">
        <v>117</v>
      </c>
      <c r="G15" s="111"/>
      <c r="M15" s="111"/>
      <c r="N15" s="111"/>
      <c r="O15" s="111"/>
    </row>
    <row r="16" spans="2:15" ht="15" x14ac:dyDescent="0.25">
      <c r="B16" s="29" t="s">
        <v>77</v>
      </c>
      <c r="C16" s="30"/>
      <c r="D16" s="31">
        <v>0.15172713243296665</v>
      </c>
      <c r="E16" s="46">
        <v>12045</v>
      </c>
      <c r="G16" s="111"/>
      <c r="H16" s="111"/>
      <c r="I16" s="111"/>
      <c r="J16" s="111"/>
      <c r="K16" s="141"/>
      <c r="L16" s="111"/>
      <c r="M16" s="111"/>
      <c r="N16" s="111"/>
      <c r="O16" s="111"/>
    </row>
    <row r="17" spans="2:15" ht="14.4" customHeight="1" x14ac:dyDescent="0.25">
      <c r="B17" s="34"/>
      <c r="C17" s="35" t="s">
        <v>67</v>
      </c>
      <c r="D17" s="137">
        <v>0.17877701433382048</v>
      </c>
      <c r="E17" s="138">
        <v>2307</v>
      </c>
      <c r="G17" s="111"/>
      <c r="H17" s="111"/>
      <c r="I17" s="111"/>
      <c r="J17" s="111"/>
      <c r="K17" s="141"/>
      <c r="L17" s="111"/>
      <c r="M17" s="111"/>
      <c r="N17" s="111"/>
      <c r="O17" s="111"/>
    </row>
    <row r="18" spans="2:15" ht="14.4" customHeight="1" x14ac:dyDescent="0.25">
      <c r="B18" s="34"/>
      <c r="C18" s="36" t="s">
        <v>68</v>
      </c>
      <c r="D18" s="33">
        <v>0.16055995735965156</v>
      </c>
      <c r="E18" s="44">
        <v>69</v>
      </c>
      <c r="G18" s="111"/>
      <c r="H18" s="111"/>
      <c r="I18" s="111"/>
      <c r="J18" s="111"/>
      <c r="K18" s="141"/>
      <c r="L18" s="111"/>
      <c r="M18" s="111"/>
      <c r="N18" s="111"/>
      <c r="O18" s="111"/>
    </row>
    <row r="19" spans="2:15" ht="15" x14ac:dyDescent="0.25">
      <c r="B19" s="34"/>
      <c r="C19" s="36" t="s">
        <v>69</v>
      </c>
      <c r="D19" s="33">
        <v>0.14099568662204826</v>
      </c>
      <c r="E19" s="44">
        <v>8413</v>
      </c>
      <c r="G19" s="111"/>
      <c r="H19" s="111"/>
      <c r="I19" s="111"/>
      <c r="J19" s="111"/>
      <c r="K19" s="141"/>
      <c r="L19" s="111"/>
      <c r="M19" s="111"/>
      <c r="N19" s="111"/>
      <c r="O19" s="111"/>
    </row>
    <row r="20" spans="2:15" ht="15" x14ac:dyDescent="0.25">
      <c r="B20" s="34"/>
      <c r="C20" s="36" t="s">
        <v>70</v>
      </c>
      <c r="D20" s="139">
        <v>0.17343900436134818</v>
      </c>
      <c r="E20" s="45">
        <v>1256</v>
      </c>
      <c r="G20" s="111"/>
      <c r="H20" s="111"/>
      <c r="I20" s="111"/>
      <c r="J20" s="111"/>
      <c r="K20" s="141"/>
      <c r="L20" s="111"/>
      <c r="M20" s="111"/>
      <c r="N20" s="111"/>
      <c r="O20" s="111"/>
    </row>
    <row r="21" spans="2:15" ht="15" x14ac:dyDescent="0.25">
      <c r="B21" s="29" t="s">
        <v>78</v>
      </c>
      <c r="C21" s="30"/>
      <c r="D21" s="31">
        <v>0.21383534126974188</v>
      </c>
      <c r="E21" s="46">
        <v>1364</v>
      </c>
      <c r="G21" s="111"/>
      <c r="H21" s="111"/>
      <c r="I21" s="111"/>
      <c r="J21" s="111"/>
      <c r="K21" s="141"/>
      <c r="L21" s="111"/>
      <c r="M21" s="111"/>
      <c r="N21" s="111"/>
      <c r="O21" s="111"/>
    </row>
    <row r="22" spans="2:15" ht="15" x14ac:dyDescent="0.25">
      <c r="B22" s="34"/>
      <c r="C22" s="35" t="s">
        <v>67</v>
      </c>
      <c r="D22" s="137">
        <v>0.25356046828371015</v>
      </c>
      <c r="E22" s="138">
        <v>366</v>
      </c>
      <c r="G22" s="111"/>
      <c r="H22" s="111"/>
      <c r="I22" s="111"/>
      <c r="J22" s="111"/>
      <c r="K22" s="141"/>
      <c r="L22" s="111"/>
      <c r="M22" s="111"/>
      <c r="N22" s="111"/>
      <c r="O22" s="111"/>
    </row>
    <row r="23" spans="2:15" ht="15" x14ac:dyDescent="0.25">
      <c r="B23" s="34"/>
      <c r="C23" s="36" t="s">
        <v>68</v>
      </c>
      <c r="D23" s="33">
        <v>0.21383534126974188</v>
      </c>
      <c r="E23" s="44" t="s">
        <v>117</v>
      </c>
      <c r="G23" s="111"/>
      <c r="H23" s="111"/>
      <c r="I23" s="111"/>
      <c r="J23" s="111"/>
      <c r="K23" s="141"/>
      <c r="L23" s="111"/>
      <c r="M23" s="111"/>
      <c r="N23" s="111"/>
      <c r="O23" s="111"/>
    </row>
    <row r="24" spans="2:15" ht="14.4" customHeight="1" x14ac:dyDescent="0.25">
      <c r="B24" s="34"/>
      <c r="C24" s="36" t="s">
        <v>69</v>
      </c>
      <c r="D24" s="33">
        <v>0.17439465940643092</v>
      </c>
      <c r="E24" s="44">
        <v>658</v>
      </c>
      <c r="G24" s="111"/>
      <c r="H24" s="111"/>
      <c r="I24" s="111"/>
      <c r="J24" s="111"/>
      <c r="K24" s="141"/>
      <c r="L24" s="111"/>
      <c r="M24" s="111"/>
      <c r="N24" s="111"/>
      <c r="O24" s="111"/>
    </row>
    <row r="25" spans="2:15" ht="14.4" customHeight="1" x14ac:dyDescent="0.25">
      <c r="B25" s="34"/>
      <c r="C25" s="36" t="s">
        <v>70</v>
      </c>
      <c r="D25" s="139">
        <v>0.24506592293413001</v>
      </c>
      <c r="E25" s="45" t="s">
        <v>118</v>
      </c>
      <c r="G25" s="111"/>
      <c r="H25" s="111"/>
      <c r="I25" s="111"/>
      <c r="J25" s="111"/>
      <c r="K25" s="141"/>
      <c r="L25" s="111"/>
      <c r="M25" s="111"/>
      <c r="N25" s="111"/>
      <c r="O25" s="111"/>
    </row>
    <row r="26" spans="2:15" ht="15" x14ac:dyDescent="0.25">
      <c r="B26" s="29" t="s">
        <v>79</v>
      </c>
      <c r="C26" s="30"/>
      <c r="D26" s="31">
        <v>0.32542302006076201</v>
      </c>
      <c r="E26" s="46">
        <v>31</v>
      </c>
      <c r="G26" s="111"/>
      <c r="H26" s="111"/>
      <c r="I26" s="111"/>
      <c r="J26" s="111"/>
      <c r="K26" s="141"/>
      <c r="L26" s="111"/>
      <c r="M26" s="111"/>
      <c r="N26" s="111"/>
      <c r="O26" s="111"/>
    </row>
    <row r="27" spans="2:15" ht="15" x14ac:dyDescent="0.25">
      <c r="B27" s="34"/>
      <c r="C27" s="35" t="s">
        <v>67</v>
      </c>
      <c r="D27" s="137">
        <v>0.32542302006076201</v>
      </c>
      <c r="E27" s="138" t="s">
        <v>118</v>
      </c>
      <c r="G27" s="111"/>
      <c r="H27" s="111"/>
      <c r="I27" s="111"/>
      <c r="J27" s="111"/>
      <c r="K27" s="141"/>
      <c r="L27" s="111"/>
      <c r="M27" s="111"/>
      <c r="N27" s="111"/>
      <c r="O27" s="111"/>
    </row>
    <row r="28" spans="2:15" ht="15" x14ac:dyDescent="0.25">
      <c r="B28" s="34"/>
      <c r="C28" s="36" t="s">
        <v>68</v>
      </c>
      <c r="D28" s="33">
        <v>0.32542302006076201</v>
      </c>
      <c r="E28" s="44">
        <v>0</v>
      </c>
      <c r="G28" s="111"/>
      <c r="K28" s="126"/>
      <c r="M28" s="111"/>
      <c r="N28" s="111"/>
      <c r="O28" s="111"/>
    </row>
    <row r="29" spans="2:15" ht="15" x14ac:dyDescent="0.25">
      <c r="B29" s="34"/>
      <c r="C29" s="36" t="s">
        <v>69</v>
      </c>
      <c r="D29" s="33">
        <v>0.32542302006076201</v>
      </c>
      <c r="E29" s="44" t="s">
        <v>117</v>
      </c>
      <c r="M29" s="111"/>
      <c r="N29" s="111"/>
      <c r="O29" s="111"/>
    </row>
    <row r="30" spans="2:15" ht="15" x14ac:dyDescent="0.25">
      <c r="B30" s="34"/>
      <c r="C30" s="36" t="s">
        <v>70</v>
      </c>
      <c r="D30" s="139">
        <v>0.34653211030326458</v>
      </c>
      <c r="E30" s="45">
        <v>20</v>
      </c>
      <c r="K30" s="126"/>
      <c r="M30" s="111"/>
      <c r="N30" s="111"/>
      <c r="O30" s="111"/>
    </row>
    <row r="31" spans="2:15" ht="14.4" customHeight="1" x14ac:dyDescent="0.25">
      <c r="B31" s="29" t="s">
        <v>82</v>
      </c>
      <c r="C31" s="30"/>
      <c r="D31" s="31">
        <v>0.45803307830150819</v>
      </c>
      <c r="E31" s="46">
        <v>52</v>
      </c>
      <c r="M31" s="111"/>
      <c r="N31" s="111"/>
      <c r="O31" s="111"/>
    </row>
    <row r="32" spans="2:15" ht="14.4" customHeight="1" x14ac:dyDescent="0.25">
      <c r="B32" s="34"/>
      <c r="C32" s="36" t="s">
        <v>67</v>
      </c>
      <c r="D32" s="137">
        <v>0.45803307830150819</v>
      </c>
      <c r="E32" s="138" t="s">
        <v>117</v>
      </c>
      <c r="M32" s="111"/>
      <c r="N32" s="111"/>
      <c r="O32" s="111"/>
    </row>
    <row r="33" spans="2:15" ht="15" x14ac:dyDescent="0.25">
      <c r="B33" s="34"/>
      <c r="C33" s="36" t="s">
        <v>68</v>
      </c>
      <c r="D33" s="33">
        <v>0.45803307830150819</v>
      </c>
      <c r="E33" s="44" t="s">
        <v>117</v>
      </c>
      <c r="K33" s="126"/>
      <c r="M33" s="111"/>
      <c r="N33" s="111"/>
      <c r="O33" s="111"/>
    </row>
    <row r="34" spans="2:15" x14ac:dyDescent="0.3">
      <c r="B34" s="34"/>
      <c r="C34" s="36" t="s">
        <v>69</v>
      </c>
      <c r="D34" s="33">
        <v>0.45803307830150819</v>
      </c>
      <c r="E34" s="44">
        <v>0</v>
      </c>
      <c r="K34" s="126"/>
      <c r="M34" s="111"/>
      <c r="N34" s="111"/>
      <c r="O34" s="111"/>
    </row>
    <row r="35" spans="2:15" x14ac:dyDescent="0.3">
      <c r="B35" s="32"/>
      <c r="C35" s="36" t="s">
        <v>70</v>
      </c>
      <c r="D35" s="139">
        <v>0.45508697475171195</v>
      </c>
      <c r="E35" s="45">
        <v>48</v>
      </c>
      <c r="K35" s="126"/>
      <c r="M35" s="111"/>
      <c r="N35" s="111"/>
      <c r="O35" s="111"/>
    </row>
    <row r="36" spans="2:15" x14ac:dyDescent="0.3">
      <c r="B36" s="29" t="s">
        <v>81</v>
      </c>
      <c r="C36" s="30"/>
      <c r="D36" s="31">
        <v>4.7680277599240754E-2</v>
      </c>
      <c r="E36" s="46">
        <v>207</v>
      </c>
      <c r="M36" s="111"/>
      <c r="N36" s="111"/>
      <c r="O36" s="111"/>
    </row>
    <row r="37" spans="2:15" x14ac:dyDescent="0.3">
      <c r="B37" s="34"/>
      <c r="C37" s="35" t="s">
        <v>67</v>
      </c>
      <c r="D37" s="137">
        <v>4.7680277599240754E-2</v>
      </c>
      <c r="E37" s="138" t="s">
        <v>117</v>
      </c>
      <c r="K37" s="126"/>
      <c r="M37" s="111"/>
      <c r="N37" s="111"/>
      <c r="O37" s="111"/>
    </row>
    <row r="38" spans="2:15" ht="14.4" customHeight="1" x14ac:dyDescent="0.3">
      <c r="B38" s="34"/>
      <c r="C38" s="36" t="s">
        <v>68</v>
      </c>
      <c r="D38" s="33">
        <v>5.0369571499651468E-2</v>
      </c>
      <c r="E38" s="44">
        <v>146</v>
      </c>
      <c r="M38" s="111"/>
      <c r="N38" s="111"/>
      <c r="O38" s="111"/>
    </row>
    <row r="39" spans="2:15" ht="14.4" customHeight="1" x14ac:dyDescent="0.3">
      <c r="B39" s="34"/>
      <c r="C39" s="36" t="s">
        <v>69</v>
      </c>
      <c r="D39" s="33">
        <v>4.0534992898772659E-2</v>
      </c>
      <c r="E39" s="44">
        <v>57</v>
      </c>
      <c r="K39" s="126"/>
      <c r="M39" s="111"/>
      <c r="N39" s="111"/>
      <c r="O39" s="111"/>
    </row>
    <row r="40" spans="2:15" x14ac:dyDescent="0.3">
      <c r="B40" s="34"/>
      <c r="C40" s="36" t="s">
        <v>70</v>
      </c>
      <c r="D40" s="139">
        <v>4.7680277599240754E-2</v>
      </c>
      <c r="E40" s="45" t="s">
        <v>117</v>
      </c>
      <c r="K40" s="126"/>
      <c r="M40" s="111"/>
      <c r="N40" s="111"/>
      <c r="O40" s="111"/>
    </row>
    <row r="41" spans="2:15" x14ac:dyDescent="0.3">
      <c r="B41" s="29" t="s">
        <v>87</v>
      </c>
      <c r="C41" s="30"/>
      <c r="D41" s="31">
        <v>0.22371774468727476</v>
      </c>
      <c r="E41" s="46">
        <v>125</v>
      </c>
      <c r="K41" s="126"/>
      <c r="M41" s="111"/>
      <c r="N41" s="111"/>
      <c r="O41" s="111"/>
    </row>
    <row r="42" spans="2:15" x14ac:dyDescent="0.3">
      <c r="B42" s="34"/>
      <c r="C42" s="36" t="s">
        <v>67</v>
      </c>
      <c r="D42" s="137">
        <v>0.18238755555654879</v>
      </c>
      <c r="E42" s="138" t="s">
        <v>118</v>
      </c>
      <c r="K42" s="126"/>
      <c r="M42" s="111"/>
      <c r="N42" s="111"/>
      <c r="O42" s="111"/>
    </row>
    <row r="43" spans="2:15" x14ac:dyDescent="0.3">
      <c r="B43" s="32"/>
      <c r="C43" s="36" t="s">
        <v>68</v>
      </c>
      <c r="D43" s="33">
        <v>0.22371774468727476</v>
      </c>
      <c r="E43" s="44" t="s">
        <v>117</v>
      </c>
      <c r="M43" s="111"/>
      <c r="N43" s="111"/>
      <c r="O43" s="111"/>
    </row>
    <row r="44" spans="2:15" x14ac:dyDescent="0.3">
      <c r="B44" s="32"/>
      <c r="C44" s="36" t="s">
        <v>69</v>
      </c>
      <c r="D44" s="33">
        <v>0.23017624885089175</v>
      </c>
      <c r="E44" s="44">
        <v>102</v>
      </c>
      <c r="K44" s="126"/>
      <c r="M44" s="111"/>
      <c r="N44" s="111"/>
      <c r="O44" s="111"/>
    </row>
    <row r="45" spans="2:15" x14ac:dyDescent="0.3">
      <c r="B45" s="38"/>
      <c r="C45" s="37" t="s">
        <v>70</v>
      </c>
      <c r="D45" s="139">
        <v>0.22371774468727476</v>
      </c>
      <c r="E45" s="45">
        <v>0</v>
      </c>
      <c r="M45" s="111"/>
      <c r="N45" s="111"/>
      <c r="O45" s="111"/>
    </row>
    <row r="46" spans="2:15" x14ac:dyDescent="0.3">
      <c r="B46" s="29" t="s">
        <v>84</v>
      </c>
      <c r="C46" s="30"/>
      <c r="D46" s="31">
        <v>0.16064894118314299</v>
      </c>
      <c r="E46" s="46">
        <v>0</v>
      </c>
      <c r="K46" s="126"/>
      <c r="M46" s="111"/>
      <c r="N46" s="111"/>
      <c r="O46" s="111"/>
    </row>
    <row r="47" spans="2:15" x14ac:dyDescent="0.3">
      <c r="B47" s="34"/>
      <c r="C47" s="35" t="s">
        <v>67</v>
      </c>
      <c r="D47" s="137">
        <v>0.16064894118314299</v>
      </c>
      <c r="E47" s="138">
        <v>0</v>
      </c>
      <c r="M47" s="111"/>
      <c r="N47" s="111"/>
      <c r="O47" s="111"/>
    </row>
    <row r="48" spans="2:15" x14ac:dyDescent="0.3">
      <c r="B48" s="34"/>
      <c r="C48" s="36" t="s">
        <v>68</v>
      </c>
      <c r="D48" s="33">
        <v>0.16064894118314299</v>
      </c>
      <c r="E48" s="44">
        <v>0</v>
      </c>
      <c r="M48" s="111"/>
      <c r="N48" s="111"/>
      <c r="O48" s="111"/>
    </row>
    <row r="49" spans="1:15" x14ac:dyDescent="0.3">
      <c r="B49" s="34"/>
      <c r="C49" s="36" t="s">
        <v>69</v>
      </c>
      <c r="D49" s="33">
        <v>0.16064894118314299</v>
      </c>
      <c r="E49" s="44">
        <v>0</v>
      </c>
      <c r="N49" s="111"/>
      <c r="O49" s="111"/>
    </row>
    <row r="50" spans="1:15" x14ac:dyDescent="0.3">
      <c r="B50" s="34"/>
      <c r="C50" s="36" t="s">
        <v>70</v>
      </c>
      <c r="D50" s="139">
        <v>0.16064894118314299</v>
      </c>
      <c r="E50" s="45">
        <v>0</v>
      </c>
      <c r="N50" s="111"/>
      <c r="O50" s="111"/>
    </row>
    <row r="51" spans="1:15" x14ac:dyDescent="0.3">
      <c r="B51" s="29" t="s">
        <v>85</v>
      </c>
      <c r="C51" s="30"/>
      <c r="D51" s="31">
        <v>0.16064894118314299</v>
      </c>
      <c r="E51" s="46">
        <v>0</v>
      </c>
      <c r="N51" s="111"/>
      <c r="O51" s="111"/>
    </row>
    <row r="52" spans="1:15" x14ac:dyDescent="0.3">
      <c r="B52" s="34"/>
      <c r="C52" s="35" t="s">
        <v>67</v>
      </c>
      <c r="D52" s="137">
        <v>0.16064894118314299</v>
      </c>
      <c r="E52" s="138">
        <v>0</v>
      </c>
      <c r="N52" s="111"/>
      <c r="O52" s="111"/>
    </row>
    <row r="53" spans="1:15" ht="14.4" customHeight="1" x14ac:dyDescent="0.3">
      <c r="B53" s="34"/>
      <c r="C53" s="36" t="s">
        <v>68</v>
      </c>
      <c r="D53" s="33">
        <v>0.16064894118314299</v>
      </c>
      <c r="E53" s="44">
        <v>0</v>
      </c>
      <c r="N53" s="111"/>
      <c r="O53" s="111"/>
    </row>
    <row r="54" spans="1:15" x14ac:dyDescent="0.3">
      <c r="B54" s="34"/>
      <c r="C54" s="36" t="s">
        <v>69</v>
      </c>
      <c r="D54" s="33">
        <v>0.16064894118314299</v>
      </c>
      <c r="E54" s="44">
        <v>0</v>
      </c>
      <c r="N54" s="111"/>
      <c r="O54" s="111"/>
    </row>
    <row r="55" spans="1:15" x14ac:dyDescent="0.3">
      <c r="B55" s="51"/>
      <c r="C55" s="37" t="s">
        <v>70</v>
      </c>
      <c r="D55" s="139">
        <v>0.16064894118314299</v>
      </c>
      <c r="E55" s="45">
        <v>0</v>
      </c>
      <c r="N55" s="111"/>
      <c r="O55" s="111"/>
    </row>
    <row r="56" spans="1:15" x14ac:dyDescent="0.3">
      <c r="N56" s="111"/>
      <c r="O56" s="111"/>
    </row>
    <row r="57" spans="1:15" x14ac:dyDescent="0.3">
      <c r="N57" s="111"/>
      <c r="O57" s="111"/>
    </row>
    <row r="58" spans="1:15" x14ac:dyDescent="0.3">
      <c r="A58" s="104" t="s">
        <v>101</v>
      </c>
      <c r="N58" s="111"/>
      <c r="O58" s="111"/>
    </row>
    <row r="59" spans="1:15" ht="14.4" customHeight="1" x14ac:dyDescent="0.3">
      <c r="A59" s="104" t="s">
        <v>102</v>
      </c>
      <c r="N59" s="111"/>
      <c r="O59" s="111"/>
    </row>
    <row r="60" spans="1:15" ht="14.4" customHeight="1" x14ac:dyDescent="0.3">
      <c r="A60" s="60" t="s">
        <v>74</v>
      </c>
      <c r="N60" s="111"/>
      <c r="O60" s="111"/>
    </row>
    <row r="61" spans="1:15" x14ac:dyDescent="0.3">
      <c r="N61" s="111"/>
      <c r="O61" s="111"/>
    </row>
    <row r="62" spans="1:15" x14ac:dyDescent="0.3">
      <c r="N62" s="111"/>
      <c r="O62" s="111"/>
    </row>
    <row r="63" spans="1:15" x14ac:dyDescent="0.3">
      <c r="N63" s="111"/>
      <c r="O63" s="111"/>
    </row>
    <row r="64" spans="1:15" x14ac:dyDescent="0.3">
      <c r="N64" s="111"/>
      <c r="O64" s="111"/>
    </row>
    <row r="65" spans="14:15" x14ac:dyDescent="0.3">
      <c r="N65" s="111"/>
      <c r="O65" s="111"/>
    </row>
    <row r="66" spans="14:15" x14ac:dyDescent="0.3">
      <c r="N66" s="111"/>
      <c r="O66" s="111"/>
    </row>
    <row r="67" spans="14:15" x14ac:dyDescent="0.3">
      <c r="N67" s="111"/>
      <c r="O67" s="111"/>
    </row>
    <row r="68" spans="14:15" x14ac:dyDescent="0.3">
      <c r="N68" s="111"/>
      <c r="O68" s="111"/>
    </row>
    <row r="69" spans="14:15" x14ac:dyDescent="0.3">
      <c r="N69" s="111"/>
      <c r="O69" s="111"/>
    </row>
    <row r="70" spans="14:15" x14ac:dyDescent="0.3">
      <c r="N70" s="111"/>
      <c r="O70" s="111"/>
    </row>
    <row r="71" spans="14:15" x14ac:dyDescent="0.3">
      <c r="N71" s="111"/>
      <c r="O71" s="111"/>
    </row>
    <row r="72" spans="14:15" x14ac:dyDescent="0.3">
      <c r="N72" s="111"/>
      <c r="O72" s="111"/>
    </row>
    <row r="73" spans="14:15" x14ac:dyDescent="0.3">
      <c r="N73" s="111"/>
      <c r="O73" s="111"/>
    </row>
    <row r="74" spans="14:15" ht="14.4" customHeight="1" x14ac:dyDescent="0.3">
      <c r="N74" s="111"/>
      <c r="O74" s="111"/>
    </row>
    <row r="75" spans="14:15" x14ac:dyDescent="0.3">
      <c r="N75" s="111"/>
      <c r="O75" s="111"/>
    </row>
    <row r="76" spans="14:15" x14ac:dyDescent="0.3">
      <c r="N76" s="111"/>
      <c r="O76" s="111"/>
    </row>
    <row r="77" spans="14:15" x14ac:dyDescent="0.3">
      <c r="N77" s="111"/>
      <c r="O77" s="111"/>
    </row>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topLeftCell="A10" zoomScaleNormal="100" workbookViewId="0"/>
  </sheetViews>
  <sheetFormatPr defaultColWidth="0" defaultRowHeight="14.4" zeroHeight="1" x14ac:dyDescent="0.3"/>
  <cols>
    <col min="1" max="1" width="4.5546875" style="21" customWidth="1"/>
    <col min="2" max="25" width="9.109375" style="21" customWidth="1"/>
    <col min="26" max="16384" width="9.109375" style="21" hidden="1"/>
  </cols>
  <sheetData>
    <row r="1" spans="1:24" ht="17.399999999999999" x14ac:dyDescent="0.3">
      <c r="A1" s="25"/>
    </row>
    <row r="2" spans="1:24" ht="9.75" customHeight="1" x14ac:dyDescent="0.3"/>
    <row r="3" spans="1:24" ht="30.75" customHeight="1" x14ac:dyDescent="0.3">
      <c r="B3" s="171" t="s">
        <v>100</v>
      </c>
      <c r="C3" s="171"/>
      <c r="D3" s="171"/>
      <c r="E3" s="171"/>
      <c r="F3" s="171"/>
      <c r="G3" s="171"/>
      <c r="H3" s="171"/>
      <c r="I3" s="171"/>
      <c r="J3" s="171"/>
      <c r="K3" s="171"/>
      <c r="L3" s="171"/>
      <c r="M3" s="171"/>
      <c r="N3" s="171"/>
      <c r="O3" s="171"/>
      <c r="P3" s="171"/>
      <c r="Q3" s="171"/>
      <c r="R3" s="171"/>
      <c r="S3" s="171"/>
      <c r="T3" s="171"/>
      <c r="U3" s="171"/>
      <c r="V3" s="171"/>
      <c r="W3" s="171"/>
      <c r="X3" s="171"/>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zoomScale="80" zoomScaleNormal="80" workbookViewId="0"/>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5"/>
    <row r="2" spans="2:4" ht="17.399999999999999" x14ac:dyDescent="0.3">
      <c r="B2" s="25" t="s">
        <v>1</v>
      </c>
    </row>
    <row r="3" spans="2:4" ht="14.4" x14ac:dyDescent="0.25">
      <c r="B3" s="2" t="s">
        <v>65</v>
      </c>
    </row>
    <row r="4" spans="2:4" ht="14.4" x14ac:dyDescent="0.25">
      <c r="B4" s="2"/>
    </row>
    <row r="5" spans="2:4" ht="14.4" x14ac:dyDescent="0.25">
      <c r="B5" s="2"/>
    </row>
    <row r="6" spans="2:4" ht="41.4" x14ac:dyDescent="0.25">
      <c r="B6" s="8" t="s">
        <v>2</v>
      </c>
      <c r="C6" s="9" t="s">
        <v>3</v>
      </c>
    </row>
    <row r="7" spans="2:4" ht="151.94999999999999" x14ac:dyDescent="0.25">
      <c r="B7" s="8" t="s">
        <v>93</v>
      </c>
      <c r="C7" s="9" t="s">
        <v>94</v>
      </c>
      <c r="D7" s="3"/>
    </row>
    <row r="8" spans="2:4" ht="27.6" x14ac:dyDescent="0.25">
      <c r="B8" s="8" t="s">
        <v>4</v>
      </c>
      <c r="C8" s="9" t="s">
        <v>34</v>
      </c>
    </row>
    <row r="9" spans="2:4" x14ac:dyDescent="0.25">
      <c r="B9" s="172" t="s">
        <v>5</v>
      </c>
      <c r="C9" s="10" t="s">
        <v>6</v>
      </c>
    </row>
    <row r="10" spans="2:4" ht="27.6" x14ac:dyDescent="0.25">
      <c r="B10" s="173"/>
      <c r="C10" s="5" t="s">
        <v>7</v>
      </c>
    </row>
    <row r="11" spans="2:4" x14ac:dyDescent="0.25">
      <c r="B11" s="174"/>
      <c r="C11" s="7" t="s">
        <v>8</v>
      </c>
    </row>
    <row r="12" spans="2:4" ht="27.6" x14ac:dyDescent="0.25">
      <c r="B12" s="8" t="s">
        <v>9</v>
      </c>
      <c r="C12" s="9" t="s">
        <v>10</v>
      </c>
    </row>
    <row r="13" spans="2:4" ht="27.6" x14ac:dyDescent="0.25">
      <c r="B13" s="8" t="s">
        <v>11</v>
      </c>
      <c r="C13" s="9" t="s">
        <v>35</v>
      </c>
    </row>
    <row r="14" spans="2:4" ht="27.6" x14ac:dyDescent="0.25">
      <c r="B14" s="8" t="s">
        <v>12</v>
      </c>
      <c r="C14" s="9" t="s">
        <v>36</v>
      </c>
    </row>
    <row r="15" spans="2:4" x14ac:dyDescent="0.25">
      <c r="B15" s="172" t="s">
        <v>13</v>
      </c>
      <c r="C15" s="10" t="s">
        <v>14</v>
      </c>
    </row>
    <row r="16" spans="2:4" x14ac:dyDescent="0.25">
      <c r="B16" s="173"/>
      <c r="C16" s="6" t="s">
        <v>37</v>
      </c>
    </row>
    <row r="17" spans="2:3" x14ac:dyDescent="0.25">
      <c r="B17" s="173"/>
      <c r="C17" s="6" t="s">
        <v>38</v>
      </c>
    </row>
    <row r="18" spans="2:3" x14ac:dyDescent="0.25">
      <c r="B18" s="173"/>
      <c r="C18" s="6" t="s">
        <v>39</v>
      </c>
    </row>
    <row r="19" spans="2:3" x14ac:dyDescent="0.25">
      <c r="B19" s="174"/>
      <c r="C19" s="7" t="s">
        <v>40</v>
      </c>
    </row>
    <row r="20" spans="2:3" ht="27.6" x14ac:dyDescent="0.25">
      <c r="B20" s="8" t="s">
        <v>15</v>
      </c>
      <c r="C20" s="9" t="s">
        <v>41</v>
      </c>
    </row>
    <row r="21" spans="2:3" ht="27.6" x14ac:dyDescent="0.25">
      <c r="B21" s="8" t="s">
        <v>16</v>
      </c>
      <c r="C21" s="9" t="s">
        <v>42</v>
      </c>
    </row>
    <row r="22" spans="2:3" x14ac:dyDescent="0.25">
      <c r="B22" s="8" t="s">
        <v>17</v>
      </c>
      <c r="C22" s="9" t="s">
        <v>43</v>
      </c>
    </row>
    <row r="23" spans="2:3" x14ac:dyDescent="0.25">
      <c r="B23" s="172" t="s">
        <v>18</v>
      </c>
      <c r="C23" s="10" t="s">
        <v>19</v>
      </c>
    </row>
    <row r="24" spans="2:3" ht="27.6" x14ac:dyDescent="0.25">
      <c r="B24" s="174"/>
      <c r="C24" s="7" t="s">
        <v>44</v>
      </c>
    </row>
    <row r="25" spans="2:3" x14ac:dyDescent="0.25">
      <c r="B25" s="8" t="s">
        <v>20</v>
      </c>
      <c r="C25" s="9" t="s">
        <v>45</v>
      </c>
    </row>
    <row r="26" spans="2:3" ht="27.6" x14ac:dyDescent="0.25">
      <c r="B26" s="11" t="s">
        <v>21</v>
      </c>
      <c r="C26" s="5" t="s">
        <v>46</v>
      </c>
    </row>
    <row r="27" spans="2:3" x14ac:dyDescent="0.25">
      <c r="B27" s="8" t="s">
        <v>22</v>
      </c>
      <c r="C27" s="9" t="s">
        <v>23</v>
      </c>
    </row>
    <row r="28" spans="2:3" x14ac:dyDescent="0.25">
      <c r="B28" s="8" t="s">
        <v>24</v>
      </c>
      <c r="C28" s="9" t="s">
        <v>25</v>
      </c>
    </row>
    <row r="29" spans="2:3" ht="27.6" x14ac:dyDescent="0.25">
      <c r="B29" s="8" t="s">
        <v>26</v>
      </c>
      <c r="C29" s="9" t="s">
        <v>47</v>
      </c>
    </row>
    <row r="30" spans="2:3" x14ac:dyDescent="0.25">
      <c r="B30" s="172" t="s">
        <v>27</v>
      </c>
      <c r="C30" s="175" t="s">
        <v>28</v>
      </c>
    </row>
    <row r="31" spans="2:3" x14ac:dyDescent="0.25">
      <c r="B31" s="174"/>
      <c r="C31" s="176"/>
    </row>
    <row r="32" spans="2:3" x14ac:dyDescent="0.25">
      <c r="B32" s="8" t="s">
        <v>29</v>
      </c>
      <c r="C32" s="9" t="s">
        <v>30</v>
      </c>
    </row>
    <row r="33" spans="2:3" x14ac:dyDescent="0.25">
      <c r="B33" s="8" t="s">
        <v>31</v>
      </c>
      <c r="C33" s="9" t="s">
        <v>48</v>
      </c>
    </row>
    <row r="34" spans="2:3" ht="27.6" x14ac:dyDescent="0.25">
      <c r="B34" s="8" t="s">
        <v>32</v>
      </c>
      <c r="C34" s="9" t="s">
        <v>49</v>
      </c>
    </row>
    <row r="35" spans="2:3" x14ac:dyDescent="0.25">
      <c r="B35" s="4" t="s">
        <v>33</v>
      </c>
      <c r="C35" s="7" t="s">
        <v>50</v>
      </c>
    </row>
    <row r="36" spans="2:3" x14ac:dyDescent="0.25">
      <c r="B36" s="53"/>
      <c r="C36" s="3"/>
    </row>
    <row r="37" spans="2:3" x14ac:dyDescent="0.25">
      <c r="B37" s="53"/>
      <c r="C37" s="3"/>
    </row>
    <row r="38" spans="2:3" x14ac:dyDescent="0.25">
      <c r="B38" s="53"/>
      <c r="C38" s="3"/>
    </row>
    <row r="39" spans="2:3" x14ac:dyDescent="0.2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c6981cf-ca77-4d25-a722-9ba9d442762a" ContentTypeId="0x01010020B27A3BB4AD4E469BDEA344273B4F2203" PreviousValue="false"/>
</file>

<file path=customXml/item2.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032F45369F79FB4C9490797A909C7CB2" ma:contentTypeVersion="4" ma:contentTypeDescription="DECC Microsoft PowerPoint Presentation Content Type" ma:contentTypeScope="" ma:versionID="61f94fa945c94b2ab18e2b0b4b7471ad">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8b8d907b129e4f0886b7469fb4b0f9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96E1C3D3-6DF2-41A5-A194-CDD01B8AB2EB}">
  <ds:schemaRefs>
    <ds:schemaRef ds:uri="Microsoft.SharePoint.Taxonomy.ContentTypeSync"/>
  </ds:schemaRefs>
</ds:datastoreItem>
</file>

<file path=customXml/itemProps2.xml><?xml version="1.0" encoding="utf-8"?>
<ds:datastoreItem xmlns:ds="http://schemas.openxmlformats.org/officeDocument/2006/customXml" ds:itemID="{CAC4E8EC-63BC-48A4-B6B9-351F2290C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DC4D4D-2B65-4DC7-8BFC-7919A029AE3D}">
  <ds:schemaRefs>
    <ds:schemaRef ds:uri="http://www.w3.org/XML/1998/namespace"/>
    <ds:schemaRef ds:uri="http://schemas.microsoft.com/sharepoint/v3"/>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f7e53c2a-c5c2-4bbb-ab47-6d506cb60401"/>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B1EFF79-0457-42E5-AEB2-D27993947109}">
  <ds:schemaRefs>
    <ds:schemaRef ds:uri="http://schemas.microsoft.com/sharepoint/v3/contenttype/forms"/>
  </ds:schemaRefs>
</ds:datastoreItem>
</file>

<file path=customXml/itemProps5.xml><?xml version="1.0" encoding="utf-8"?>
<ds:datastoreItem xmlns:ds="http://schemas.openxmlformats.org/officeDocument/2006/customXml" ds:itemID="{A09A573B-1715-4A43-BAFD-44243D5DDEA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Victoria (Heat &amp; Industry)</dc:creator>
  <cp:lastModifiedBy>Higgins Laura (Communications)</cp:lastModifiedBy>
  <cp:lastPrinted>2016-08-22T08:15:44Z</cp:lastPrinted>
  <dcterms:created xsi:type="dcterms:W3CDTF">2013-06-26T10:22:08Z</dcterms:created>
  <dcterms:modified xsi:type="dcterms:W3CDTF">2016-09-06T07:59:43Z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0x01010020B27A3BB4AD4E469BDEA344273B4F220300032F45369F79FB4C9490797A909C7CB2</vt:lpwstr>
  </property>
</Properties>
</file>