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795" windowHeight="12075" tabRatio="732"/>
  </bookViews>
  <sheets>
    <sheet name="INDEX" sheetId="7" r:id="rId1"/>
    <sheet name="TABLE 1 - ENG ENTRIES" sheetId="1" r:id="rId2"/>
    <sheet name="TABLE 2 - ENG ATTAINMENT" sheetId="2" r:id="rId3"/>
    <sheet name="TABLE 3 - MAT ENTRIES" sheetId="3" r:id="rId4"/>
    <sheet name="TABLE 4 - MAT ATTAINMENT" sheetId="4" r:id="rId5"/>
    <sheet name="TABLE 5 - ENG &amp; MAT LEVELS" sheetId="5" r:id="rId6"/>
    <sheet name="TABLE 6 - ENG GRADES" sheetId="6" r:id="rId7"/>
    <sheet name="TABLE 7 - MAT GRADES" sheetId="8" r:id="rId8"/>
    <sheet name="TABLE 8 - ENG PASS RATES" sheetId="9" r:id="rId9"/>
    <sheet name="TABLE 9 - MAT PASS RATES" sheetId="10" r:id="rId10"/>
  </sheets>
  <definedNames>
    <definedName name="_xlnm.Print_Area" localSheetId="1">'TABLE 1 - ENG ENTRIES'!$A$1:$M$45</definedName>
    <definedName name="_xlnm.Print_Area" localSheetId="2">'TABLE 2 - ENG ATTAINMENT'!$A$1:$T$45</definedName>
    <definedName name="_xlnm.Print_Area" localSheetId="3">'TABLE 3 - MAT ENTRIES'!$A$1:$M$45</definedName>
    <definedName name="_xlnm.Print_Area" localSheetId="4">'TABLE 4 - MAT ATTAINMENT'!$A$1:$Q$45</definedName>
    <definedName name="_xlnm.Print_Area" localSheetId="5">'TABLE 5 - ENG &amp; MAT LEVELS'!$A$1:$M$31</definedName>
    <definedName name="_xlnm.Print_Area" localSheetId="6">'TABLE 6 - ENG GRADES'!$A$1:$M$36</definedName>
    <definedName name="_xlnm.Print_Area" localSheetId="7">'TABLE 7 - MAT GRADES'!$A$1:$M$35</definedName>
    <definedName name="_xlnm.Print_Area" localSheetId="8">'TABLE 8 - ENG PASS RATES'!$A$1:$J$35</definedName>
    <definedName name="_xlnm.Print_Area" localSheetId="9">'TABLE 9 - MAT PASS RATES'!$A$1:$J$35</definedName>
  </definedNames>
  <calcPr calcId="145621"/>
</workbook>
</file>

<file path=xl/calcChain.xml><?xml version="1.0" encoding="utf-8"?>
<calcChain xmlns="http://schemas.openxmlformats.org/spreadsheetml/2006/main">
  <c r="G15" i="4" l="1"/>
  <c r="G13" i="4" s="1"/>
  <c r="G27" i="1"/>
  <c r="G31" i="2"/>
  <c r="G31" i="3"/>
  <c r="G19" i="4"/>
  <c r="G15" i="2"/>
  <c r="G13" i="2" s="1"/>
  <c r="G27" i="4"/>
  <c r="G15" i="1"/>
  <c r="G19" i="1"/>
  <c r="G31" i="1"/>
  <c r="G19" i="3"/>
  <c r="G31" i="4"/>
  <c r="G13" i="1"/>
  <c r="G11" i="1" s="1"/>
  <c r="G9" i="1" s="1"/>
  <c r="G7" i="1" s="1"/>
  <c r="G15" i="3"/>
  <c r="G13" i="3" s="1"/>
  <c r="G11" i="3" s="1"/>
  <c r="G9" i="3" s="1"/>
  <c r="G7" i="3" s="1"/>
  <c r="G19" i="2"/>
  <c r="G27" i="2"/>
  <c r="G27" i="3"/>
  <c r="G11" i="2" l="1"/>
  <c r="G9" i="2" s="1"/>
  <c r="G7" i="2" s="1"/>
  <c r="G11" i="4"/>
  <c r="G9" i="4" s="1"/>
  <c r="G7" i="4" s="1"/>
</calcChain>
</file>

<file path=xl/sharedStrings.xml><?xml version="1.0" encoding="utf-8"?>
<sst xmlns="http://schemas.openxmlformats.org/spreadsheetml/2006/main" count="489" uniqueCount="160">
  <si>
    <t>Coverage: England</t>
  </si>
  <si>
    <t>Numbers and percentages</t>
  </si>
  <si>
    <r>
      <t>Students at end of KS4</t>
    </r>
    <r>
      <rPr>
        <vertAlign val="superscript"/>
        <sz val="10"/>
        <color theme="1"/>
        <rFont val="Arial"/>
        <family val="2"/>
      </rPr>
      <t xml:space="preserve"> </t>
    </r>
    <r>
      <rPr>
        <sz val="10"/>
        <color theme="1"/>
        <rFont val="Arial"/>
        <family val="2"/>
      </rPr>
      <t>in 2012/13</t>
    </r>
  </si>
  <si>
    <t>16-18 students by 2014/15</t>
  </si>
  <si>
    <t>Total entries</t>
  </si>
  <si>
    <t>English GCSE</t>
  </si>
  <si>
    <t>English at level 2</t>
  </si>
  <si>
    <t>English at level 1</t>
  </si>
  <si>
    <t xml:space="preserve">English at entry level </t>
  </si>
  <si>
    <t>Total</t>
  </si>
  <si>
    <t>State-funded mainstream schools</t>
  </si>
  <si>
    <t>Local Authority mainstream schools</t>
  </si>
  <si>
    <t>Academies and free schools</t>
  </si>
  <si>
    <t>Sponsored academies</t>
  </si>
  <si>
    <t>Other academies and free schools</t>
  </si>
  <si>
    <t>All FE sector colleges</t>
  </si>
  <si>
    <t>Sixth Form Colleges</t>
  </si>
  <si>
    <t>Other FE sector colleges</t>
  </si>
  <si>
    <t>Special schools</t>
  </si>
  <si>
    <t>Other participating students</t>
  </si>
  <si>
    <t>Other young people</t>
  </si>
  <si>
    <t>No record of 16-18 participation</t>
  </si>
  <si>
    <t>-</t>
  </si>
  <si>
    <t>Notes:</t>
  </si>
  <si>
    <t>Students at end of KS4 in 2012/13</t>
  </si>
  <si>
    <t>A*-C in GCSE English</t>
  </si>
  <si>
    <t>D-G in GCSE English</t>
  </si>
  <si>
    <t>Higher level of learning</t>
  </si>
  <si>
    <t>Same level of learning</t>
  </si>
  <si>
    <t>Lower level of learning</t>
  </si>
  <si>
    <t xml:space="preserve"> GCSE mathematics</t>
  </si>
  <si>
    <t>Mathematics at level 2</t>
  </si>
  <si>
    <t>Mathematics at level 1</t>
  </si>
  <si>
    <t xml:space="preserve">Mathematics at entry level </t>
  </si>
  <si>
    <t>A*-C in GCSE mathematics</t>
  </si>
  <si>
    <t>D-G in GCSE mathematics</t>
  </si>
  <si>
    <t>English</t>
  </si>
  <si>
    <r>
      <t>Percentage who subsequently achieved</t>
    </r>
    <r>
      <rPr>
        <vertAlign val="superscript"/>
        <sz val="10"/>
        <color theme="1"/>
        <rFont val="Arial"/>
        <family val="2"/>
      </rPr>
      <t>4</t>
    </r>
    <r>
      <rPr>
        <sz val="10"/>
        <color theme="1"/>
        <rFont val="Arial"/>
        <family val="2"/>
      </rPr>
      <t>:</t>
    </r>
  </si>
  <si>
    <t>English GCSE A*-C</t>
  </si>
  <si>
    <t xml:space="preserve">English at level 2 </t>
  </si>
  <si>
    <t>English GCSE D-G</t>
  </si>
  <si>
    <t>English at entry level</t>
  </si>
  <si>
    <t>Did not enter at 16-18</t>
  </si>
  <si>
    <r>
      <t>Achievement at end of KS4</t>
    </r>
    <r>
      <rPr>
        <vertAlign val="superscript"/>
        <sz val="10"/>
        <color indexed="8"/>
        <rFont val="Arial"/>
        <family val="2"/>
      </rPr>
      <t xml:space="preserve"> </t>
    </r>
    <r>
      <rPr>
        <sz val="10"/>
        <color indexed="8"/>
        <rFont val="Arial"/>
        <family val="2"/>
      </rPr>
      <t>in 2012/13</t>
    </r>
  </si>
  <si>
    <t>Mathematics</t>
  </si>
  <si>
    <t>Mathematics GCSE A*-C</t>
  </si>
  <si>
    <t xml:space="preserve">Mathematics at level 2 </t>
  </si>
  <si>
    <t>Mathematics GCSE D-G</t>
  </si>
  <si>
    <t>Mathematics at entry level</t>
  </si>
  <si>
    <t xml:space="preserve">1. It is not a requirement for English literature to have been taken alongside English language at 16-18. </t>
  </si>
  <si>
    <t>Percentages</t>
  </si>
  <si>
    <t>GCSE grade by end of KS4 in 2012/13</t>
  </si>
  <si>
    <r>
      <t>Percentage who subsequently entered</t>
    </r>
    <r>
      <rPr>
        <vertAlign val="superscript"/>
        <sz val="10"/>
        <color theme="1"/>
        <rFont val="Arial"/>
        <family val="2"/>
      </rPr>
      <t>4</t>
    </r>
    <r>
      <rPr>
        <sz val="10"/>
        <color theme="1"/>
        <rFont val="Arial"/>
        <family val="2"/>
      </rPr>
      <t>:</t>
    </r>
  </si>
  <si>
    <t xml:space="preserve"> GCSE English </t>
  </si>
  <si>
    <t>Grades A*-C in GCSE English</t>
  </si>
  <si>
    <t>Grades D-G in GCSE English</t>
  </si>
  <si>
    <t>D</t>
  </si>
  <si>
    <t>E</t>
  </si>
  <si>
    <t>F</t>
  </si>
  <si>
    <t>G</t>
  </si>
  <si>
    <t>U</t>
  </si>
  <si>
    <t>No record of GCSE entry</t>
  </si>
  <si>
    <r>
      <rPr>
        <u/>
        <sz val="10"/>
        <color theme="1"/>
        <rFont val="Arial"/>
        <family val="2"/>
      </rPr>
      <t>Improved</t>
    </r>
    <r>
      <rPr>
        <sz val="10"/>
        <color theme="1"/>
        <rFont val="Arial"/>
        <family val="2"/>
      </rPr>
      <t xml:space="preserve"> their GCSE grade</t>
    </r>
  </si>
  <si>
    <r>
      <t>Subsequent grade achieved in GCSE English</t>
    </r>
    <r>
      <rPr>
        <vertAlign val="superscript"/>
        <sz val="10"/>
        <color theme="1"/>
        <rFont val="Arial"/>
        <family val="2"/>
      </rPr>
      <t>6</t>
    </r>
    <r>
      <rPr>
        <sz val="10"/>
        <color theme="1"/>
        <rFont val="Arial"/>
        <family val="2"/>
      </rPr>
      <t>:</t>
    </r>
  </si>
  <si>
    <t>A*</t>
  </si>
  <si>
    <t>A</t>
  </si>
  <si>
    <t>B</t>
  </si>
  <si>
    <t>C</t>
  </si>
  <si>
    <t>x</t>
  </si>
  <si>
    <t>National level tables</t>
  </si>
  <si>
    <t>Table Number</t>
  </si>
  <si>
    <t>Title</t>
  </si>
  <si>
    <t xml:space="preserve"> GCSE mathematics </t>
  </si>
  <si>
    <t>Grades A*-C in GCSE mathematics</t>
  </si>
  <si>
    <t>Grades D-G in GCSE mathematics</t>
  </si>
  <si>
    <r>
      <t>Subsequent grade achieved in GCSE mathematics</t>
    </r>
    <r>
      <rPr>
        <vertAlign val="superscript"/>
        <sz val="10"/>
        <color theme="1"/>
        <rFont val="Arial"/>
        <family val="2"/>
      </rPr>
      <t>6</t>
    </r>
    <r>
      <rPr>
        <sz val="10"/>
        <color theme="1"/>
        <rFont val="Arial"/>
        <family val="2"/>
      </rPr>
      <t>:</t>
    </r>
  </si>
  <si>
    <t>Level 1 and 2 attainment in English and mathematics by students aged 16-18: academic year 2014/15</t>
  </si>
  <si>
    <t>Entries in GCSE English and other English qualifications by 16-18 year olds who completed key stage 4 (KS4) in 2012/13 and did not achieve a grade A* to C, by institution type, 2014/15</t>
  </si>
  <si>
    <t>Achievements in GCSE English and other English qualifications by 16-18 year olds who completed key stage 4 (KS4) in 2012/13 and did not achieve a grade A* to C, by institution type, 2014/15</t>
  </si>
  <si>
    <t>Entries in GCSE mathematics and other mathematics qualifications by 16-18 year olds who completed key stage 4 (KS4) in 2012/13 and did not achieve a grade A* to C, by institution type, 2014/15</t>
  </si>
  <si>
    <t>Achievements in GCSE mathematics and other mathematics qualifications by 16-18 year olds who completed key stage 4 (KS4) in 2012/13 and did not achieve a grade A* to C, by institution type, 2014/15</t>
  </si>
  <si>
    <t>Matrices of achievements in English and mathematics by 16-18 year olds who completed key stage 4 (KS4) in 2012/13 and did not achieve a grade A* to C, by subject and level of achievement, 2014/15</t>
  </si>
  <si>
    <t>Matrices of entries and achievements in GCSE English and other English qualifications by 16-18 year olds who completed key stage 4 (KS4) in 2012/13 and did not achieve a grade A* to C, by GCSE grade, 2014/15</t>
  </si>
  <si>
    <t>Matrices of entries and achievements in GCSE mathematics and other mathematics qualifications by 16-18 year olds who completed key stage 4 (KS4) in 2012/13 and did not achieve a grade A* to C, by GCSE grade, 2014/15</t>
  </si>
  <si>
    <r>
      <t>Table 1: Entries in GCSE English</t>
    </r>
    <r>
      <rPr>
        <b/>
        <vertAlign val="superscript"/>
        <sz val="10"/>
        <color indexed="8"/>
        <rFont val="Arial"/>
        <family val="2"/>
      </rPr>
      <t xml:space="preserve">1 </t>
    </r>
    <r>
      <rPr>
        <b/>
        <sz val="10"/>
        <color indexed="8"/>
        <rFont val="Arial"/>
        <family val="2"/>
      </rPr>
      <t>and other English qualifications</t>
    </r>
    <r>
      <rPr>
        <b/>
        <vertAlign val="superscript"/>
        <sz val="10"/>
        <color indexed="8"/>
        <rFont val="Arial"/>
        <family val="2"/>
      </rPr>
      <t>2</t>
    </r>
    <r>
      <rPr>
        <b/>
        <sz val="10"/>
        <color indexed="8"/>
        <rFont val="Arial"/>
        <family val="2"/>
      </rPr>
      <t xml:space="preserve"> by 16-18 year olds who completed key stage 4 (KS4) in 2012/13 and did not achieve a grade A* to C</t>
    </r>
    <r>
      <rPr>
        <b/>
        <sz val="10"/>
        <color indexed="8"/>
        <rFont val="Arial"/>
        <family val="2"/>
      </rPr>
      <t>, by institution type, 2014/15</t>
    </r>
  </si>
  <si>
    <r>
      <t>Number who did not achieve A*-C in GCSE English</t>
    </r>
    <r>
      <rPr>
        <vertAlign val="superscript"/>
        <sz val="10"/>
        <color theme="1"/>
        <rFont val="Arial"/>
        <family val="2"/>
      </rPr>
      <t xml:space="preserve">3 </t>
    </r>
  </si>
  <si>
    <r>
      <t>16-18 participating students</t>
    </r>
    <r>
      <rPr>
        <b/>
        <vertAlign val="superscript"/>
        <sz val="10"/>
        <color indexed="8"/>
        <rFont val="Arial"/>
        <family val="2"/>
      </rPr>
      <t>5</t>
    </r>
  </si>
  <si>
    <r>
      <t>Full-time students in reported schools and colleges</t>
    </r>
    <r>
      <rPr>
        <b/>
        <vertAlign val="superscript"/>
        <sz val="10"/>
        <color indexed="8"/>
        <rFont val="Arial"/>
        <family val="2"/>
      </rPr>
      <t>6</t>
    </r>
  </si>
  <si>
    <r>
      <t>Part-time students in reported schools and colleges</t>
    </r>
    <r>
      <rPr>
        <b/>
        <vertAlign val="superscript"/>
        <sz val="10"/>
        <color indexed="8"/>
        <rFont val="Arial"/>
        <family val="2"/>
      </rPr>
      <t>7</t>
    </r>
  </si>
  <si>
    <r>
      <t>Work-based learning</t>
    </r>
    <r>
      <rPr>
        <vertAlign val="superscript"/>
        <sz val="10"/>
        <color indexed="8"/>
        <rFont val="Arial"/>
        <family val="2"/>
      </rPr>
      <t>8</t>
    </r>
  </si>
  <si>
    <r>
      <t>Other providers</t>
    </r>
    <r>
      <rPr>
        <vertAlign val="superscript"/>
        <sz val="10"/>
        <color indexed="8"/>
        <rFont val="Arial"/>
        <family val="2"/>
      </rPr>
      <t>9</t>
    </r>
  </si>
  <si>
    <r>
      <t>Not reported (may complete studies in 2015/16</t>
    </r>
    <r>
      <rPr>
        <vertAlign val="superscript"/>
        <sz val="10"/>
        <color indexed="8"/>
        <rFont val="Arial"/>
        <family val="2"/>
      </rPr>
      <t>10</t>
    </r>
    <r>
      <rPr>
        <sz val="10"/>
        <color indexed="8"/>
        <rFont val="Arial"/>
        <family val="2"/>
      </rPr>
      <t>)</t>
    </r>
  </si>
  <si>
    <t>1. It is not a requirement for English literature to have been taken alongside English language at post-16. See technical note for further information on what qualifications are included as GCSE English.</t>
  </si>
  <si>
    <t>2. See technical note for further information on what qualifications are included as other English qualifications.</t>
  </si>
  <si>
    <t xml:space="preserve">3. Includes students who did not have any record of a GCSE English entry by end of KS4. </t>
  </si>
  <si>
    <r>
      <t xml:space="preserve">4. Based on the </t>
    </r>
    <r>
      <rPr>
        <u/>
        <sz val="10"/>
        <color theme="1"/>
        <rFont val="Arial"/>
        <family val="2"/>
      </rPr>
      <t>highest level of entry</t>
    </r>
    <r>
      <rPr>
        <sz val="10"/>
        <color theme="1"/>
        <rFont val="Arial"/>
        <family val="2"/>
      </rPr>
      <t>, highest to lowest: GCSE English, English at level 2, English at level 1, entry level English. Please note this may be different from highest achievement.</t>
    </r>
  </si>
  <si>
    <t>5. Participating students are those who have some record of activity in 2013/14 (year 12) in the school census, individualised learning record (ILR) or from the awarding organisation data.</t>
  </si>
  <si>
    <t xml:space="preserve">6. Reported schools and colleges are those which were included in the 2015 16-18 Performance Tables. Students who were full-time on roll in a school or college during the reporting period appear in the institution breakdowns in this release. </t>
  </si>
  <si>
    <t>7. These students were in schools or colleges included in the 2015 16-18 Performance Tables but were not full-time on roll and will not appear in the institution breakdown in this release.</t>
  </si>
  <si>
    <t xml:space="preserve">8. Students identified on the ILR as work-based learners and do not have any record of being on roll in a reported institution. </t>
  </si>
  <si>
    <t>9. Other providers includes students enrolled in institutions that are not reported in the 2015 16-18 Performance Tables (e.g. schools/colleges that have been closed for over a year, private education providers, higher education institutions, pupil referral units, hospital schools etc.) and those which are not covered by the census or ILR collections (e.g. independent schools) and can therefore only be identified based on qualification entries in the awarding organisation data.</t>
  </si>
  <si>
    <t>10. These students were not active in a reported institution during 2013/14 (year 12) but have been identified as enrolled in a reported institution during 2014/15 (year 13). These students are reported here at national level, but are not included in the institution level tables (in line with 16-18 Performance Tables which allows students to be deferred for one additional year).</t>
  </si>
  <si>
    <r>
      <t>Table 2: Achievements in GCSE English</t>
    </r>
    <r>
      <rPr>
        <b/>
        <vertAlign val="superscript"/>
        <sz val="10"/>
        <color indexed="8"/>
        <rFont val="Arial"/>
        <family val="2"/>
      </rPr>
      <t xml:space="preserve">1 </t>
    </r>
    <r>
      <rPr>
        <b/>
        <sz val="10"/>
        <color indexed="8"/>
        <rFont val="Arial"/>
        <family val="2"/>
      </rPr>
      <t>and other English qualifications</t>
    </r>
    <r>
      <rPr>
        <b/>
        <vertAlign val="superscript"/>
        <sz val="10"/>
        <color indexed="8"/>
        <rFont val="Arial"/>
        <family val="2"/>
      </rPr>
      <t>2</t>
    </r>
    <r>
      <rPr>
        <b/>
        <sz val="10"/>
        <color indexed="8"/>
        <rFont val="Arial"/>
        <family val="2"/>
      </rPr>
      <t xml:space="preserve"> by 16-18 year olds who completed key stage 4 (KS4) in 2012/13 and did not achieve a grade A* to C</t>
    </r>
    <r>
      <rPr>
        <b/>
        <sz val="10"/>
        <color indexed="8"/>
        <rFont val="Arial"/>
        <family val="2"/>
      </rPr>
      <t>, by institution type, 2014/15</t>
    </r>
  </si>
  <si>
    <r>
      <t>Number who did not achieve grades A*-C in GCSE English</t>
    </r>
    <r>
      <rPr>
        <vertAlign val="superscript"/>
        <sz val="10"/>
        <color indexed="8"/>
        <rFont val="Arial"/>
        <family val="2"/>
      </rPr>
      <t>3</t>
    </r>
  </si>
  <si>
    <r>
      <t xml:space="preserve">4. Based on the </t>
    </r>
    <r>
      <rPr>
        <u/>
        <sz val="10"/>
        <color theme="1"/>
        <rFont val="Arial"/>
        <family val="2"/>
      </rPr>
      <t>highest level of achievement</t>
    </r>
    <r>
      <rPr>
        <sz val="10"/>
        <color theme="1"/>
        <rFont val="Arial"/>
        <family val="2"/>
      </rPr>
      <t>, following the hierarchy, from highest to lowest: A* to C in GCSE English, English at level 2, D to G in GCSE English, English at level 1, English at entry level. Please note this may be different from highest entry i.e. highest entry could be GCSE but highest achievement could be level 2.</t>
    </r>
  </si>
  <si>
    <r>
      <t>Table 3: Entries in GCSE mathematics</t>
    </r>
    <r>
      <rPr>
        <b/>
        <vertAlign val="superscript"/>
        <sz val="10"/>
        <color indexed="8"/>
        <rFont val="Arial"/>
        <family val="2"/>
      </rPr>
      <t xml:space="preserve">1 </t>
    </r>
    <r>
      <rPr>
        <b/>
        <sz val="10"/>
        <color indexed="8"/>
        <rFont val="Arial"/>
        <family val="2"/>
      </rPr>
      <t>and other mathematics qualifications</t>
    </r>
    <r>
      <rPr>
        <b/>
        <vertAlign val="superscript"/>
        <sz val="10"/>
        <color indexed="8"/>
        <rFont val="Arial"/>
        <family val="2"/>
      </rPr>
      <t>2</t>
    </r>
    <r>
      <rPr>
        <b/>
        <sz val="10"/>
        <color indexed="8"/>
        <rFont val="Arial"/>
        <family val="2"/>
      </rPr>
      <t xml:space="preserve"> by 16-18 year olds who completed key stage 4 (KS4) in 2012/13 and did not achieve a grade A* to C</t>
    </r>
    <r>
      <rPr>
        <b/>
        <sz val="10"/>
        <color indexed="8"/>
        <rFont val="Arial"/>
        <family val="2"/>
      </rPr>
      <t>, by institution type, 2014/15</t>
    </r>
  </si>
  <si>
    <r>
      <t>Number who did not achieve A*-C in GCSE mathematics</t>
    </r>
    <r>
      <rPr>
        <vertAlign val="superscript"/>
        <sz val="10"/>
        <color theme="1"/>
        <rFont val="Arial"/>
        <family val="2"/>
      </rPr>
      <t>3</t>
    </r>
  </si>
  <si>
    <t>1. See technical note for further information on what qualifications are included as GCSE mathematics.</t>
  </si>
  <si>
    <t>2. See technical note for further information on what qualifications are included as other mathematics qualifications.</t>
  </si>
  <si>
    <t xml:space="preserve">3. Includes students who did not have any record of a GCSE mathematics entry by end of KS4. </t>
  </si>
  <si>
    <r>
      <t xml:space="preserve">4. Based on the </t>
    </r>
    <r>
      <rPr>
        <u/>
        <sz val="10"/>
        <color theme="1"/>
        <rFont val="Arial"/>
        <family val="2"/>
      </rPr>
      <t>highest level of entry</t>
    </r>
    <r>
      <rPr>
        <sz val="10"/>
        <color theme="1"/>
        <rFont val="Arial"/>
        <family val="2"/>
      </rPr>
      <t>, highest to lowest: GCSE mathematics, mathematics at level 2, mathematics at level 1, entry level mathematics. Please note this may be different from highest achievement.</t>
    </r>
  </si>
  <si>
    <r>
      <t>Table 4: Achievements in GCSE mathematics</t>
    </r>
    <r>
      <rPr>
        <b/>
        <vertAlign val="superscript"/>
        <sz val="10"/>
        <color indexed="8"/>
        <rFont val="Arial"/>
        <family val="2"/>
      </rPr>
      <t xml:space="preserve">1 </t>
    </r>
    <r>
      <rPr>
        <b/>
        <sz val="10"/>
        <color indexed="8"/>
        <rFont val="Arial"/>
        <family val="2"/>
      </rPr>
      <t>and other mathematics qualifications</t>
    </r>
    <r>
      <rPr>
        <b/>
        <vertAlign val="superscript"/>
        <sz val="10"/>
        <color indexed="8"/>
        <rFont val="Arial"/>
        <family val="2"/>
      </rPr>
      <t>2</t>
    </r>
    <r>
      <rPr>
        <b/>
        <sz val="10"/>
        <color indexed="8"/>
        <rFont val="Arial"/>
        <family val="2"/>
      </rPr>
      <t xml:space="preserve"> by 16-18 year olds who completed key stage 4 (KS4) in 2012/13 and did not achieve a grade A* to C</t>
    </r>
    <r>
      <rPr>
        <b/>
        <sz val="10"/>
        <color indexed="8"/>
        <rFont val="Arial"/>
        <family val="2"/>
      </rPr>
      <t>, by institution type, 2014/15</t>
    </r>
  </si>
  <si>
    <r>
      <t>Number who did not achieve grades A*-C in GCSE mathematics</t>
    </r>
    <r>
      <rPr>
        <vertAlign val="superscript"/>
        <sz val="10"/>
        <color indexed="8"/>
        <rFont val="Arial"/>
        <family val="2"/>
      </rPr>
      <t>3</t>
    </r>
  </si>
  <si>
    <r>
      <t xml:space="preserve">4. Based on the </t>
    </r>
    <r>
      <rPr>
        <u/>
        <sz val="10"/>
        <color theme="1"/>
        <rFont val="Arial"/>
        <family val="2"/>
      </rPr>
      <t>highest level of achievement</t>
    </r>
    <r>
      <rPr>
        <sz val="10"/>
        <color theme="1"/>
        <rFont val="Arial"/>
        <family val="2"/>
      </rPr>
      <t>, following the hierarchy, from highest to lowest: A* to C in GCSE mathematics, mathematics at level 2, D to G in GCSE mathematics, mathematics at level 1, mathematics at entry level. Please note this may be different from highest entry i.e. highest entry could be GCSE but highest achievement could be level 2.</t>
    </r>
  </si>
  <si>
    <r>
      <t>Table 5: Matrices of achievements in English</t>
    </r>
    <r>
      <rPr>
        <b/>
        <vertAlign val="superscript"/>
        <sz val="10"/>
        <color theme="1"/>
        <rFont val="Arial"/>
        <family val="2"/>
      </rPr>
      <t>1</t>
    </r>
    <r>
      <rPr>
        <b/>
        <sz val="10"/>
        <color theme="1"/>
        <rFont val="Arial"/>
        <family val="2"/>
      </rPr>
      <t xml:space="preserve"> and mathematics</t>
    </r>
    <r>
      <rPr>
        <b/>
        <vertAlign val="superscript"/>
        <sz val="10"/>
        <color theme="1"/>
        <rFont val="Arial"/>
        <family val="2"/>
      </rPr>
      <t>2</t>
    </r>
    <r>
      <rPr>
        <b/>
        <sz val="10"/>
        <color theme="1"/>
        <rFont val="Arial"/>
        <family val="2"/>
      </rPr>
      <t xml:space="preserve"> by 16-18 year olds who completed key stage 4 (KS4) and did not achieve a grade A* to C</t>
    </r>
    <r>
      <rPr>
        <b/>
        <sz val="10"/>
        <color theme="1"/>
        <rFont val="Arial"/>
        <family val="2"/>
      </rPr>
      <t>, by subject and level of achievement, 2014/15</t>
    </r>
  </si>
  <si>
    <r>
      <t>Subsequent level achieved in English</t>
    </r>
    <r>
      <rPr>
        <vertAlign val="superscript"/>
        <sz val="10"/>
        <color theme="1"/>
        <rFont val="Arial"/>
        <family val="2"/>
      </rPr>
      <t>3</t>
    </r>
    <r>
      <rPr>
        <sz val="10"/>
        <color theme="1"/>
        <rFont val="Arial"/>
        <family val="2"/>
      </rPr>
      <t>:</t>
    </r>
  </si>
  <si>
    <r>
      <t>Percentage who subsequently achieved</t>
    </r>
    <r>
      <rPr>
        <vertAlign val="superscript"/>
        <sz val="10"/>
        <color theme="1"/>
        <rFont val="Arial"/>
        <family val="2"/>
      </rPr>
      <t>3</t>
    </r>
    <r>
      <rPr>
        <sz val="10"/>
        <color theme="1"/>
        <rFont val="Arial"/>
        <family val="2"/>
      </rPr>
      <t>:</t>
    </r>
  </si>
  <si>
    <r>
      <t>Subsequent level achieved in mathematics</t>
    </r>
    <r>
      <rPr>
        <vertAlign val="superscript"/>
        <sz val="10"/>
        <color theme="1"/>
        <rFont val="Arial"/>
        <family val="2"/>
      </rPr>
      <t>3</t>
    </r>
    <r>
      <rPr>
        <sz val="10"/>
        <color theme="1"/>
        <rFont val="Arial"/>
        <family val="2"/>
      </rPr>
      <t>:</t>
    </r>
  </si>
  <si>
    <r>
      <t>No qualification</t>
    </r>
    <r>
      <rPr>
        <vertAlign val="superscript"/>
        <sz val="10"/>
        <color theme="1"/>
        <rFont val="Arial"/>
        <family val="2"/>
      </rPr>
      <t>4</t>
    </r>
  </si>
  <si>
    <t xml:space="preserve">2. See technical note for further information on what qualifications are included. </t>
  </si>
  <si>
    <r>
      <t xml:space="preserve">3. Based on the </t>
    </r>
    <r>
      <rPr>
        <u/>
        <sz val="10"/>
        <color theme="1"/>
        <rFont val="Arial"/>
        <family val="2"/>
      </rPr>
      <t>highest level of achievement</t>
    </r>
    <r>
      <rPr>
        <sz val="10"/>
        <color theme="1"/>
        <rFont val="Arial"/>
        <family val="2"/>
      </rPr>
      <t>, highest to lowest: GCSE A*-C, level 2, GCSE D-G, level 1, entry level.</t>
    </r>
  </si>
  <si>
    <t>4. A minority of students finished KS4 in 2012/13 prior to academic age 15; achievement data was not available for these students and so they have been included in denominator data as students without A*-C, however some may have already achieved the qualification (see technical note for more information).</t>
  </si>
  <si>
    <r>
      <t>Table 6: Matrices of entries and achievements in GCSE</t>
    </r>
    <r>
      <rPr>
        <b/>
        <sz val="10"/>
        <color indexed="8"/>
        <rFont val="Arial"/>
        <family val="2"/>
      </rPr>
      <t xml:space="preserve"> English</t>
    </r>
    <r>
      <rPr>
        <b/>
        <vertAlign val="superscript"/>
        <sz val="10"/>
        <color indexed="8"/>
        <rFont val="Arial"/>
        <family val="2"/>
      </rPr>
      <t>1</t>
    </r>
    <r>
      <rPr>
        <b/>
        <sz val="10"/>
        <color indexed="8"/>
        <rFont val="Arial"/>
        <family val="2"/>
      </rPr>
      <t xml:space="preserve"> and other English qualifications</t>
    </r>
    <r>
      <rPr>
        <b/>
        <vertAlign val="superscript"/>
        <sz val="10"/>
        <color indexed="8"/>
        <rFont val="Arial"/>
        <family val="2"/>
      </rPr>
      <t>2</t>
    </r>
    <r>
      <rPr>
        <b/>
        <sz val="10"/>
        <color indexed="8"/>
        <rFont val="Arial"/>
        <family val="2"/>
      </rPr>
      <t xml:space="preserve"> by 16-18 year olds who completed key stage 4 (KS4) in 2012/13 and did not achieve a grade A* to C</t>
    </r>
    <r>
      <rPr>
        <b/>
        <sz val="10"/>
        <color indexed="8"/>
        <rFont val="Arial"/>
        <family val="2"/>
      </rPr>
      <t>, by GCSE grade, 2014/15</t>
    </r>
  </si>
  <si>
    <r>
      <t>Percentage who subsequently entered</t>
    </r>
    <r>
      <rPr>
        <vertAlign val="superscript"/>
        <sz val="10"/>
        <color theme="1"/>
        <rFont val="Arial"/>
        <family val="2"/>
      </rPr>
      <t>3</t>
    </r>
    <r>
      <rPr>
        <sz val="10"/>
        <color theme="1"/>
        <rFont val="Arial"/>
        <family val="2"/>
      </rPr>
      <t>:</t>
    </r>
  </si>
  <si>
    <r>
      <t>No record of entry</t>
    </r>
    <r>
      <rPr>
        <vertAlign val="superscript"/>
        <sz val="10"/>
        <color theme="1"/>
        <rFont val="Arial"/>
        <family val="2"/>
      </rPr>
      <t>5</t>
    </r>
  </si>
  <si>
    <r>
      <t xml:space="preserve">3. Based on the </t>
    </r>
    <r>
      <rPr>
        <u/>
        <sz val="10"/>
        <color theme="1"/>
        <rFont val="Arial"/>
        <family val="2"/>
      </rPr>
      <t>highest level of entry</t>
    </r>
    <r>
      <rPr>
        <sz val="10"/>
        <color theme="1"/>
        <rFont val="Arial"/>
        <family val="2"/>
      </rPr>
      <t>, highest to lowest: GCSE English, English at level 2, English at level 1, English at entry level.</t>
    </r>
  </si>
  <si>
    <r>
      <t xml:space="preserve">4. Based on the </t>
    </r>
    <r>
      <rPr>
        <u/>
        <sz val="10"/>
        <color theme="1"/>
        <rFont val="Arial"/>
        <family val="2"/>
      </rPr>
      <t>highest level of achievement</t>
    </r>
    <r>
      <rPr>
        <sz val="10"/>
        <color theme="1"/>
        <rFont val="Arial"/>
        <family val="2"/>
      </rPr>
      <t>, following the hierarchy, from highest to lowest: A* to C in GCSE English, English at level 2, D to G in GCSE English, English at level 1, English at entry level.</t>
    </r>
  </si>
  <si>
    <t>6. AS level achievement is shown with A* (see technical note for further information). All GCSE entry and attainment is shown regardless of whether they achieved a higher level of learning i.e. achievement of grades D, E, F, and G at 16-18 above will not match the total in Table 5 for GCSE grade D-G.</t>
  </si>
  <si>
    <t>5. A minority of students finished KS4 in 2012/13 prior to academic age 15; achievement data was not available for these students and so they have been included in denominator data as students without A*-C, however some may have already achieved the qualification (see technical note for more information).</t>
  </si>
  <si>
    <t>x indicates figure has been suppressed where numbers are small (i.e. 1 or 2) or where secondary suppression has been applied.</t>
  </si>
  <si>
    <r>
      <t>Table 7: Matrices of entries and achievements in GCSE</t>
    </r>
    <r>
      <rPr>
        <b/>
        <sz val="10"/>
        <color indexed="8"/>
        <rFont val="Arial"/>
        <family val="2"/>
      </rPr>
      <t xml:space="preserve"> mathematics</t>
    </r>
    <r>
      <rPr>
        <b/>
        <vertAlign val="superscript"/>
        <sz val="10"/>
        <color indexed="8"/>
        <rFont val="Arial"/>
        <family val="2"/>
      </rPr>
      <t>1</t>
    </r>
    <r>
      <rPr>
        <b/>
        <sz val="10"/>
        <color indexed="8"/>
        <rFont val="Arial"/>
        <family val="2"/>
      </rPr>
      <t xml:space="preserve"> and other mathematics qualifications</t>
    </r>
    <r>
      <rPr>
        <b/>
        <vertAlign val="superscript"/>
        <sz val="10"/>
        <color indexed="8"/>
        <rFont val="Arial"/>
        <family val="2"/>
      </rPr>
      <t>2</t>
    </r>
    <r>
      <rPr>
        <b/>
        <sz val="10"/>
        <color indexed="8"/>
        <rFont val="Arial"/>
        <family val="2"/>
      </rPr>
      <t xml:space="preserve"> by 16-18 year olds who completed key stage 4 (KS4) and did not achieve a grade A* to C</t>
    </r>
    <r>
      <rPr>
        <b/>
        <sz val="10"/>
        <color indexed="8"/>
        <rFont val="Arial"/>
        <family val="2"/>
      </rPr>
      <t>, by GCSE grade, 2014/15</t>
    </r>
  </si>
  <si>
    <r>
      <t xml:space="preserve">3. Based on the </t>
    </r>
    <r>
      <rPr>
        <u/>
        <sz val="10"/>
        <color theme="1"/>
        <rFont val="Arial"/>
        <family val="2"/>
      </rPr>
      <t>highest level of entry</t>
    </r>
    <r>
      <rPr>
        <sz val="10"/>
        <color theme="1"/>
        <rFont val="Arial"/>
        <family val="2"/>
      </rPr>
      <t>, highest to lowest: GCSE mathematics, mathematics at level 2, mathematics at level 1, mathematics at entry level.</t>
    </r>
  </si>
  <si>
    <r>
      <t xml:space="preserve">4. Based on the </t>
    </r>
    <r>
      <rPr>
        <u/>
        <sz val="10"/>
        <color theme="1"/>
        <rFont val="Arial"/>
        <family val="2"/>
      </rPr>
      <t>highest level of achievement</t>
    </r>
    <r>
      <rPr>
        <sz val="10"/>
        <color theme="1"/>
        <rFont val="Arial"/>
        <family val="2"/>
      </rPr>
      <t>, following the hierarchy, from highest to lowest: A* to C in GCSE mathematics, mathematics at level 2, D to G in GCSE mathematics, mathematics at level 1, mathematics at entry level.</t>
    </r>
  </si>
  <si>
    <t>Level of learning</t>
  </si>
  <si>
    <t>Number of entries</t>
  </si>
  <si>
    <t>Number of passes</t>
  </si>
  <si>
    <t>Pass rate</t>
  </si>
  <si>
    <t>Of which:</t>
  </si>
  <si>
    <t>Grade A*-C</t>
  </si>
  <si>
    <t>Grade D-G</t>
  </si>
  <si>
    <t>GCSE</t>
  </si>
  <si>
    <t>Other level 2 qualifications</t>
  </si>
  <si>
    <t>Functional Skills</t>
  </si>
  <si>
    <t>Other level 1 qualifications</t>
  </si>
  <si>
    <t>Entry level qualifications</t>
  </si>
  <si>
    <t>Entry 1</t>
  </si>
  <si>
    <t>Entry 2</t>
  </si>
  <si>
    <t>Entry 3</t>
  </si>
  <si>
    <t>Source: 2014/15 16-18 attainment data (final)</t>
  </si>
  <si>
    <t>1. Covers examination results for the 2014/15 academic year.</t>
  </si>
  <si>
    <t>2. See methodology note for further information on what qualifications are included.</t>
  </si>
  <si>
    <t>3. Covers students aged 16, 17 or 18 at the start of the 2014/15 academic year, ie 31 August 2014, regardless of their achievement in maths at KS4.</t>
  </si>
  <si>
    <t>4.  Only includes established IGCSE qualifications.</t>
  </si>
  <si>
    <r>
      <t>IGCSE</t>
    </r>
    <r>
      <rPr>
        <i/>
        <vertAlign val="superscript"/>
        <sz val="10"/>
        <color indexed="8"/>
        <rFont val="Arial"/>
        <family val="2"/>
      </rPr>
      <t>4</t>
    </r>
  </si>
  <si>
    <r>
      <t>GCSE/IGCSE</t>
    </r>
    <r>
      <rPr>
        <b/>
        <vertAlign val="superscript"/>
        <sz val="10"/>
        <color indexed="8"/>
        <rFont val="Arial"/>
        <family val="2"/>
      </rPr>
      <t>4</t>
    </r>
  </si>
  <si>
    <t>3. Covers students aged 16, 17 or 18 at the start of the 2014/15 academic year, ie 31 August 2014, regardless of their achievement in English at KS4.</t>
  </si>
  <si>
    <t xml:space="preserve">Entries and pass rates in GCSE English and other English qualifications by 16-18 year olds, by qualification level, 2014/15 </t>
  </si>
  <si>
    <r>
      <t>Table 8: Entries</t>
    </r>
    <r>
      <rPr>
        <b/>
        <vertAlign val="superscript"/>
        <sz val="10"/>
        <rFont val="Arial"/>
        <family val="2"/>
      </rPr>
      <t>1</t>
    </r>
    <r>
      <rPr>
        <b/>
        <sz val="10"/>
        <rFont val="Arial"/>
        <family val="2"/>
      </rPr>
      <t xml:space="preserve"> and pass rates in GCSE English and other English qualifications</t>
    </r>
    <r>
      <rPr>
        <b/>
        <vertAlign val="superscript"/>
        <sz val="10"/>
        <rFont val="Arial"/>
        <family val="2"/>
      </rPr>
      <t>2</t>
    </r>
    <r>
      <rPr>
        <b/>
        <sz val="10"/>
        <rFont val="Arial"/>
        <family val="2"/>
      </rPr>
      <t xml:space="preserve"> by 16-18</t>
    </r>
    <r>
      <rPr>
        <b/>
        <vertAlign val="superscript"/>
        <sz val="10"/>
        <rFont val="Arial"/>
        <family val="2"/>
      </rPr>
      <t>3</t>
    </r>
    <r>
      <rPr>
        <b/>
        <sz val="10"/>
        <rFont val="Arial"/>
        <family val="2"/>
      </rPr>
      <t xml:space="preserve"> year olds, by qualification level, 2014/15 </t>
    </r>
  </si>
  <si>
    <r>
      <t>Table 9: Entries</t>
    </r>
    <r>
      <rPr>
        <b/>
        <vertAlign val="superscript"/>
        <sz val="10"/>
        <rFont val="Arial"/>
        <family val="2"/>
      </rPr>
      <t>1</t>
    </r>
    <r>
      <rPr>
        <b/>
        <sz val="10"/>
        <rFont val="Arial"/>
        <family val="2"/>
      </rPr>
      <t xml:space="preserve"> and pass rates in GCSE mathematics and other mathematics qualifications</t>
    </r>
    <r>
      <rPr>
        <b/>
        <vertAlign val="superscript"/>
        <sz val="10"/>
        <rFont val="Arial"/>
        <family val="2"/>
      </rPr>
      <t>2</t>
    </r>
    <r>
      <rPr>
        <b/>
        <sz val="10"/>
        <rFont val="Arial"/>
        <family val="2"/>
      </rPr>
      <t xml:space="preserve"> by 16-18</t>
    </r>
    <r>
      <rPr>
        <b/>
        <vertAlign val="superscript"/>
        <sz val="10"/>
        <rFont val="Arial"/>
        <family val="2"/>
      </rPr>
      <t>3</t>
    </r>
    <r>
      <rPr>
        <b/>
        <sz val="10"/>
        <rFont val="Arial"/>
        <family val="2"/>
      </rPr>
      <t xml:space="preserve"> year olds, by qualification level, 2014/15 </t>
    </r>
  </si>
  <si>
    <t>Entries and pass rates in GCSE mathematics and other mathematics qualifications by 16-18 year olds, by qualification level, 2014/15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</si>
</sst>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0.0"/>
    <numFmt numFmtId="165" formatCode="_-* #,##0_-;\-* #,##0_-;_-* &quot;-&quot;??_-;_-@_-"/>
    <numFmt numFmtId="166" formatCode="0.0%"/>
    <numFmt numFmtId="167" formatCode="#,##0_ ;\-#,##0\ "/>
    <numFmt numFmtId="168" formatCode="#,##0.0_ ;\-#,##0.0\ "/>
    <numFmt numFmtId="169" formatCode="0.0"/>
    <numFmt numFmtId="170" formatCode="0_ ;\-0\ "/>
    <numFmt numFmtId="171" formatCode="General_)"/>
  </numFmts>
  <fonts count="24" x14ac:knownFonts="1">
    <font>
      <sz val="11"/>
      <color theme="1"/>
      <name val="Calibri"/>
      <family val="2"/>
      <scheme val="minor"/>
    </font>
    <font>
      <sz val="11"/>
      <color theme="1"/>
      <name val="Calibri"/>
      <family val="2"/>
      <scheme val="minor"/>
    </font>
    <font>
      <b/>
      <sz val="10"/>
      <color theme="1"/>
      <name val="Arial"/>
      <family val="2"/>
    </font>
    <font>
      <b/>
      <vertAlign val="superscript"/>
      <sz val="10"/>
      <color indexed="8"/>
      <name val="Arial"/>
      <family val="2"/>
    </font>
    <font>
      <b/>
      <sz val="10"/>
      <color indexed="8"/>
      <name val="Arial"/>
      <family val="2"/>
    </font>
    <font>
      <sz val="10"/>
      <color theme="1"/>
      <name val="Arial"/>
      <family val="2"/>
    </font>
    <font>
      <i/>
      <sz val="10"/>
      <color theme="1"/>
      <name val="Arial"/>
      <family val="2"/>
    </font>
    <font>
      <vertAlign val="superscript"/>
      <sz val="10"/>
      <color theme="1"/>
      <name val="Arial"/>
      <family val="2"/>
    </font>
    <font>
      <u/>
      <sz val="10"/>
      <color theme="1"/>
      <name val="Arial"/>
      <family val="2"/>
    </font>
    <font>
      <vertAlign val="superscript"/>
      <sz val="10"/>
      <color indexed="8"/>
      <name val="Arial"/>
      <family val="2"/>
    </font>
    <font>
      <b/>
      <i/>
      <sz val="10"/>
      <color theme="1"/>
      <name val="Arial"/>
      <family val="2"/>
    </font>
    <font>
      <b/>
      <vertAlign val="superscript"/>
      <sz val="10"/>
      <color theme="1"/>
      <name val="Arial"/>
      <family val="2"/>
    </font>
    <font>
      <sz val="10"/>
      <color rgb="FFFF0000"/>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
      <sz val="10"/>
      <name val="Courier"/>
      <family val="3"/>
    </font>
    <font>
      <b/>
      <sz val="10"/>
      <name val="Arial"/>
      <family val="2"/>
    </font>
    <font>
      <b/>
      <vertAlign val="superscript"/>
      <sz val="10"/>
      <name val="Arial"/>
      <family val="2"/>
    </font>
    <font>
      <i/>
      <sz val="10"/>
      <color indexed="8"/>
      <name val="Arial"/>
      <family val="2"/>
    </font>
    <font>
      <b/>
      <i/>
      <sz val="10"/>
      <color indexed="8"/>
      <name val="Arial"/>
      <family val="2"/>
    </font>
    <font>
      <i/>
      <vertAlign val="superscript"/>
      <sz val="10"/>
      <color indexed="8"/>
      <name val="Arial"/>
      <family val="2"/>
    </font>
    <font>
      <i/>
      <sz val="10"/>
      <name val="Arial"/>
      <family val="2"/>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indexed="9"/>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4" fillId="0" borderId="0" applyNumberFormat="0" applyFill="0" applyBorder="0" applyAlignment="0" applyProtection="0"/>
    <xf numFmtId="0" fontId="16" fillId="0" borderId="0"/>
    <xf numFmtId="0" fontId="16" fillId="0" borderId="0"/>
    <xf numFmtId="171" fontId="17" fillId="0" borderId="0"/>
    <xf numFmtId="0" fontId="16" fillId="0" borderId="0"/>
  </cellStyleXfs>
  <cellXfs count="185">
    <xf numFmtId="0" fontId="0" fillId="0" borderId="0" xfId="0"/>
    <xf numFmtId="0" fontId="0" fillId="2" borderId="0" xfId="0" applyFill="1" applyBorder="1"/>
    <xf numFmtId="0" fontId="2" fillId="2" borderId="0" xfId="0" applyFont="1" applyFill="1" applyBorder="1" applyAlignment="1">
      <alignment wrapText="1"/>
    </xf>
    <xf numFmtId="0" fontId="5" fillId="2" borderId="0" xfId="0" applyFont="1" applyFill="1" applyBorder="1" applyAlignment="1">
      <alignment horizontal="left"/>
    </xf>
    <xf numFmtId="0" fontId="2" fillId="2" borderId="0" xfId="0" applyFont="1" applyFill="1" applyBorder="1" applyAlignment="1">
      <alignment horizontal="left" wrapText="1"/>
    </xf>
    <xf numFmtId="0" fontId="5" fillId="2" borderId="1" xfId="0" applyFont="1" applyFill="1" applyBorder="1" applyAlignment="1"/>
    <xf numFmtId="0" fontId="5" fillId="2" borderId="1" xfId="0" applyFont="1" applyFill="1" applyBorder="1" applyAlignment="1">
      <alignment horizontal="center" wrapText="1"/>
    </xf>
    <xf numFmtId="0" fontId="0" fillId="2" borderId="0" xfId="0" applyFill="1" applyBorder="1" applyAlignment="1"/>
    <xf numFmtId="0" fontId="6" fillId="2" borderId="1" xfId="0" applyFont="1" applyFill="1" applyBorder="1" applyAlignment="1">
      <alignment horizontal="right"/>
    </xf>
    <xf numFmtId="0" fontId="5" fillId="2" borderId="0" xfId="0" applyFont="1" applyFill="1" applyBorder="1" applyAlignment="1">
      <alignment horizontal="center" wrapText="1"/>
    </xf>
    <xf numFmtId="0" fontId="5" fillId="2" borderId="0" xfId="0" applyFont="1" applyFill="1" applyBorder="1" applyAlignment="1"/>
    <xf numFmtId="0" fontId="0" fillId="2" borderId="0" xfId="0" applyFill="1" applyBorder="1" applyAlignment="1">
      <alignment horizontal="center"/>
    </xf>
    <xf numFmtId="0" fontId="5" fillId="2" borderId="1" xfId="0" applyFont="1" applyFill="1" applyBorder="1"/>
    <xf numFmtId="0" fontId="5" fillId="2" borderId="0" xfId="0" applyFont="1" applyFill="1" applyBorder="1"/>
    <xf numFmtId="0" fontId="2" fillId="2" borderId="0" xfId="0" applyFont="1" applyFill="1" applyBorder="1"/>
    <xf numFmtId="3" fontId="2" fillId="2" borderId="0" xfId="0" applyNumberFormat="1" applyFont="1" applyFill="1" applyBorder="1" applyAlignment="1">
      <alignment horizontal="center"/>
    </xf>
    <xf numFmtId="164" fontId="2" fillId="2" borderId="0" xfId="0" applyNumberFormat="1" applyFont="1" applyFill="1" applyBorder="1" applyAlignment="1">
      <alignment horizontal="center"/>
    </xf>
    <xf numFmtId="164" fontId="5" fillId="2" borderId="0" xfId="0" applyNumberFormat="1" applyFont="1" applyFill="1" applyBorder="1"/>
    <xf numFmtId="3" fontId="5" fillId="2" borderId="0" xfId="0" applyNumberFormat="1" applyFont="1" applyFill="1" applyBorder="1" applyAlignment="1">
      <alignment horizontal="center"/>
    </xf>
    <xf numFmtId="164" fontId="5" fillId="2" borderId="0" xfId="0" applyNumberFormat="1" applyFont="1" applyFill="1" applyBorder="1" applyAlignment="1">
      <alignment horizontal="center"/>
    </xf>
    <xf numFmtId="0" fontId="8" fillId="2" borderId="0" xfId="0" applyFont="1" applyFill="1" applyBorder="1"/>
    <xf numFmtId="0" fontId="0" fillId="2" borderId="0" xfId="0" applyFont="1" applyFill="1" applyBorder="1"/>
    <xf numFmtId="165" fontId="5" fillId="2" borderId="0" xfId="1" applyNumberFormat="1" applyFont="1" applyFill="1" applyBorder="1"/>
    <xf numFmtId="166" fontId="5" fillId="2" borderId="0" xfId="2" applyNumberFormat="1" applyFont="1" applyFill="1" applyBorder="1"/>
    <xf numFmtId="0" fontId="5" fillId="2" borderId="0" xfId="0" applyFont="1" applyFill="1" applyBorder="1" applyAlignment="1">
      <alignment wrapText="1"/>
    </xf>
    <xf numFmtId="0" fontId="10" fillId="2" borderId="1" xfId="0" applyFont="1" applyFill="1" applyBorder="1" applyAlignment="1"/>
    <xf numFmtId="0" fontId="5" fillId="2" borderId="0" xfId="0" applyFont="1" applyFill="1" applyBorder="1" applyAlignment="1">
      <alignment horizontal="center"/>
    </xf>
    <xf numFmtId="3" fontId="5" fillId="2" borderId="0" xfId="0" applyNumberFormat="1" applyFont="1" applyFill="1" applyBorder="1"/>
    <xf numFmtId="0" fontId="5" fillId="2" borderId="0" xfId="0" applyFont="1" applyFill="1"/>
    <xf numFmtId="0" fontId="2" fillId="2" borderId="2" xfId="0" applyFont="1" applyFill="1" applyBorder="1"/>
    <xf numFmtId="0" fontId="5" fillId="2" borderId="2" xfId="0" applyFont="1" applyFill="1" applyBorder="1"/>
    <xf numFmtId="0" fontId="12" fillId="2" borderId="0" xfId="0" applyFont="1" applyFill="1"/>
    <xf numFmtId="0" fontId="2" fillId="2" borderId="1" xfId="0" applyFont="1" applyFill="1" applyBorder="1"/>
    <xf numFmtId="0" fontId="2" fillId="2" borderId="0" xfId="0" applyFont="1" applyFill="1"/>
    <xf numFmtId="0" fontId="5" fillId="2" borderId="0" xfId="0" applyFont="1" applyFill="1" applyBorder="1" applyAlignment="1">
      <alignment horizontal="left" wrapText="1"/>
    </xf>
    <xf numFmtId="167" fontId="5" fillId="2" borderId="0" xfId="1" applyNumberFormat="1" applyFont="1" applyFill="1" applyBorder="1" applyAlignment="1">
      <alignment horizontal="center"/>
    </xf>
    <xf numFmtId="166" fontId="5" fillId="2" borderId="0" xfId="2" applyNumberFormat="1" applyFont="1" applyFill="1"/>
    <xf numFmtId="167" fontId="5" fillId="2" borderId="0" xfId="0" applyNumberFormat="1" applyFont="1" applyFill="1"/>
    <xf numFmtId="167" fontId="2" fillId="2" borderId="1" xfId="1" applyNumberFormat="1" applyFont="1" applyFill="1" applyBorder="1" applyAlignment="1">
      <alignment horizontal="center"/>
    </xf>
    <xf numFmtId="0" fontId="5" fillId="2" borderId="2" xfId="0" applyFont="1" applyFill="1" applyBorder="1" applyAlignment="1">
      <alignment horizontal="center" vertical="center" textRotation="90"/>
    </xf>
    <xf numFmtId="166" fontId="5" fillId="2" borderId="0" xfId="0" applyNumberFormat="1" applyFont="1" applyFill="1" applyBorder="1"/>
    <xf numFmtId="0" fontId="6" fillId="2" borderId="0" xfId="0" applyFont="1" applyFill="1" applyBorder="1" applyAlignment="1">
      <alignment horizontal="right"/>
    </xf>
    <xf numFmtId="169" fontId="5" fillId="2" borderId="0" xfId="0" applyNumberFormat="1" applyFont="1" applyFill="1" applyBorder="1" applyAlignment="1">
      <alignment horizontal="center"/>
    </xf>
    <xf numFmtId="169" fontId="2" fillId="2" borderId="0" xfId="0" applyNumberFormat="1" applyFont="1" applyFill="1" applyBorder="1" applyAlignment="1">
      <alignment horizontal="center"/>
    </xf>
    <xf numFmtId="169" fontId="5" fillId="2" borderId="0" xfId="0" applyNumberFormat="1" applyFont="1" applyFill="1" applyBorder="1"/>
    <xf numFmtId="0" fontId="5" fillId="2" borderId="0" xfId="0" applyFont="1" applyFill="1" applyAlignment="1"/>
    <xf numFmtId="0" fontId="5" fillId="0" borderId="0" xfId="3" applyFont="1"/>
    <xf numFmtId="0" fontId="2" fillId="0" borderId="0" xfId="0" applyFont="1" applyAlignment="1">
      <alignment vertical="center"/>
    </xf>
    <xf numFmtId="0" fontId="2" fillId="0" borderId="0" xfId="3" applyFont="1"/>
    <xf numFmtId="0" fontId="2" fillId="0" borderId="4" xfId="3" applyFont="1" applyBorder="1" applyAlignment="1">
      <alignment horizontal="center"/>
    </xf>
    <xf numFmtId="0" fontId="2" fillId="0" borderId="4" xfId="3" applyFont="1" applyBorder="1" applyAlignment="1">
      <alignment horizontal="center" vertical="center"/>
    </xf>
    <xf numFmtId="0" fontId="5" fillId="0" borderId="0" xfId="3" applyFont="1" applyAlignment="1">
      <alignment vertical="center"/>
    </xf>
    <xf numFmtId="0" fontId="5" fillId="0" borderId="4" xfId="3" applyFont="1" applyBorder="1" applyAlignment="1">
      <alignment horizontal="center" vertical="center"/>
    </xf>
    <xf numFmtId="0" fontId="15" fillId="0" borderId="4" xfId="4" applyFont="1" applyBorder="1" applyAlignment="1">
      <alignment vertical="center" wrapText="1"/>
    </xf>
    <xf numFmtId="0" fontId="5" fillId="2" borderId="0" xfId="0" applyFont="1" applyFill="1" applyBorder="1" applyAlignment="1">
      <alignment vertical="top" wrapText="1"/>
    </xf>
    <xf numFmtId="0" fontId="5" fillId="2" borderId="1" xfId="0" applyFont="1" applyFill="1" applyBorder="1" applyAlignment="1">
      <alignment horizontal="right" wrapText="1"/>
    </xf>
    <xf numFmtId="3" fontId="2" fillId="2" borderId="0" xfId="0" applyNumberFormat="1" applyFont="1" applyFill="1" applyBorder="1" applyAlignment="1">
      <alignment horizontal="right"/>
    </xf>
    <xf numFmtId="3" fontId="5" fillId="2" borderId="0" xfId="0" applyNumberFormat="1" applyFont="1" applyFill="1" applyBorder="1" applyAlignment="1">
      <alignment horizontal="right"/>
    </xf>
    <xf numFmtId="3" fontId="5" fillId="2" borderId="1" xfId="0" applyNumberFormat="1" applyFont="1" applyFill="1" applyBorder="1" applyAlignment="1">
      <alignment horizontal="right"/>
    </xf>
    <xf numFmtId="164" fontId="2" fillId="2" borderId="0" xfId="0" applyNumberFormat="1" applyFont="1" applyFill="1" applyBorder="1" applyAlignment="1">
      <alignment horizontal="right"/>
    </xf>
    <xf numFmtId="164" fontId="5" fillId="2" borderId="0" xfId="0" applyNumberFormat="1" applyFont="1" applyFill="1" applyBorder="1" applyAlignment="1">
      <alignment horizontal="right"/>
    </xf>
    <xf numFmtId="164" fontId="5" fillId="2" borderId="1" xfId="0" applyNumberFormat="1" applyFont="1" applyFill="1" applyBorder="1" applyAlignment="1">
      <alignment horizontal="right"/>
    </xf>
    <xf numFmtId="0" fontId="5" fillId="2" borderId="1" xfId="0" applyFont="1" applyFill="1" applyBorder="1" applyAlignment="1">
      <alignment horizontal="right" vertical="top" wrapText="1"/>
    </xf>
    <xf numFmtId="0" fontId="5" fillId="2" borderId="0" xfId="0" applyFont="1" applyFill="1" applyBorder="1" applyAlignment="1">
      <alignment horizontal="right" vertical="top" wrapText="1"/>
    </xf>
    <xf numFmtId="0" fontId="5" fillId="2" borderId="0" xfId="0" applyFont="1" applyFill="1" applyBorder="1" applyAlignment="1">
      <alignment horizontal="right" wrapText="1"/>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0" fontId="5" fillId="2" borderId="0" xfId="0" applyFont="1" applyFill="1" applyBorder="1" applyAlignment="1">
      <alignment horizontal="right"/>
    </xf>
    <xf numFmtId="0" fontId="5" fillId="2" borderId="0" xfId="0" applyFont="1" applyFill="1" applyAlignment="1">
      <alignment horizontal="left" wrapText="1"/>
    </xf>
    <xf numFmtId="2" fontId="5" fillId="2" borderId="1" xfId="0" applyNumberFormat="1" applyFont="1" applyFill="1" applyBorder="1" applyAlignment="1">
      <alignment horizontal="right" wrapText="1"/>
    </xf>
    <xf numFmtId="0" fontId="2" fillId="2" borderId="1" xfId="0" applyFont="1" applyFill="1" applyBorder="1" applyAlignment="1">
      <alignment horizontal="right" wrapText="1"/>
    </xf>
    <xf numFmtId="167" fontId="5" fillId="3" borderId="0" xfId="1" applyNumberFormat="1" applyFont="1" applyFill="1" applyBorder="1" applyAlignment="1">
      <alignment horizontal="right"/>
    </xf>
    <xf numFmtId="167" fontId="5" fillId="4" borderId="0" xfId="1" applyNumberFormat="1" applyFont="1" applyFill="1" applyBorder="1" applyAlignment="1">
      <alignment horizontal="right"/>
    </xf>
    <xf numFmtId="167" fontId="5" fillId="5" borderId="0" xfId="1" applyNumberFormat="1" applyFont="1" applyFill="1" applyBorder="1" applyAlignment="1">
      <alignment horizontal="right"/>
    </xf>
    <xf numFmtId="167" fontId="5" fillId="2" borderId="0" xfId="1" applyNumberFormat="1" applyFont="1" applyFill="1" applyBorder="1" applyAlignment="1">
      <alignment horizontal="right"/>
    </xf>
    <xf numFmtId="167" fontId="2" fillId="2" borderId="0" xfId="1" applyNumberFormat="1" applyFont="1" applyFill="1" applyBorder="1" applyAlignment="1">
      <alignment horizontal="right"/>
    </xf>
    <xf numFmtId="167" fontId="2" fillId="2" borderId="1" xfId="1" applyNumberFormat="1" applyFont="1" applyFill="1" applyBorder="1" applyAlignment="1">
      <alignment horizontal="right"/>
    </xf>
    <xf numFmtId="168" fontId="5" fillId="3" borderId="0" xfId="1" applyNumberFormat="1" applyFont="1" applyFill="1" applyBorder="1" applyAlignment="1">
      <alignment horizontal="right"/>
    </xf>
    <xf numFmtId="168" fontId="5" fillId="4" borderId="0" xfId="1" applyNumberFormat="1" applyFont="1" applyFill="1" applyBorder="1" applyAlignment="1">
      <alignment horizontal="right"/>
    </xf>
    <xf numFmtId="168" fontId="5" fillId="5" borderId="0" xfId="1" applyNumberFormat="1" applyFont="1" applyFill="1" applyBorder="1" applyAlignment="1">
      <alignment horizontal="right"/>
    </xf>
    <xf numFmtId="168" fontId="2" fillId="3" borderId="1" xfId="1" applyNumberFormat="1" applyFont="1" applyFill="1" applyBorder="1" applyAlignment="1">
      <alignment horizontal="right"/>
    </xf>
    <xf numFmtId="168" fontId="2" fillId="4" borderId="1" xfId="1" applyNumberFormat="1" applyFont="1" applyFill="1" applyBorder="1" applyAlignment="1">
      <alignment horizontal="right"/>
    </xf>
    <xf numFmtId="168" fontId="2" fillId="5" borderId="1" xfId="1" applyNumberFormat="1" applyFont="1" applyFill="1" applyBorder="1" applyAlignment="1">
      <alignment horizontal="right"/>
    </xf>
    <xf numFmtId="0" fontId="5" fillId="2" borderId="0" xfId="0" applyFont="1" applyFill="1" applyAlignment="1">
      <alignment horizontal="left"/>
    </xf>
    <xf numFmtId="0" fontId="2" fillId="2" borderId="1" xfId="0" applyFont="1" applyFill="1" applyBorder="1" applyAlignment="1">
      <alignment horizontal="left"/>
    </xf>
    <xf numFmtId="0" fontId="5" fillId="2" borderId="1" xfId="0" applyFont="1" applyFill="1" applyBorder="1" applyAlignment="1">
      <alignment horizontal="left"/>
    </xf>
    <xf numFmtId="0" fontId="5" fillId="4" borderId="1" xfId="0" applyFont="1" applyFill="1" applyBorder="1" applyAlignment="1">
      <alignment horizontal="right" wrapText="1"/>
    </xf>
    <xf numFmtId="0" fontId="5" fillId="2" borderId="3" xfId="0" applyFont="1" applyFill="1" applyBorder="1" applyAlignment="1">
      <alignment horizontal="right" wrapText="1"/>
    </xf>
    <xf numFmtId="168" fontId="5" fillId="2" borderId="0" xfId="0" applyNumberFormat="1" applyFont="1" applyFill="1" applyAlignment="1">
      <alignment horizontal="right"/>
    </xf>
    <xf numFmtId="168" fontId="5" fillId="4" borderId="0" xfId="0" applyNumberFormat="1" applyFont="1" applyFill="1" applyAlignment="1">
      <alignment horizontal="right"/>
    </xf>
    <xf numFmtId="169" fontId="5" fillId="4" borderId="0" xfId="0" applyNumberFormat="1" applyFont="1" applyFill="1" applyAlignment="1">
      <alignment horizontal="right"/>
    </xf>
    <xf numFmtId="169" fontId="5" fillId="2" borderId="0" xfId="0" applyNumberFormat="1" applyFont="1" applyFill="1" applyAlignment="1">
      <alignment horizontal="right"/>
    </xf>
    <xf numFmtId="168" fontId="5" fillId="2" borderId="0" xfId="1" applyNumberFormat="1" applyFont="1" applyFill="1" applyBorder="1" applyAlignment="1">
      <alignment horizontal="right"/>
    </xf>
    <xf numFmtId="169" fontId="5" fillId="2" borderId="0" xfId="0" applyNumberFormat="1" applyFont="1" applyFill="1" applyBorder="1" applyAlignment="1">
      <alignment horizontal="right"/>
    </xf>
    <xf numFmtId="168" fontId="2" fillId="2" borderId="1" xfId="0" applyNumberFormat="1" applyFont="1" applyFill="1" applyBorder="1" applyAlignment="1">
      <alignment horizontal="right"/>
    </xf>
    <xf numFmtId="168" fontId="2" fillId="2" borderId="0" xfId="0" applyNumberFormat="1" applyFont="1" applyFill="1" applyAlignment="1">
      <alignment horizontal="right"/>
    </xf>
    <xf numFmtId="168" fontId="2" fillId="4" borderId="1" xfId="0" applyNumberFormat="1" applyFont="1" applyFill="1" applyBorder="1" applyAlignment="1">
      <alignment horizontal="right"/>
    </xf>
    <xf numFmtId="169" fontId="2" fillId="4" borderId="1" xfId="0" applyNumberFormat="1" applyFont="1" applyFill="1" applyBorder="1" applyAlignment="1">
      <alignment horizontal="right"/>
    </xf>
    <xf numFmtId="169" fontId="2" fillId="2" borderId="1" xfId="0" applyNumberFormat="1" applyFont="1" applyFill="1" applyBorder="1" applyAlignment="1">
      <alignment horizontal="right"/>
    </xf>
    <xf numFmtId="168" fontId="2" fillId="2" borderId="0" xfId="1" applyNumberFormat="1" applyFont="1" applyFill="1" applyBorder="1" applyAlignment="1">
      <alignment horizontal="right"/>
    </xf>
    <xf numFmtId="169" fontId="2" fillId="2" borderId="0" xfId="0" applyNumberFormat="1" applyFont="1" applyFill="1" applyBorder="1" applyAlignment="1">
      <alignment horizontal="right"/>
    </xf>
    <xf numFmtId="0" fontId="5" fillId="2" borderId="1" xfId="0" applyFont="1" applyFill="1" applyBorder="1" applyAlignment="1">
      <alignment horizontal="right"/>
    </xf>
    <xf numFmtId="167" fontId="5" fillId="2" borderId="0" xfId="1" applyNumberFormat="1" applyFont="1" applyFill="1" applyAlignment="1">
      <alignment horizontal="right"/>
    </xf>
    <xf numFmtId="165" fontId="5" fillId="3" borderId="0" xfId="1" applyNumberFormat="1" applyFont="1" applyFill="1" applyAlignment="1">
      <alignment horizontal="right"/>
    </xf>
    <xf numFmtId="165" fontId="5" fillId="6" borderId="0" xfId="1" applyNumberFormat="1" applyFont="1" applyFill="1" applyAlignment="1">
      <alignment horizontal="right"/>
    </xf>
    <xf numFmtId="165" fontId="5" fillId="5" borderId="0" xfId="1" applyNumberFormat="1" applyFont="1" applyFill="1" applyAlignment="1">
      <alignment horizontal="right"/>
    </xf>
    <xf numFmtId="165" fontId="2" fillId="2" borderId="1" xfId="1" applyNumberFormat="1" applyFont="1" applyFill="1" applyBorder="1" applyAlignment="1">
      <alignment horizontal="right"/>
    </xf>
    <xf numFmtId="170" fontId="5" fillId="3" borderId="0" xfId="1" applyNumberFormat="1" applyFont="1" applyFill="1" applyAlignment="1">
      <alignment horizontal="right"/>
    </xf>
    <xf numFmtId="168" fontId="2" fillId="2" borderId="1" xfId="1" applyNumberFormat="1" applyFont="1" applyFill="1" applyBorder="1" applyAlignment="1">
      <alignment horizontal="right"/>
    </xf>
    <xf numFmtId="165" fontId="5" fillId="2" borderId="1" xfId="1" applyNumberFormat="1" applyFont="1" applyFill="1" applyBorder="1" applyAlignment="1">
      <alignment horizontal="right"/>
    </xf>
    <xf numFmtId="0" fontId="2" fillId="2" borderId="0" xfId="0" applyFont="1" applyFill="1" applyAlignment="1">
      <alignment horizontal="left" wrapText="1"/>
    </xf>
    <xf numFmtId="0" fontId="5" fillId="0" borderId="0" xfId="0" applyFont="1"/>
    <xf numFmtId="0" fontId="16" fillId="0" borderId="0" xfId="6" applyFont="1" applyFill="1" applyBorder="1" applyAlignment="1"/>
    <xf numFmtId="171" fontId="4" fillId="7" borderId="0" xfId="7" applyFont="1" applyFill="1" applyBorder="1"/>
    <xf numFmtId="171" fontId="20" fillId="7" borderId="0" xfId="7" applyFont="1" applyFill="1" applyBorder="1" applyAlignment="1">
      <alignment horizontal="right"/>
    </xf>
    <xf numFmtId="171" fontId="20" fillId="7" borderId="0" xfId="7" applyFont="1" applyFill="1" applyBorder="1"/>
    <xf numFmtId="0" fontId="6" fillId="0" borderId="0" xfId="0" applyFont="1"/>
    <xf numFmtId="171" fontId="21" fillId="7" borderId="0" xfId="7" applyFont="1" applyFill="1" applyBorder="1" applyAlignment="1">
      <alignment horizontal="right"/>
    </xf>
    <xf numFmtId="171" fontId="20" fillId="7" borderId="0" xfId="7" applyFont="1" applyFill="1" applyBorder="1" applyAlignment="1">
      <alignment horizontal="left"/>
    </xf>
    <xf numFmtId="0" fontId="6" fillId="0" borderId="0" xfId="0" applyFont="1" applyAlignment="1">
      <alignment horizontal="left"/>
    </xf>
    <xf numFmtId="0" fontId="5" fillId="0" borderId="1" xfId="0" applyFont="1" applyBorder="1"/>
    <xf numFmtId="0" fontId="23" fillId="0" borderId="0" xfId="6" applyFont="1" applyFill="1" applyBorder="1" applyAlignment="1">
      <alignment horizontal="right"/>
    </xf>
    <xf numFmtId="0" fontId="5" fillId="0" borderId="0" xfId="5" applyFont="1" applyFill="1" applyBorder="1" applyAlignment="1">
      <alignment horizontal="left" vertical="top"/>
    </xf>
    <xf numFmtId="169" fontId="16" fillId="0" borderId="0" xfId="0" applyNumberFormat="1" applyFont="1" applyFill="1" applyBorder="1" applyAlignment="1">
      <alignment horizontal="right" vertical="top"/>
    </xf>
    <xf numFmtId="0" fontId="16" fillId="0" borderId="0" xfId="5" applyFont="1" applyFill="1" applyBorder="1" applyAlignment="1">
      <alignment horizontal="left" vertical="top"/>
    </xf>
    <xf numFmtId="3" fontId="16" fillId="0" borderId="0" xfId="0" applyNumberFormat="1" applyFont="1" applyFill="1" applyBorder="1"/>
    <xf numFmtId="0" fontId="16" fillId="7" borderId="0" xfId="0" applyFont="1" applyFill="1" applyBorder="1"/>
    <xf numFmtId="0" fontId="13" fillId="0" borderId="0" xfId="5" applyFont="1" applyFill="1" applyBorder="1" applyAlignment="1">
      <alignment vertical="top"/>
    </xf>
    <xf numFmtId="0" fontId="5" fillId="0" borderId="0" xfId="5" applyFont="1" applyFill="1" applyBorder="1" applyAlignment="1">
      <alignment horizontal="left" vertical="top" wrapText="1"/>
    </xf>
    <xf numFmtId="3" fontId="13" fillId="0" borderId="0" xfId="5" applyNumberFormat="1" applyFont="1" applyFill="1" applyBorder="1"/>
    <xf numFmtId="0" fontId="13" fillId="7" borderId="0" xfId="0" applyFont="1" applyFill="1" applyBorder="1"/>
    <xf numFmtId="0" fontId="5" fillId="0" borderId="0" xfId="0" applyFont="1" applyAlignment="1">
      <alignment horizontal="right"/>
    </xf>
    <xf numFmtId="3" fontId="4" fillId="7" borderId="0" xfId="7" applyNumberFormat="1" applyFont="1" applyFill="1" applyBorder="1" applyAlignment="1" applyProtection="1">
      <alignment horizontal="right" vertical="center"/>
    </xf>
    <xf numFmtId="164" fontId="4" fillId="7" borderId="0" xfId="7" applyNumberFormat="1" applyFont="1" applyFill="1" applyBorder="1" applyAlignment="1" applyProtection="1">
      <alignment horizontal="right" vertical="center"/>
    </xf>
    <xf numFmtId="3" fontId="20" fillId="7" borderId="0" xfId="7" applyNumberFormat="1" applyFont="1" applyFill="1" applyBorder="1" applyAlignment="1" applyProtection="1">
      <alignment horizontal="right" vertical="center"/>
    </xf>
    <xf numFmtId="164" fontId="20" fillId="7" borderId="0" xfId="7" applyNumberFormat="1" applyFont="1" applyFill="1" applyBorder="1" applyAlignment="1" applyProtection="1">
      <alignment horizontal="right" vertical="center"/>
    </xf>
    <xf numFmtId="3" fontId="5" fillId="0" borderId="0" xfId="0" applyNumberFormat="1" applyFont="1" applyAlignment="1">
      <alignment horizontal="right"/>
    </xf>
    <xf numFmtId="3" fontId="20" fillId="7" borderId="0" xfId="7" applyNumberFormat="1" applyFont="1" applyFill="1" applyBorder="1" applyAlignment="1" applyProtection="1">
      <alignment horizontal="right" vertical="center" wrapText="1"/>
    </xf>
    <xf numFmtId="164" fontId="23" fillId="2" borderId="0" xfId="7" applyNumberFormat="1" applyFont="1" applyFill="1" applyBorder="1" applyAlignment="1">
      <alignment horizontal="right" vertical="center" wrapText="1"/>
    </xf>
    <xf numFmtId="3" fontId="13" fillId="7" borderId="0" xfId="7" applyNumberFormat="1" applyFont="1" applyFill="1" applyBorder="1" applyAlignment="1" applyProtection="1">
      <alignment horizontal="right" vertical="center"/>
    </xf>
    <xf numFmtId="3" fontId="13" fillId="7" borderId="0" xfId="7" applyNumberFormat="1" applyFont="1" applyFill="1" applyBorder="1" applyAlignment="1" applyProtection="1">
      <alignment horizontal="right" vertical="center" wrapText="1"/>
    </xf>
    <xf numFmtId="3" fontId="16" fillId="2" borderId="0" xfId="7" applyNumberFormat="1" applyFont="1" applyFill="1" applyBorder="1" applyAlignment="1">
      <alignment horizontal="right" vertical="center" wrapText="1"/>
    </xf>
    <xf numFmtId="3" fontId="4" fillId="7" borderId="0" xfId="7" applyNumberFormat="1" applyFont="1" applyFill="1" applyBorder="1" applyAlignment="1" applyProtection="1">
      <alignment horizontal="right" vertical="center" wrapText="1"/>
    </xf>
    <xf numFmtId="164" fontId="18" fillId="2" borderId="0" xfId="7" applyNumberFormat="1" applyFont="1" applyFill="1" applyBorder="1" applyAlignment="1">
      <alignment horizontal="right" vertical="center" wrapText="1"/>
    </xf>
    <xf numFmtId="3" fontId="6" fillId="0" borderId="0" xfId="0" applyNumberFormat="1" applyFont="1" applyAlignment="1">
      <alignment horizontal="right"/>
    </xf>
    <xf numFmtId="0" fontId="5" fillId="0" borderId="3" xfId="0" applyFont="1" applyBorder="1"/>
    <xf numFmtId="0" fontId="5" fillId="0" borderId="3" xfId="0" applyFont="1" applyBorder="1" applyAlignment="1">
      <alignment horizontal="right" wrapText="1"/>
    </xf>
    <xf numFmtId="0" fontId="5" fillId="2" borderId="0" xfId="0" applyFont="1" applyFill="1" applyBorder="1" applyAlignment="1">
      <alignment horizontal="left" vertical="top" wrapText="1"/>
    </xf>
    <xf numFmtId="0" fontId="5" fillId="2" borderId="0" xfId="0" applyFont="1" applyFill="1" applyBorder="1" applyAlignment="1">
      <alignment horizontal="left" vertical="top"/>
    </xf>
    <xf numFmtId="0" fontId="5" fillId="2" borderId="0" xfId="0" applyFont="1" applyFill="1" applyBorder="1" applyAlignment="1">
      <alignment horizontal="left" vertical="center" wrapText="1"/>
    </xf>
    <xf numFmtId="0" fontId="2" fillId="2" borderId="0" xfId="0" applyFont="1" applyFill="1" applyBorder="1" applyAlignment="1">
      <alignment horizontal="left" wrapText="1"/>
    </xf>
    <xf numFmtId="0" fontId="5" fillId="2" borderId="2" xfId="0"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2" xfId="0" applyFont="1" applyFill="1" applyBorder="1" applyAlignment="1">
      <alignment horizontal="center" vertical="top" wrapText="1"/>
    </xf>
    <xf numFmtId="0" fontId="5" fillId="2" borderId="2" xfId="0" applyFont="1" applyFill="1" applyBorder="1" applyAlignment="1">
      <alignment horizontal="right"/>
    </xf>
    <xf numFmtId="0" fontId="5" fillId="2" borderId="0" xfId="0" applyFont="1" applyFill="1" applyBorder="1" applyAlignment="1">
      <alignment horizontal="right"/>
    </xf>
    <xf numFmtId="0" fontId="5" fillId="2" borderId="1" xfId="0" applyFont="1" applyFill="1" applyBorder="1" applyAlignment="1">
      <alignment horizontal="right"/>
    </xf>
    <xf numFmtId="0" fontId="5" fillId="2" borderId="1" xfId="0" applyFont="1" applyFill="1" applyBorder="1" applyAlignment="1">
      <alignment horizontal="center" vertical="top" wrapText="1"/>
    </xf>
    <xf numFmtId="0" fontId="5" fillId="2" borderId="0" xfId="0" applyFont="1" applyFill="1" applyAlignment="1">
      <alignment horizontal="left" wrapText="1"/>
    </xf>
    <xf numFmtId="0" fontId="5" fillId="2" borderId="2" xfId="0" applyFont="1" applyFill="1" applyBorder="1" applyAlignment="1">
      <alignment horizontal="center" wrapText="1"/>
    </xf>
    <xf numFmtId="0" fontId="5" fillId="2" borderId="1" xfId="0" applyFont="1" applyFill="1" applyBorder="1" applyAlignment="1">
      <alignment horizontal="center" wrapText="1"/>
    </xf>
    <xf numFmtId="0" fontId="5" fillId="2" borderId="0" xfId="0" applyFont="1" applyFill="1" applyAlignment="1"/>
    <xf numFmtId="0" fontId="5" fillId="2" borderId="1" xfId="0" applyFont="1" applyFill="1" applyBorder="1" applyAlignment="1">
      <alignment horizontal="center"/>
    </xf>
    <xf numFmtId="0" fontId="5" fillId="2" borderId="2"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1" xfId="0" applyFont="1" applyFill="1" applyBorder="1" applyAlignment="1">
      <alignment horizontal="left" vertical="center" wrapText="1"/>
    </xf>
    <xf numFmtId="0" fontId="2" fillId="2" borderId="0" xfId="0" applyFont="1" applyFill="1" applyAlignment="1">
      <alignment horizontal="left" wrapText="1"/>
    </xf>
    <xf numFmtId="0" fontId="5" fillId="2" borderId="0" xfId="0" applyFont="1" applyFill="1" applyBorder="1" applyAlignment="1">
      <alignment horizontal="left" wrapText="1"/>
    </xf>
    <xf numFmtId="0" fontId="5" fillId="2" borderId="0" xfId="0" applyFont="1" applyFill="1" applyAlignment="1">
      <alignment horizontal="left"/>
    </xf>
    <xf numFmtId="0" fontId="5" fillId="2" borderId="2" xfId="0" applyFont="1" applyFill="1" applyBorder="1" applyAlignment="1">
      <alignment horizontal="right" wrapText="1"/>
    </xf>
    <xf numFmtId="0" fontId="5" fillId="2" borderId="0" xfId="0" applyFont="1" applyFill="1" applyBorder="1" applyAlignment="1">
      <alignment horizontal="right" wrapText="1"/>
    </xf>
    <xf numFmtId="0" fontId="5" fillId="2" borderId="1" xfId="0" applyFont="1" applyFill="1" applyBorder="1" applyAlignment="1">
      <alignment horizontal="right" wrapText="1"/>
    </xf>
    <xf numFmtId="0" fontId="5" fillId="4" borderId="2" xfId="0" applyFont="1" applyFill="1" applyBorder="1" applyAlignment="1">
      <alignment horizontal="center" wrapText="1"/>
    </xf>
    <xf numFmtId="0" fontId="5" fillId="2" borderId="0" xfId="0" applyFont="1" applyFill="1" applyBorder="1" applyAlignment="1">
      <alignment horizontal="center" wrapText="1"/>
    </xf>
    <xf numFmtId="0" fontId="5" fillId="4" borderId="1" xfId="0" applyFont="1" applyFill="1" applyBorder="1" applyAlignment="1">
      <alignment horizontal="center" wrapText="1"/>
    </xf>
    <xf numFmtId="0" fontId="5" fillId="2" borderId="2" xfId="0" applyFont="1" applyFill="1" applyBorder="1" applyAlignment="1">
      <alignment horizontal="center"/>
    </xf>
    <xf numFmtId="0" fontId="5" fillId="2" borderId="0" xfId="0" applyFont="1" applyFill="1" applyBorder="1" applyAlignment="1">
      <alignment horizontal="right" vertical="center" wrapText="1"/>
    </xf>
    <xf numFmtId="0" fontId="5" fillId="2" borderId="2" xfId="0" applyFont="1" applyFill="1" applyBorder="1" applyAlignment="1">
      <alignment horizontal="right" vertical="center"/>
    </xf>
    <xf numFmtId="0" fontId="5" fillId="2" borderId="0" xfId="0" applyFont="1" applyFill="1" applyBorder="1" applyAlignment="1">
      <alignment horizontal="right" vertical="center"/>
    </xf>
    <xf numFmtId="0" fontId="5" fillId="2" borderId="1" xfId="0" applyFont="1" applyFill="1" applyBorder="1" applyAlignment="1">
      <alignment horizontal="right" vertical="center"/>
    </xf>
    <xf numFmtId="0" fontId="5" fillId="0" borderId="0" xfId="5" applyFont="1" applyFill="1" applyBorder="1" applyAlignment="1">
      <alignment horizontal="left" vertical="top" wrapText="1"/>
    </xf>
    <xf numFmtId="0" fontId="16" fillId="0" borderId="0" xfId="8" applyFont="1" applyAlignment="1" applyProtection="1">
      <alignment horizontal="left" vertical="center"/>
    </xf>
    <xf numFmtId="0" fontId="16" fillId="0" borderId="0" xfId="8" applyFont="1" applyAlignment="1">
      <alignment vertical="center"/>
    </xf>
    <xf numFmtId="0" fontId="13" fillId="0" borderId="0" xfId="0" applyFont="1" applyFill="1" applyBorder="1" applyAlignment="1">
      <alignment horizontal="left" vertical="top" wrapText="1"/>
    </xf>
    <xf numFmtId="0" fontId="18" fillId="0" borderId="0" xfId="5" applyFont="1" applyFill="1" applyBorder="1" applyAlignment="1">
      <alignment horizontal="left" wrapText="1"/>
    </xf>
  </cellXfs>
  <cellStyles count="9">
    <cellStyle name="Comma" xfId="1" builtinId="3"/>
    <cellStyle name="Hyperlink" xfId="4" builtinId="8"/>
    <cellStyle name="Normal" xfId="0" builtinId="0"/>
    <cellStyle name="Normal 2 2" xfId="8"/>
    <cellStyle name="Normal 3 2" xfId="3"/>
    <cellStyle name="Normal_SFR02_Finaltables" xfId="5"/>
    <cellStyle name="Normal_table1_MN" xfId="6"/>
    <cellStyle name="Normal_TABLE7"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4"/>
  <sheetViews>
    <sheetView tabSelected="1" zoomScaleNormal="100" workbookViewId="0"/>
  </sheetViews>
  <sheetFormatPr defaultColWidth="8" defaultRowHeight="12.75" x14ac:dyDescent="0.2"/>
  <cols>
    <col min="1" max="1" width="1.5703125" style="46" customWidth="1"/>
    <col min="2" max="2" width="16.7109375" style="46" customWidth="1"/>
    <col min="3" max="3" width="121.5703125" style="46" customWidth="1"/>
    <col min="4" max="16384" width="8" style="46"/>
  </cols>
  <sheetData>
    <row r="1" spans="2:3" x14ac:dyDescent="0.2">
      <c r="B1" s="47" t="s">
        <v>76</v>
      </c>
    </row>
    <row r="3" spans="2:3" x14ac:dyDescent="0.2">
      <c r="B3" s="48" t="s">
        <v>69</v>
      </c>
    </row>
    <row r="4" spans="2:3" x14ac:dyDescent="0.2">
      <c r="B4" s="48"/>
    </row>
    <row r="5" spans="2:3" x14ac:dyDescent="0.2">
      <c r="B5" s="49" t="s">
        <v>70</v>
      </c>
      <c r="C5" s="50" t="s">
        <v>71</v>
      </c>
    </row>
    <row r="6" spans="2:3" s="51" customFormat="1" ht="29.25" customHeight="1" x14ac:dyDescent="0.25">
      <c r="B6" s="52">
        <v>1</v>
      </c>
      <c r="C6" s="53" t="s">
        <v>77</v>
      </c>
    </row>
    <row r="7" spans="2:3" s="51" customFormat="1" ht="29.25" customHeight="1" x14ac:dyDescent="0.25">
      <c r="B7" s="52">
        <v>2</v>
      </c>
      <c r="C7" s="53" t="s">
        <v>78</v>
      </c>
    </row>
    <row r="8" spans="2:3" s="51" customFormat="1" ht="29.25" customHeight="1" x14ac:dyDescent="0.25">
      <c r="B8" s="52">
        <v>3</v>
      </c>
      <c r="C8" s="53" t="s">
        <v>79</v>
      </c>
    </row>
    <row r="9" spans="2:3" s="51" customFormat="1" ht="29.25" customHeight="1" x14ac:dyDescent="0.25">
      <c r="B9" s="52">
        <v>4</v>
      </c>
      <c r="C9" s="53" t="s">
        <v>80</v>
      </c>
    </row>
    <row r="10" spans="2:3" s="51" customFormat="1" ht="29.25" customHeight="1" x14ac:dyDescent="0.25">
      <c r="B10" s="52">
        <v>5</v>
      </c>
      <c r="C10" s="53" t="s">
        <v>81</v>
      </c>
    </row>
    <row r="11" spans="2:3" s="51" customFormat="1" ht="29.25" customHeight="1" x14ac:dyDescent="0.25">
      <c r="B11" s="52">
        <v>6</v>
      </c>
      <c r="C11" s="53" t="s">
        <v>82</v>
      </c>
    </row>
    <row r="12" spans="2:3" s="51" customFormat="1" ht="29.25" customHeight="1" x14ac:dyDescent="0.25">
      <c r="B12" s="52">
        <v>7</v>
      </c>
      <c r="C12" s="53" t="s">
        <v>83</v>
      </c>
    </row>
    <row r="13" spans="2:3" ht="13.5" customHeight="1" x14ac:dyDescent="0.2">
      <c r="B13" s="52">
        <v>8</v>
      </c>
      <c r="C13" s="53" t="s">
        <v>156</v>
      </c>
    </row>
    <row r="14" spans="2:3" ht="13.5" customHeight="1" x14ac:dyDescent="0.2">
      <c r="B14" s="52">
        <v>9</v>
      </c>
      <c r="C14" s="53" t="s">
        <v>159</v>
      </c>
    </row>
  </sheetData>
  <hyperlinks>
    <hyperlink ref="C6" location="'TABLE 1 - ENG ENTRIES'!A1" display="Entries in GCSE English and other English qualifications by 16-18 year olds who completed key stage 4 (KS4) in 2011/12 and did not achieve a grade A* to C, by institution type, 2013/14"/>
    <hyperlink ref="C7" location="'TABLE 2 - ENG ATTAINMENT'!A1" display="Achievements in GCSE English and other English qualifications by 16-18 year olds who completed key stage 4 (KS4) in 2011/12 and did not achieve a grade A* to C, by institution type, 2013/14"/>
    <hyperlink ref="C8" location="'TABLE 3 - MAT ENTRIES'!A1" display="Entries in GCSE mathematics and other mathematics qualifications by 16-18 year olds who completed key stage 4 (KS4) in 2011/12 and did not achieve a grade A* to C, by institution type, 2013/14"/>
    <hyperlink ref="C9" location="'TABLE 4 - MAT ATTAINMENT'!A1" display="Achievements in GCSE mathematics and other mathematics qualifications by 16-18 year olds who completed key stage 4 (KS4) in 2011/12 and did not achieve a grade A* to C, by institution type, 2013/14"/>
    <hyperlink ref="C10" location="'TABLE 5 - ENG &amp; MAT LEVELS'!A1" display="Matrices of achievements in English and mathematics by 16-18 year olds who completed key stage 4 (KS4) in 2011/12 and did not achieve a grade A* to C, by subject and level of achievement, 2013/14"/>
    <hyperlink ref="C11" location="'TABLE 6 - ENG GRADES'!A1" display="Matrices of entries and achievements in GCSE English and other English qualifications by 16-18 year olds who completed key stage 4 (KS4) in 2011/12 and did not achieve a grade A* to C, by GCSE grade, 2013/14"/>
    <hyperlink ref="C12" location="'TABLE 7 - MAT GRADES'!A1" display="Matrices of entries and achievements in GCSE mathematics and other mathematics qualifications by 16-18 year olds who completed key stage 4 (KS4) in 2011/12 and did not achieve a grade A* to C, by GCSE grade, 2013/14"/>
    <hyperlink ref="C13" location="'TABLE 8 - ENG PASS RATES'!A1" display="Entries in GCSE English and other English qualifications by 16-18 year olds, 2014/15 "/>
    <hyperlink ref="C14" location="'TABLE 9 - MAT PASS RATES'!A1" display="Entries and pass rates in GCSE mathematics and other mathematics qualifications by 16-18 year olds, by qualification level, 2014/15"/>
  </hyperlinks>
  <pageMargins left="0.7" right="0.7" top="0.75" bottom="0.75" header="0.3" footer="0.3"/>
  <pageSetup paperSize="9" scale="9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showGridLines="0" zoomScaleNormal="100" workbookViewId="0">
      <selection sqref="A1:J1"/>
    </sheetView>
  </sheetViews>
  <sheetFormatPr defaultRowHeight="12.75" x14ac:dyDescent="0.2"/>
  <cols>
    <col min="1" max="1" width="12.85546875" style="111" customWidth="1"/>
    <col min="2" max="2" width="5.42578125" style="111" customWidth="1"/>
    <col min="3" max="3" width="7" style="111" customWidth="1"/>
    <col min="4" max="4" width="4.140625" style="111" customWidth="1"/>
    <col min="5" max="5" width="8.28515625" style="111" customWidth="1"/>
    <col min="6" max="8" width="13.7109375" style="111" customWidth="1"/>
    <col min="9" max="16384" width="9.140625" style="111"/>
  </cols>
  <sheetData>
    <row r="1" spans="1:10" ht="30" customHeight="1" x14ac:dyDescent="0.2">
      <c r="A1" s="184" t="s">
        <v>158</v>
      </c>
      <c r="B1" s="184"/>
      <c r="C1" s="184"/>
      <c r="D1" s="184"/>
      <c r="E1" s="184"/>
      <c r="F1" s="184"/>
      <c r="G1" s="184"/>
      <c r="H1" s="184"/>
      <c r="I1" s="184"/>
      <c r="J1" s="184"/>
    </row>
    <row r="2" spans="1:10" x14ac:dyDescent="0.2">
      <c r="A2" s="112" t="s">
        <v>0</v>
      </c>
    </row>
    <row r="3" spans="1:10" x14ac:dyDescent="0.2">
      <c r="H3" s="8" t="s">
        <v>1</v>
      </c>
    </row>
    <row r="4" spans="1:10" ht="25.5" customHeight="1" x14ac:dyDescent="0.2">
      <c r="A4" s="145" t="s">
        <v>133</v>
      </c>
      <c r="B4" s="145"/>
      <c r="C4" s="145"/>
      <c r="D4" s="145"/>
      <c r="E4" s="145"/>
      <c r="F4" s="146" t="s">
        <v>134</v>
      </c>
      <c r="G4" s="146" t="s">
        <v>135</v>
      </c>
      <c r="H4" s="146" t="s">
        <v>136</v>
      </c>
    </row>
    <row r="5" spans="1:10" x14ac:dyDescent="0.2">
      <c r="F5" s="131"/>
      <c r="G5" s="131"/>
      <c r="H5" s="131"/>
    </row>
    <row r="6" spans="1:10" ht="14.25" x14ac:dyDescent="0.2">
      <c r="A6" s="113" t="s">
        <v>154</v>
      </c>
      <c r="B6" s="113"/>
      <c r="C6" s="113"/>
      <c r="F6" s="132">
        <v>113517</v>
      </c>
      <c r="G6" s="132">
        <v>108128</v>
      </c>
      <c r="H6" s="133">
        <v>95.252693429178009</v>
      </c>
    </row>
    <row r="7" spans="1:10" x14ac:dyDescent="0.2">
      <c r="A7" s="114" t="s">
        <v>137</v>
      </c>
      <c r="B7" s="115" t="s">
        <v>138</v>
      </c>
      <c r="C7" s="115"/>
      <c r="D7" s="116"/>
      <c r="F7" s="132"/>
      <c r="G7" s="134">
        <v>30816</v>
      </c>
      <c r="H7" s="135">
        <v>27.146594783160232</v>
      </c>
    </row>
    <row r="8" spans="1:10" x14ac:dyDescent="0.2">
      <c r="A8" s="113"/>
      <c r="B8" s="115" t="s">
        <v>139</v>
      </c>
      <c r="C8" s="115"/>
      <c r="D8" s="116"/>
      <c r="F8" s="132"/>
      <c r="G8" s="134">
        <v>77312</v>
      </c>
      <c r="H8" s="135">
        <v>68.10609864601777</v>
      </c>
    </row>
    <row r="9" spans="1:10" x14ac:dyDescent="0.2">
      <c r="A9" s="113"/>
      <c r="B9" s="114" t="s">
        <v>137</v>
      </c>
      <c r="C9" s="117"/>
      <c r="D9" s="116"/>
      <c r="F9" s="131"/>
      <c r="G9" s="136"/>
      <c r="H9" s="136"/>
    </row>
    <row r="10" spans="1:10" x14ac:dyDescent="0.2">
      <c r="A10" s="113"/>
      <c r="B10" s="118" t="s">
        <v>140</v>
      </c>
      <c r="C10" s="113"/>
      <c r="D10" s="113"/>
      <c r="F10" s="134">
        <v>111577</v>
      </c>
      <c r="G10" s="137">
        <v>106362</v>
      </c>
      <c r="H10" s="138">
        <v>95.326097672459369</v>
      </c>
    </row>
    <row r="11" spans="1:10" x14ac:dyDescent="0.2">
      <c r="A11" s="114"/>
      <c r="B11" s="119"/>
      <c r="C11" s="114" t="s">
        <v>137</v>
      </c>
      <c r="D11" s="115" t="s">
        <v>138</v>
      </c>
      <c r="E11" s="116"/>
      <c r="F11" s="134"/>
      <c r="G11" s="137">
        <v>30381</v>
      </c>
      <c r="H11" s="138">
        <v>27.228729935380947</v>
      </c>
    </row>
    <row r="12" spans="1:10" x14ac:dyDescent="0.2">
      <c r="A12" s="113"/>
      <c r="B12" s="118"/>
      <c r="C12" s="113"/>
      <c r="D12" s="115" t="s">
        <v>139</v>
      </c>
      <c r="E12" s="116"/>
      <c r="F12" s="134"/>
      <c r="G12" s="137">
        <v>75981</v>
      </c>
      <c r="H12" s="138">
        <v>68.097367737078429</v>
      </c>
    </row>
    <row r="13" spans="1:10" x14ac:dyDescent="0.2">
      <c r="A13" s="113"/>
      <c r="B13" s="118"/>
      <c r="C13" s="113"/>
      <c r="D13" s="113"/>
      <c r="F13" s="139"/>
      <c r="G13" s="140"/>
      <c r="H13" s="141"/>
    </row>
    <row r="14" spans="1:10" ht="14.25" x14ac:dyDescent="0.2">
      <c r="A14" s="113"/>
      <c r="B14" s="118" t="s">
        <v>153</v>
      </c>
      <c r="C14" s="113"/>
      <c r="D14" s="113"/>
      <c r="F14" s="134">
        <v>1940</v>
      </c>
      <c r="G14" s="137">
        <v>1766</v>
      </c>
      <c r="H14" s="138">
        <v>91.030927835051543</v>
      </c>
    </row>
    <row r="15" spans="1:10" x14ac:dyDescent="0.2">
      <c r="A15" s="114"/>
      <c r="C15" s="114" t="s">
        <v>137</v>
      </c>
      <c r="D15" s="115" t="s">
        <v>138</v>
      </c>
      <c r="E15" s="116"/>
      <c r="F15" s="134"/>
      <c r="G15" s="137">
        <v>435</v>
      </c>
      <c r="H15" s="138">
        <v>22.422680412371136</v>
      </c>
    </row>
    <row r="16" spans="1:10" x14ac:dyDescent="0.2">
      <c r="A16" s="113"/>
      <c r="B16" s="113"/>
      <c r="C16" s="113"/>
      <c r="D16" s="115" t="s">
        <v>139</v>
      </c>
      <c r="E16" s="116"/>
      <c r="F16" s="134"/>
      <c r="G16" s="137">
        <v>1331</v>
      </c>
      <c r="H16" s="138">
        <v>68.608247422680407</v>
      </c>
    </row>
    <row r="17" spans="1:9" x14ac:dyDescent="0.2">
      <c r="A17" s="113"/>
      <c r="B17" s="115"/>
      <c r="C17" s="116"/>
      <c r="D17" s="116"/>
      <c r="E17" s="116"/>
      <c r="F17" s="134"/>
      <c r="G17" s="137"/>
      <c r="H17" s="138"/>
    </row>
    <row r="18" spans="1:9" x14ac:dyDescent="0.2">
      <c r="A18" s="113" t="s">
        <v>141</v>
      </c>
      <c r="B18" s="113"/>
      <c r="F18" s="132">
        <v>31567</v>
      </c>
      <c r="G18" s="142">
        <v>20543</v>
      </c>
      <c r="H18" s="143">
        <v>65.07745430354484</v>
      </c>
    </row>
    <row r="19" spans="1:9" x14ac:dyDescent="0.2">
      <c r="A19" s="114" t="s">
        <v>137</v>
      </c>
      <c r="B19" s="115" t="s">
        <v>142</v>
      </c>
      <c r="C19" s="116"/>
      <c r="D19" s="116"/>
      <c r="E19" s="116"/>
      <c r="F19" s="134">
        <v>26650</v>
      </c>
      <c r="G19" s="137">
        <v>17110</v>
      </c>
      <c r="H19" s="138">
        <v>64.202626641651023</v>
      </c>
    </row>
    <row r="20" spans="1:9" x14ac:dyDescent="0.2">
      <c r="A20" s="114"/>
      <c r="B20" s="115"/>
      <c r="C20" s="116"/>
      <c r="D20" s="116"/>
      <c r="E20" s="116"/>
      <c r="F20" s="134"/>
      <c r="G20" s="137"/>
      <c r="H20" s="138"/>
    </row>
    <row r="21" spans="1:9" x14ac:dyDescent="0.2">
      <c r="A21" s="113" t="s">
        <v>143</v>
      </c>
      <c r="B21" s="113"/>
      <c r="F21" s="132">
        <v>64583</v>
      </c>
      <c r="G21" s="142">
        <v>52161</v>
      </c>
      <c r="H21" s="143">
        <v>80.765836210767532</v>
      </c>
    </row>
    <row r="22" spans="1:9" x14ac:dyDescent="0.2">
      <c r="A22" s="114" t="s">
        <v>137</v>
      </c>
      <c r="B22" s="115" t="s">
        <v>142</v>
      </c>
      <c r="C22" s="116"/>
      <c r="D22" s="116"/>
      <c r="E22" s="116"/>
      <c r="F22" s="134">
        <v>55360</v>
      </c>
      <c r="G22" s="137">
        <v>44164</v>
      </c>
      <c r="H22" s="138">
        <v>79.776011560693632</v>
      </c>
    </row>
    <row r="23" spans="1:9" x14ac:dyDescent="0.2">
      <c r="A23" s="114"/>
      <c r="B23" s="115"/>
      <c r="C23" s="116"/>
      <c r="D23" s="116"/>
      <c r="E23" s="116"/>
      <c r="F23" s="134"/>
      <c r="G23" s="137"/>
      <c r="H23" s="138"/>
    </row>
    <row r="24" spans="1:9" x14ac:dyDescent="0.2">
      <c r="A24" s="113" t="s">
        <v>144</v>
      </c>
      <c r="B24" s="113"/>
      <c r="F24" s="132">
        <v>54138</v>
      </c>
      <c r="G24" s="142">
        <v>53901</v>
      </c>
      <c r="H24" s="143">
        <v>99.562229857032023</v>
      </c>
    </row>
    <row r="25" spans="1:9" x14ac:dyDescent="0.2">
      <c r="A25" s="114" t="s">
        <v>137</v>
      </c>
      <c r="B25" s="115" t="s">
        <v>142</v>
      </c>
      <c r="C25" s="116"/>
      <c r="D25" s="116"/>
      <c r="E25" s="116"/>
      <c r="F25" s="144">
        <v>50519</v>
      </c>
      <c r="G25" s="144">
        <v>50303</v>
      </c>
      <c r="H25" s="138">
        <v>99.57243809259883</v>
      </c>
    </row>
    <row r="26" spans="1:9" x14ac:dyDescent="0.2">
      <c r="B26" s="114" t="s">
        <v>137</v>
      </c>
      <c r="C26" s="116" t="s">
        <v>145</v>
      </c>
      <c r="D26" s="116"/>
      <c r="E26" s="116"/>
      <c r="F26" s="144"/>
      <c r="G26" s="144">
        <v>3778</v>
      </c>
      <c r="H26" s="138">
        <v>7.4783744729705655</v>
      </c>
    </row>
    <row r="27" spans="1:9" x14ac:dyDescent="0.2">
      <c r="C27" s="116" t="s">
        <v>146</v>
      </c>
      <c r="D27" s="116"/>
      <c r="E27" s="116"/>
      <c r="F27" s="144"/>
      <c r="G27" s="144">
        <v>8369</v>
      </c>
      <c r="H27" s="138">
        <v>16.566044458520558</v>
      </c>
    </row>
    <row r="28" spans="1:9" x14ac:dyDescent="0.2">
      <c r="C28" s="116" t="s">
        <v>147</v>
      </c>
      <c r="D28" s="116"/>
      <c r="E28" s="116"/>
      <c r="F28" s="144"/>
      <c r="G28" s="144">
        <v>38156</v>
      </c>
      <c r="H28" s="138">
        <v>75.528019161107707</v>
      </c>
    </row>
    <row r="29" spans="1:9" x14ac:dyDescent="0.2">
      <c r="A29" s="120"/>
      <c r="B29" s="120"/>
      <c r="C29" s="120"/>
      <c r="D29" s="120"/>
      <c r="E29" s="120"/>
      <c r="F29" s="120"/>
      <c r="G29" s="120"/>
      <c r="H29" s="120"/>
    </row>
    <row r="30" spans="1:9" x14ac:dyDescent="0.2">
      <c r="H30" s="121" t="s">
        <v>148</v>
      </c>
    </row>
    <row r="31" spans="1:9" x14ac:dyDescent="0.2">
      <c r="A31" s="111" t="s">
        <v>23</v>
      </c>
      <c r="H31" s="121"/>
    </row>
    <row r="32" spans="1:9" x14ac:dyDescent="0.2">
      <c r="A32" s="122" t="s">
        <v>149</v>
      </c>
      <c r="B32" s="122"/>
      <c r="C32" s="122"/>
      <c r="D32" s="122"/>
      <c r="E32" s="122"/>
      <c r="F32" s="123"/>
      <c r="G32" s="124"/>
      <c r="H32" s="125"/>
      <c r="I32" s="126"/>
    </row>
    <row r="33" spans="1:13" x14ac:dyDescent="0.2">
      <c r="A33" s="122" t="s">
        <v>150</v>
      </c>
      <c r="B33" s="122"/>
      <c r="C33" s="122"/>
      <c r="D33" s="122"/>
      <c r="E33" s="122"/>
      <c r="F33" s="123"/>
      <c r="G33" s="124"/>
      <c r="H33" s="125"/>
      <c r="I33" s="126"/>
    </row>
    <row r="34" spans="1:13" ht="25.5" customHeight="1" x14ac:dyDescent="0.2">
      <c r="A34" s="180" t="s">
        <v>151</v>
      </c>
      <c r="B34" s="180"/>
      <c r="C34" s="180"/>
      <c r="D34" s="180"/>
      <c r="E34" s="180"/>
      <c r="F34" s="180"/>
      <c r="G34" s="180"/>
      <c r="H34" s="180"/>
      <c r="I34" s="180"/>
    </row>
    <row r="35" spans="1:13" x14ac:dyDescent="0.2">
      <c r="A35" s="181" t="s">
        <v>152</v>
      </c>
      <c r="B35" s="182"/>
      <c r="C35" s="182"/>
      <c r="D35" s="182"/>
      <c r="E35" s="182"/>
      <c r="F35" s="182"/>
      <c r="G35" s="182"/>
      <c r="H35" s="182"/>
      <c r="I35" s="182"/>
      <c r="J35" s="182"/>
      <c r="K35" s="182"/>
      <c r="L35" s="182"/>
      <c r="M35" s="182"/>
    </row>
    <row r="36" spans="1:13" x14ac:dyDescent="0.2">
      <c r="A36" s="127"/>
      <c r="B36" s="127"/>
      <c r="C36" s="127"/>
      <c r="D36" s="127"/>
      <c r="E36" s="127"/>
      <c r="F36" s="128"/>
      <c r="G36" s="128"/>
      <c r="H36" s="129"/>
      <c r="I36" s="130"/>
    </row>
    <row r="37" spans="1:13" x14ac:dyDescent="0.2">
      <c r="A37" s="183"/>
      <c r="B37" s="183"/>
      <c r="C37" s="183"/>
      <c r="D37" s="183"/>
      <c r="E37" s="183"/>
      <c r="F37" s="183"/>
      <c r="G37" s="183"/>
      <c r="H37" s="183"/>
      <c r="I37" s="183"/>
    </row>
  </sheetData>
  <mergeCells count="4">
    <mergeCell ref="A34:I34"/>
    <mergeCell ref="A35:M35"/>
    <mergeCell ref="A37:I37"/>
    <mergeCell ref="A1:J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100" workbookViewId="0">
      <selection sqref="A1:M1"/>
    </sheetView>
  </sheetViews>
  <sheetFormatPr defaultRowHeight="15" x14ac:dyDescent="0.25"/>
  <cols>
    <col min="1" max="5" width="3" style="1" customWidth="1"/>
    <col min="6" max="6" width="40.140625" style="1" customWidth="1"/>
    <col min="7" max="7" width="24.28515625" style="1" customWidth="1"/>
    <col min="8" max="8" width="2" style="1" customWidth="1"/>
    <col min="9" max="13" width="12.7109375" style="1" customWidth="1"/>
    <col min="14" max="16" width="15.42578125" style="1" customWidth="1"/>
    <col min="17" max="17" width="16.28515625" style="1" customWidth="1"/>
    <col min="18" max="18" width="12.42578125" style="1" customWidth="1"/>
    <col min="19" max="260" width="9.140625" style="1"/>
    <col min="261" max="264" width="3" style="1" customWidth="1"/>
    <col min="265" max="265" width="38.5703125" style="1" customWidth="1"/>
    <col min="266" max="266" width="22.42578125" style="1" customWidth="1"/>
    <col min="267" max="272" width="15.42578125" style="1" customWidth="1"/>
    <col min="273" max="273" width="16.28515625" style="1" customWidth="1"/>
    <col min="274" max="274" width="12.42578125" style="1" customWidth="1"/>
    <col min="275" max="516" width="9.140625" style="1"/>
    <col min="517" max="520" width="3" style="1" customWidth="1"/>
    <col min="521" max="521" width="38.5703125" style="1" customWidth="1"/>
    <col min="522" max="522" width="22.42578125" style="1" customWidth="1"/>
    <col min="523" max="528" width="15.42578125" style="1" customWidth="1"/>
    <col min="529" max="529" width="16.28515625" style="1" customWidth="1"/>
    <col min="530" max="530" width="12.42578125" style="1" customWidth="1"/>
    <col min="531" max="772" width="9.140625" style="1"/>
    <col min="773" max="776" width="3" style="1" customWidth="1"/>
    <col min="777" max="777" width="38.5703125" style="1" customWidth="1"/>
    <col min="778" max="778" width="22.42578125" style="1" customWidth="1"/>
    <col min="779" max="784" width="15.42578125" style="1" customWidth="1"/>
    <col min="785" max="785" width="16.28515625" style="1" customWidth="1"/>
    <col min="786" max="786" width="12.42578125" style="1" customWidth="1"/>
    <col min="787" max="1028" width="9.140625" style="1"/>
    <col min="1029" max="1032" width="3" style="1" customWidth="1"/>
    <col min="1033" max="1033" width="38.5703125" style="1" customWidth="1"/>
    <col min="1034" max="1034" width="22.42578125" style="1" customWidth="1"/>
    <col min="1035" max="1040" width="15.42578125" style="1" customWidth="1"/>
    <col min="1041" max="1041" width="16.28515625" style="1" customWidth="1"/>
    <col min="1042" max="1042" width="12.42578125" style="1" customWidth="1"/>
    <col min="1043" max="1284" width="9.140625" style="1"/>
    <col min="1285" max="1288" width="3" style="1" customWidth="1"/>
    <col min="1289" max="1289" width="38.5703125" style="1" customWidth="1"/>
    <col min="1290" max="1290" width="22.42578125" style="1" customWidth="1"/>
    <col min="1291" max="1296" width="15.42578125" style="1" customWidth="1"/>
    <col min="1297" max="1297" width="16.28515625" style="1" customWidth="1"/>
    <col min="1298" max="1298" width="12.42578125" style="1" customWidth="1"/>
    <col min="1299" max="1540" width="9.140625" style="1"/>
    <col min="1541" max="1544" width="3" style="1" customWidth="1"/>
    <col min="1545" max="1545" width="38.5703125" style="1" customWidth="1"/>
    <col min="1546" max="1546" width="22.42578125" style="1" customWidth="1"/>
    <col min="1547" max="1552" width="15.42578125" style="1" customWidth="1"/>
    <col min="1553" max="1553" width="16.28515625" style="1" customWidth="1"/>
    <col min="1554" max="1554" width="12.42578125" style="1" customWidth="1"/>
    <col min="1555" max="1796" width="9.140625" style="1"/>
    <col min="1797" max="1800" width="3" style="1" customWidth="1"/>
    <col min="1801" max="1801" width="38.5703125" style="1" customWidth="1"/>
    <col min="1802" max="1802" width="22.42578125" style="1" customWidth="1"/>
    <col min="1803" max="1808" width="15.42578125" style="1" customWidth="1"/>
    <col min="1809" max="1809" width="16.28515625" style="1" customWidth="1"/>
    <col min="1810" max="1810" width="12.42578125" style="1" customWidth="1"/>
    <col min="1811" max="2052" width="9.140625" style="1"/>
    <col min="2053" max="2056" width="3" style="1" customWidth="1"/>
    <col min="2057" max="2057" width="38.5703125" style="1" customWidth="1"/>
    <col min="2058" max="2058" width="22.42578125" style="1" customWidth="1"/>
    <col min="2059" max="2064" width="15.42578125" style="1" customWidth="1"/>
    <col min="2065" max="2065" width="16.28515625" style="1" customWidth="1"/>
    <col min="2066" max="2066" width="12.42578125" style="1" customWidth="1"/>
    <col min="2067" max="2308" width="9.140625" style="1"/>
    <col min="2309" max="2312" width="3" style="1" customWidth="1"/>
    <col min="2313" max="2313" width="38.5703125" style="1" customWidth="1"/>
    <col min="2314" max="2314" width="22.42578125" style="1" customWidth="1"/>
    <col min="2315" max="2320" width="15.42578125" style="1" customWidth="1"/>
    <col min="2321" max="2321" width="16.28515625" style="1" customWidth="1"/>
    <col min="2322" max="2322" width="12.42578125" style="1" customWidth="1"/>
    <col min="2323" max="2564" width="9.140625" style="1"/>
    <col min="2565" max="2568" width="3" style="1" customWidth="1"/>
    <col min="2569" max="2569" width="38.5703125" style="1" customWidth="1"/>
    <col min="2570" max="2570" width="22.42578125" style="1" customWidth="1"/>
    <col min="2571" max="2576" width="15.42578125" style="1" customWidth="1"/>
    <col min="2577" max="2577" width="16.28515625" style="1" customWidth="1"/>
    <col min="2578" max="2578" width="12.42578125" style="1" customWidth="1"/>
    <col min="2579" max="2820" width="9.140625" style="1"/>
    <col min="2821" max="2824" width="3" style="1" customWidth="1"/>
    <col min="2825" max="2825" width="38.5703125" style="1" customWidth="1"/>
    <col min="2826" max="2826" width="22.42578125" style="1" customWidth="1"/>
    <col min="2827" max="2832" width="15.42578125" style="1" customWidth="1"/>
    <col min="2833" max="2833" width="16.28515625" style="1" customWidth="1"/>
    <col min="2834" max="2834" width="12.42578125" style="1" customWidth="1"/>
    <col min="2835" max="3076" width="9.140625" style="1"/>
    <col min="3077" max="3080" width="3" style="1" customWidth="1"/>
    <col min="3081" max="3081" width="38.5703125" style="1" customWidth="1"/>
    <col min="3082" max="3082" width="22.42578125" style="1" customWidth="1"/>
    <col min="3083" max="3088" width="15.42578125" style="1" customWidth="1"/>
    <col min="3089" max="3089" width="16.28515625" style="1" customWidth="1"/>
    <col min="3090" max="3090" width="12.42578125" style="1" customWidth="1"/>
    <col min="3091" max="3332" width="9.140625" style="1"/>
    <col min="3333" max="3336" width="3" style="1" customWidth="1"/>
    <col min="3337" max="3337" width="38.5703125" style="1" customWidth="1"/>
    <col min="3338" max="3338" width="22.42578125" style="1" customWidth="1"/>
    <col min="3339" max="3344" width="15.42578125" style="1" customWidth="1"/>
    <col min="3345" max="3345" width="16.28515625" style="1" customWidth="1"/>
    <col min="3346" max="3346" width="12.42578125" style="1" customWidth="1"/>
    <col min="3347" max="3588" width="9.140625" style="1"/>
    <col min="3589" max="3592" width="3" style="1" customWidth="1"/>
    <col min="3593" max="3593" width="38.5703125" style="1" customWidth="1"/>
    <col min="3594" max="3594" width="22.42578125" style="1" customWidth="1"/>
    <col min="3595" max="3600" width="15.42578125" style="1" customWidth="1"/>
    <col min="3601" max="3601" width="16.28515625" style="1" customWidth="1"/>
    <col min="3602" max="3602" width="12.42578125" style="1" customWidth="1"/>
    <col min="3603" max="3844" width="9.140625" style="1"/>
    <col min="3845" max="3848" width="3" style="1" customWidth="1"/>
    <col min="3849" max="3849" width="38.5703125" style="1" customWidth="1"/>
    <col min="3850" max="3850" width="22.42578125" style="1" customWidth="1"/>
    <col min="3851" max="3856" width="15.42578125" style="1" customWidth="1"/>
    <col min="3857" max="3857" width="16.28515625" style="1" customWidth="1"/>
    <col min="3858" max="3858" width="12.42578125" style="1" customWidth="1"/>
    <col min="3859" max="4100" width="9.140625" style="1"/>
    <col min="4101" max="4104" width="3" style="1" customWidth="1"/>
    <col min="4105" max="4105" width="38.5703125" style="1" customWidth="1"/>
    <col min="4106" max="4106" width="22.42578125" style="1" customWidth="1"/>
    <col min="4107" max="4112" width="15.42578125" style="1" customWidth="1"/>
    <col min="4113" max="4113" width="16.28515625" style="1" customWidth="1"/>
    <col min="4114" max="4114" width="12.42578125" style="1" customWidth="1"/>
    <col min="4115" max="4356" width="9.140625" style="1"/>
    <col min="4357" max="4360" width="3" style="1" customWidth="1"/>
    <col min="4361" max="4361" width="38.5703125" style="1" customWidth="1"/>
    <col min="4362" max="4362" width="22.42578125" style="1" customWidth="1"/>
    <col min="4363" max="4368" width="15.42578125" style="1" customWidth="1"/>
    <col min="4369" max="4369" width="16.28515625" style="1" customWidth="1"/>
    <col min="4370" max="4370" width="12.42578125" style="1" customWidth="1"/>
    <col min="4371" max="4612" width="9.140625" style="1"/>
    <col min="4613" max="4616" width="3" style="1" customWidth="1"/>
    <col min="4617" max="4617" width="38.5703125" style="1" customWidth="1"/>
    <col min="4618" max="4618" width="22.42578125" style="1" customWidth="1"/>
    <col min="4619" max="4624" width="15.42578125" style="1" customWidth="1"/>
    <col min="4625" max="4625" width="16.28515625" style="1" customWidth="1"/>
    <col min="4626" max="4626" width="12.42578125" style="1" customWidth="1"/>
    <col min="4627" max="4868" width="9.140625" style="1"/>
    <col min="4869" max="4872" width="3" style="1" customWidth="1"/>
    <col min="4873" max="4873" width="38.5703125" style="1" customWidth="1"/>
    <col min="4874" max="4874" width="22.42578125" style="1" customWidth="1"/>
    <col min="4875" max="4880" width="15.42578125" style="1" customWidth="1"/>
    <col min="4881" max="4881" width="16.28515625" style="1" customWidth="1"/>
    <col min="4882" max="4882" width="12.42578125" style="1" customWidth="1"/>
    <col min="4883" max="5124" width="9.140625" style="1"/>
    <col min="5125" max="5128" width="3" style="1" customWidth="1"/>
    <col min="5129" max="5129" width="38.5703125" style="1" customWidth="1"/>
    <col min="5130" max="5130" width="22.42578125" style="1" customWidth="1"/>
    <col min="5131" max="5136" width="15.42578125" style="1" customWidth="1"/>
    <col min="5137" max="5137" width="16.28515625" style="1" customWidth="1"/>
    <col min="5138" max="5138" width="12.42578125" style="1" customWidth="1"/>
    <col min="5139" max="5380" width="9.140625" style="1"/>
    <col min="5381" max="5384" width="3" style="1" customWidth="1"/>
    <col min="5385" max="5385" width="38.5703125" style="1" customWidth="1"/>
    <col min="5386" max="5386" width="22.42578125" style="1" customWidth="1"/>
    <col min="5387" max="5392" width="15.42578125" style="1" customWidth="1"/>
    <col min="5393" max="5393" width="16.28515625" style="1" customWidth="1"/>
    <col min="5394" max="5394" width="12.42578125" style="1" customWidth="1"/>
    <col min="5395" max="5636" width="9.140625" style="1"/>
    <col min="5637" max="5640" width="3" style="1" customWidth="1"/>
    <col min="5641" max="5641" width="38.5703125" style="1" customWidth="1"/>
    <col min="5642" max="5642" width="22.42578125" style="1" customWidth="1"/>
    <col min="5643" max="5648" width="15.42578125" style="1" customWidth="1"/>
    <col min="5649" max="5649" width="16.28515625" style="1" customWidth="1"/>
    <col min="5650" max="5650" width="12.42578125" style="1" customWidth="1"/>
    <col min="5651" max="5892" width="9.140625" style="1"/>
    <col min="5893" max="5896" width="3" style="1" customWidth="1"/>
    <col min="5897" max="5897" width="38.5703125" style="1" customWidth="1"/>
    <col min="5898" max="5898" width="22.42578125" style="1" customWidth="1"/>
    <col min="5899" max="5904" width="15.42578125" style="1" customWidth="1"/>
    <col min="5905" max="5905" width="16.28515625" style="1" customWidth="1"/>
    <col min="5906" max="5906" width="12.42578125" style="1" customWidth="1"/>
    <col min="5907" max="6148" width="9.140625" style="1"/>
    <col min="6149" max="6152" width="3" style="1" customWidth="1"/>
    <col min="6153" max="6153" width="38.5703125" style="1" customWidth="1"/>
    <col min="6154" max="6154" width="22.42578125" style="1" customWidth="1"/>
    <col min="6155" max="6160" width="15.42578125" style="1" customWidth="1"/>
    <col min="6161" max="6161" width="16.28515625" style="1" customWidth="1"/>
    <col min="6162" max="6162" width="12.42578125" style="1" customWidth="1"/>
    <col min="6163" max="6404" width="9.140625" style="1"/>
    <col min="6405" max="6408" width="3" style="1" customWidth="1"/>
    <col min="6409" max="6409" width="38.5703125" style="1" customWidth="1"/>
    <col min="6410" max="6410" width="22.42578125" style="1" customWidth="1"/>
    <col min="6411" max="6416" width="15.42578125" style="1" customWidth="1"/>
    <col min="6417" max="6417" width="16.28515625" style="1" customWidth="1"/>
    <col min="6418" max="6418" width="12.42578125" style="1" customWidth="1"/>
    <col min="6419" max="6660" width="9.140625" style="1"/>
    <col min="6661" max="6664" width="3" style="1" customWidth="1"/>
    <col min="6665" max="6665" width="38.5703125" style="1" customWidth="1"/>
    <col min="6666" max="6666" width="22.42578125" style="1" customWidth="1"/>
    <col min="6667" max="6672" width="15.42578125" style="1" customWidth="1"/>
    <col min="6673" max="6673" width="16.28515625" style="1" customWidth="1"/>
    <col min="6674" max="6674" width="12.42578125" style="1" customWidth="1"/>
    <col min="6675" max="6916" width="9.140625" style="1"/>
    <col min="6917" max="6920" width="3" style="1" customWidth="1"/>
    <col min="6921" max="6921" width="38.5703125" style="1" customWidth="1"/>
    <col min="6922" max="6922" width="22.42578125" style="1" customWidth="1"/>
    <col min="6923" max="6928" width="15.42578125" style="1" customWidth="1"/>
    <col min="6929" max="6929" width="16.28515625" style="1" customWidth="1"/>
    <col min="6930" max="6930" width="12.42578125" style="1" customWidth="1"/>
    <col min="6931" max="7172" width="9.140625" style="1"/>
    <col min="7173" max="7176" width="3" style="1" customWidth="1"/>
    <col min="7177" max="7177" width="38.5703125" style="1" customWidth="1"/>
    <col min="7178" max="7178" width="22.42578125" style="1" customWidth="1"/>
    <col min="7179" max="7184" width="15.42578125" style="1" customWidth="1"/>
    <col min="7185" max="7185" width="16.28515625" style="1" customWidth="1"/>
    <col min="7186" max="7186" width="12.42578125" style="1" customWidth="1"/>
    <col min="7187" max="7428" width="9.140625" style="1"/>
    <col min="7429" max="7432" width="3" style="1" customWidth="1"/>
    <col min="7433" max="7433" width="38.5703125" style="1" customWidth="1"/>
    <col min="7434" max="7434" width="22.42578125" style="1" customWidth="1"/>
    <col min="7435" max="7440" width="15.42578125" style="1" customWidth="1"/>
    <col min="7441" max="7441" width="16.28515625" style="1" customWidth="1"/>
    <col min="7442" max="7442" width="12.42578125" style="1" customWidth="1"/>
    <col min="7443" max="7684" width="9.140625" style="1"/>
    <col min="7685" max="7688" width="3" style="1" customWidth="1"/>
    <col min="7689" max="7689" width="38.5703125" style="1" customWidth="1"/>
    <col min="7690" max="7690" width="22.42578125" style="1" customWidth="1"/>
    <col min="7691" max="7696" width="15.42578125" style="1" customWidth="1"/>
    <col min="7697" max="7697" width="16.28515625" style="1" customWidth="1"/>
    <col min="7698" max="7698" width="12.42578125" style="1" customWidth="1"/>
    <col min="7699" max="7940" width="9.140625" style="1"/>
    <col min="7941" max="7944" width="3" style="1" customWidth="1"/>
    <col min="7945" max="7945" width="38.5703125" style="1" customWidth="1"/>
    <col min="7946" max="7946" width="22.42578125" style="1" customWidth="1"/>
    <col min="7947" max="7952" width="15.42578125" style="1" customWidth="1"/>
    <col min="7953" max="7953" width="16.28515625" style="1" customWidth="1"/>
    <col min="7954" max="7954" width="12.42578125" style="1" customWidth="1"/>
    <col min="7955" max="8196" width="9.140625" style="1"/>
    <col min="8197" max="8200" width="3" style="1" customWidth="1"/>
    <col min="8201" max="8201" width="38.5703125" style="1" customWidth="1"/>
    <col min="8202" max="8202" width="22.42578125" style="1" customWidth="1"/>
    <col min="8203" max="8208" width="15.42578125" style="1" customWidth="1"/>
    <col min="8209" max="8209" width="16.28515625" style="1" customWidth="1"/>
    <col min="8210" max="8210" width="12.42578125" style="1" customWidth="1"/>
    <col min="8211" max="8452" width="9.140625" style="1"/>
    <col min="8453" max="8456" width="3" style="1" customWidth="1"/>
    <col min="8457" max="8457" width="38.5703125" style="1" customWidth="1"/>
    <col min="8458" max="8458" width="22.42578125" style="1" customWidth="1"/>
    <col min="8459" max="8464" width="15.42578125" style="1" customWidth="1"/>
    <col min="8465" max="8465" width="16.28515625" style="1" customWidth="1"/>
    <col min="8466" max="8466" width="12.42578125" style="1" customWidth="1"/>
    <col min="8467" max="8708" width="9.140625" style="1"/>
    <col min="8709" max="8712" width="3" style="1" customWidth="1"/>
    <col min="8713" max="8713" width="38.5703125" style="1" customWidth="1"/>
    <col min="8714" max="8714" width="22.42578125" style="1" customWidth="1"/>
    <col min="8715" max="8720" width="15.42578125" style="1" customWidth="1"/>
    <col min="8721" max="8721" width="16.28515625" style="1" customWidth="1"/>
    <col min="8722" max="8722" width="12.42578125" style="1" customWidth="1"/>
    <col min="8723" max="8964" width="9.140625" style="1"/>
    <col min="8965" max="8968" width="3" style="1" customWidth="1"/>
    <col min="8969" max="8969" width="38.5703125" style="1" customWidth="1"/>
    <col min="8970" max="8970" width="22.42578125" style="1" customWidth="1"/>
    <col min="8971" max="8976" width="15.42578125" style="1" customWidth="1"/>
    <col min="8977" max="8977" width="16.28515625" style="1" customWidth="1"/>
    <col min="8978" max="8978" width="12.42578125" style="1" customWidth="1"/>
    <col min="8979" max="9220" width="9.140625" style="1"/>
    <col min="9221" max="9224" width="3" style="1" customWidth="1"/>
    <col min="9225" max="9225" width="38.5703125" style="1" customWidth="1"/>
    <col min="9226" max="9226" width="22.42578125" style="1" customWidth="1"/>
    <col min="9227" max="9232" width="15.42578125" style="1" customWidth="1"/>
    <col min="9233" max="9233" width="16.28515625" style="1" customWidth="1"/>
    <col min="9234" max="9234" width="12.42578125" style="1" customWidth="1"/>
    <col min="9235" max="9476" width="9.140625" style="1"/>
    <col min="9477" max="9480" width="3" style="1" customWidth="1"/>
    <col min="9481" max="9481" width="38.5703125" style="1" customWidth="1"/>
    <col min="9482" max="9482" width="22.42578125" style="1" customWidth="1"/>
    <col min="9483" max="9488" width="15.42578125" style="1" customWidth="1"/>
    <col min="9489" max="9489" width="16.28515625" style="1" customWidth="1"/>
    <col min="9490" max="9490" width="12.42578125" style="1" customWidth="1"/>
    <col min="9491" max="9732" width="9.140625" style="1"/>
    <col min="9733" max="9736" width="3" style="1" customWidth="1"/>
    <col min="9737" max="9737" width="38.5703125" style="1" customWidth="1"/>
    <col min="9738" max="9738" width="22.42578125" style="1" customWidth="1"/>
    <col min="9739" max="9744" width="15.42578125" style="1" customWidth="1"/>
    <col min="9745" max="9745" width="16.28515625" style="1" customWidth="1"/>
    <col min="9746" max="9746" width="12.42578125" style="1" customWidth="1"/>
    <col min="9747" max="9988" width="9.140625" style="1"/>
    <col min="9989" max="9992" width="3" style="1" customWidth="1"/>
    <col min="9993" max="9993" width="38.5703125" style="1" customWidth="1"/>
    <col min="9994" max="9994" width="22.42578125" style="1" customWidth="1"/>
    <col min="9995" max="10000" width="15.42578125" style="1" customWidth="1"/>
    <col min="10001" max="10001" width="16.28515625" style="1" customWidth="1"/>
    <col min="10002" max="10002" width="12.42578125" style="1" customWidth="1"/>
    <col min="10003" max="10244" width="9.140625" style="1"/>
    <col min="10245" max="10248" width="3" style="1" customWidth="1"/>
    <col min="10249" max="10249" width="38.5703125" style="1" customWidth="1"/>
    <col min="10250" max="10250" width="22.42578125" style="1" customWidth="1"/>
    <col min="10251" max="10256" width="15.42578125" style="1" customWidth="1"/>
    <col min="10257" max="10257" width="16.28515625" style="1" customWidth="1"/>
    <col min="10258" max="10258" width="12.42578125" style="1" customWidth="1"/>
    <col min="10259" max="10500" width="9.140625" style="1"/>
    <col min="10501" max="10504" width="3" style="1" customWidth="1"/>
    <col min="10505" max="10505" width="38.5703125" style="1" customWidth="1"/>
    <col min="10506" max="10506" width="22.42578125" style="1" customWidth="1"/>
    <col min="10507" max="10512" width="15.42578125" style="1" customWidth="1"/>
    <col min="10513" max="10513" width="16.28515625" style="1" customWidth="1"/>
    <col min="10514" max="10514" width="12.42578125" style="1" customWidth="1"/>
    <col min="10515" max="10756" width="9.140625" style="1"/>
    <col min="10757" max="10760" width="3" style="1" customWidth="1"/>
    <col min="10761" max="10761" width="38.5703125" style="1" customWidth="1"/>
    <col min="10762" max="10762" width="22.42578125" style="1" customWidth="1"/>
    <col min="10763" max="10768" width="15.42578125" style="1" customWidth="1"/>
    <col min="10769" max="10769" width="16.28515625" style="1" customWidth="1"/>
    <col min="10770" max="10770" width="12.42578125" style="1" customWidth="1"/>
    <col min="10771" max="11012" width="9.140625" style="1"/>
    <col min="11013" max="11016" width="3" style="1" customWidth="1"/>
    <col min="11017" max="11017" width="38.5703125" style="1" customWidth="1"/>
    <col min="11018" max="11018" width="22.42578125" style="1" customWidth="1"/>
    <col min="11019" max="11024" width="15.42578125" style="1" customWidth="1"/>
    <col min="11025" max="11025" width="16.28515625" style="1" customWidth="1"/>
    <col min="11026" max="11026" width="12.42578125" style="1" customWidth="1"/>
    <col min="11027" max="11268" width="9.140625" style="1"/>
    <col min="11269" max="11272" width="3" style="1" customWidth="1"/>
    <col min="11273" max="11273" width="38.5703125" style="1" customWidth="1"/>
    <col min="11274" max="11274" width="22.42578125" style="1" customWidth="1"/>
    <col min="11275" max="11280" width="15.42578125" style="1" customWidth="1"/>
    <col min="11281" max="11281" width="16.28515625" style="1" customWidth="1"/>
    <col min="11282" max="11282" width="12.42578125" style="1" customWidth="1"/>
    <col min="11283" max="11524" width="9.140625" style="1"/>
    <col min="11525" max="11528" width="3" style="1" customWidth="1"/>
    <col min="11529" max="11529" width="38.5703125" style="1" customWidth="1"/>
    <col min="11530" max="11530" width="22.42578125" style="1" customWidth="1"/>
    <col min="11531" max="11536" width="15.42578125" style="1" customWidth="1"/>
    <col min="11537" max="11537" width="16.28515625" style="1" customWidth="1"/>
    <col min="11538" max="11538" width="12.42578125" style="1" customWidth="1"/>
    <col min="11539" max="11780" width="9.140625" style="1"/>
    <col min="11781" max="11784" width="3" style="1" customWidth="1"/>
    <col min="11785" max="11785" width="38.5703125" style="1" customWidth="1"/>
    <col min="11786" max="11786" width="22.42578125" style="1" customWidth="1"/>
    <col min="11787" max="11792" width="15.42578125" style="1" customWidth="1"/>
    <col min="11793" max="11793" width="16.28515625" style="1" customWidth="1"/>
    <col min="11794" max="11794" width="12.42578125" style="1" customWidth="1"/>
    <col min="11795" max="12036" width="9.140625" style="1"/>
    <col min="12037" max="12040" width="3" style="1" customWidth="1"/>
    <col min="12041" max="12041" width="38.5703125" style="1" customWidth="1"/>
    <col min="12042" max="12042" width="22.42578125" style="1" customWidth="1"/>
    <col min="12043" max="12048" width="15.42578125" style="1" customWidth="1"/>
    <col min="12049" max="12049" width="16.28515625" style="1" customWidth="1"/>
    <col min="12050" max="12050" width="12.42578125" style="1" customWidth="1"/>
    <col min="12051" max="12292" width="9.140625" style="1"/>
    <col min="12293" max="12296" width="3" style="1" customWidth="1"/>
    <col min="12297" max="12297" width="38.5703125" style="1" customWidth="1"/>
    <col min="12298" max="12298" width="22.42578125" style="1" customWidth="1"/>
    <col min="12299" max="12304" width="15.42578125" style="1" customWidth="1"/>
    <col min="12305" max="12305" width="16.28515625" style="1" customWidth="1"/>
    <col min="12306" max="12306" width="12.42578125" style="1" customWidth="1"/>
    <col min="12307" max="12548" width="9.140625" style="1"/>
    <col min="12549" max="12552" width="3" style="1" customWidth="1"/>
    <col min="12553" max="12553" width="38.5703125" style="1" customWidth="1"/>
    <col min="12554" max="12554" width="22.42578125" style="1" customWidth="1"/>
    <col min="12555" max="12560" width="15.42578125" style="1" customWidth="1"/>
    <col min="12561" max="12561" width="16.28515625" style="1" customWidth="1"/>
    <col min="12562" max="12562" width="12.42578125" style="1" customWidth="1"/>
    <col min="12563" max="12804" width="9.140625" style="1"/>
    <col min="12805" max="12808" width="3" style="1" customWidth="1"/>
    <col min="12809" max="12809" width="38.5703125" style="1" customWidth="1"/>
    <col min="12810" max="12810" width="22.42578125" style="1" customWidth="1"/>
    <col min="12811" max="12816" width="15.42578125" style="1" customWidth="1"/>
    <col min="12817" max="12817" width="16.28515625" style="1" customWidth="1"/>
    <col min="12818" max="12818" width="12.42578125" style="1" customWidth="1"/>
    <col min="12819" max="13060" width="9.140625" style="1"/>
    <col min="13061" max="13064" width="3" style="1" customWidth="1"/>
    <col min="13065" max="13065" width="38.5703125" style="1" customWidth="1"/>
    <col min="13066" max="13066" width="22.42578125" style="1" customWidth="1"/>
    <col min="13067" max="13072" width="15.42578125" style="1" customWidth="1"/>
    <col min="13073" max="13073" width="16.28515625" style="1" customWidth="1"/>
    <col min="13074" max="13074" width="12.42578125" style="1" customWidth="1"/>
    <col min="13075" max="13316" width="9.140625" style="1"/>
    <col min="13317" max="13320" width="3" style="1" customWidth="1"/>
    <col min="13321" max="13321" width="38.5703125" style="1" customWidth="1"/>
    <col min="13322" max="13322" width="22.42578125" style="1" customWidth="1"/>
    <col min="13323" max="13328" width="15.42578125" style="1" customWidth="1"/>
    <col min="13329" max="13329" width="16.28515625" style="1" customWidth="1"/>
    <col min="13330" max="13330" width="12.42578125" style="1" customWidth="1"/>
    <col min="13331" max="13572" width="9.140625" style="1"/>
    <col min="13573" max="13576" width="3" style="1" customWidth="1"/>
    <col min="13577" max="13577" width="38.5703125" style="1" customWidth="1"/>
    <col min="13578" max="13578" width="22.42578125" style="1" customWidth="1"/>
    <col min="13579" max="13584" width="15.42578125" style="1" customWidth="1"/>
    <col min="13585" max="13585" width="16.28515625" style="1" customWidth="1"/>
    <col min="13586" max="13586" width="12.42578125" style="1" customWidth="1"/>
    <col min="13587" max="13828" width="9.140625" style="1"/>
    <col min="13829" max="13832" width="3" style="1" customWidth="1"/>
    <col min="13833" max="13833" width="38.5703125" style="1" customWidth="1"/>
    <col min="13834" max="13834" width="22.42578125" style="1" customWidth="1"/>
    <col min="13835" max="13840" width="15.42578125" style="1" customWidth="1"/>
    <col min="13841" max="13841" width="16.28515625" style="1" customWidth="1"/>
    <col min="13842" max="13842" width="12.42578125" style="1" customWidth="1"/>
    <col min="13843" max="14084" width="9.140625" style="1"/>
    <col min="14085" max="14088" width="3" style="1" customWidth="1"/>
    <col min="14089" max="14089" width="38.5703125" style="1" customWidth="1"/>
    <col min="14090" max="14090" width="22.42578125" style="1" customWidth="1"/>
    <col min="14091" max="14096" width="15.42578125" style="1" customWidth="1"/>
    <col min="14097" max="14097" width="16.28515625" style="1" customWidth="1"/>
    <col min="14098" max="14098" width="12.42578125" style="1" customWidth="1"/>
    <col min="14099" max="14340" width="9.140625" style="1"/>
    <col min="14341" max="14344" width="3" style="1" customWidth="1"/>
    <col min="14345" max="14345" width="38.5703125" style="1" customWidth="1"/>
    <col min="14346" max="14346" width="22.42578125" style="1" customWidth="1"/>
    <col min="14347" max="14352" width="15.42578125" style="1" customWidth="1"/>
    <col min="14353" max="14353" width="16.28515625" style="1" customWidth="1"/>
    <col min="14354" max="14354" width="12.42578125" style="1" customWidth="1"/>
    <col min="14355" max="14596" width="9.140625" style="1"/>
    <col min="14597" max="14600" width="3" style="1" customWidth="1"/>
    <col min="14601" max="14601" width="38.5703125" style="1" customWidth="1"/>
    <col min="14602" max="14602" width="22.42578125" style="1" customWidth="1"/>
    <col min="14603" max="14608" width="15.42578125" style="1" customWidth="1"/>
    <col min="14609" max="14609" width="16.28515625" style="1" customWidth="1"/>
    <col min="14610" max="14610" width="12.42578125" style="1" customWidth="1"/>
    <col min="14611" max="14852" width="9.140625" style="1"/>
    <col min="14853" max="14856" width="3" style="1" customWidth="1"/>
    <col min="14857" max="14857" width="38.5703125" style="1" customWidth="1"/>
    <col min="14858" max="14858" width="22.42578125" style="1" customWidth="1"/>
    <col min="14859" max="14864" width="15.42578125" style="1" customWidth="1"/>
    <col min="14865" max="14865" width="16.28515625" style="1" customWidth="1"/>
    <col min="14866" max="14866" width="12.42578125" style="1" customWidth="1"/>
    <col min="14867" max="15108" width="9.140625" style="1"/>
    <col min="15109" max="15112" width="3" style="1" customWidth="1"/>
    <col min="15113" max="15113" width="38.5703125" style="1" customWidth="1"/>
    <col min="15114" max="15114" width="22.42578125" style="1" customWidth="1"/>
    <col min="15115" max="15120" width="15.42578125" style="1" customWidth="1"/>
    <col min="15121" max="15121" width="16.28515625" style="1" customWidth="1"/>
    <col min="15122" max="15122" width="12.42578125" style="1" customWidth="1"/>
    <col min="15123" max="15364" width="9.140625" style="1"/>
    <col min="15365" max="15368" width="3" style="1" customWidth="1"/>
    <col min="15369" max="15369" width="38.5703125" style="1" customWidth="1"/>
    <col min="15370" max="15370" width="22.42578125" style="1" customWidth="1"/>
    <col min="15371" max="15376" width="15.42578125" style="1" customWidth="1"/>
    <col min="15377" max="15377" width="16.28515625" style="1" customWidth="1"/>
    <col min="15378" max="15378" width="12.42578125" style="1" customWidth="1"/>
    <col min="15379" max="15620" width="9.140625" style="1"/>
    <col min="15621" max="15624" width="3" style="1" customWidth="1"/>
    <col min="15625" max="15625" width="38.5703125" style="1" customWidth="1"/>
    <col min="15626" max="15626" width="22.42578125" style="1" customWidth="1"/>
    <col min="15627" max="15632" width="15.42578125" style="1" customWidth="1"/>
    <col min="15633" max="15633" width="16.28515625" style="1" customWidth="1"/>
    <col min="15634" max="15634" width="12.42578125" style="1" customWidth="1"/>
    <col min="15635" max="15876" width="9.140625" style="1"/>
    <col min="15877" max="15880" width="3" style="1" customWidth="1"/>
    <col min="15881" max="15881" width="38.5703125" style="1" customWidth="1"/>
    <col min="15882" max="15882" width="22.42578125" style="1" customWidth="1"/>
    <col min="15883" max="15888" width="15.42578125" style="1" customWidth="1"/>
    <col min="15889" max="15889" width="16.28515625" style="1" customWidth="1"/>
    <col min="15890" max="15890" width="12.42578125" style="1" customWidth="1"/>
    <col min="15891" max="16132" width="9.140625" style="1"/>
    <col min="16133" max="16136" width="3" style="1" customWidth="1"/>
    <col min="16137" max="16137" width="38.5703125" style="1" customWidth="1"/>
    <col min="16138" max="16138" width="22.42578125" style="1" customWidth="1"/>
    <col min="16139" max="16144" width="15.42578125" style="1" customWidth="1"/>
    <col min="16145" max="16145" width="16.28515625" style="1" customWidth="1"/>
    <col min="16146" max="16146" width="12.42578125" style="1" customWidth="1"/>
    <col min="16147" max="16384" width="9.140625" style="1"/>
  </cols>
  <sheetData>
    <row r="1" spans="1:18" ht="27.75" customHeight="1" x14ac:dyDescent="0.25">
      <c r="A1" s="150" t="s">
        <v>84</v>
      </c>
      <c r="B1" s="150"/>
      <c r="C1" s="150"/>
      <c r="D1" s="150"/>
      <c r="E1" s="150"/>
      <c r="F1" s="150"/>
      <c r="G1" s="150"/>
      <c r="H1" s="150"/>
      <c r="I1" s="150"/>
      <c r="J1" s="150"/>
      <c r="K1" s="150"/>
      <c r="L1" s="150"/>
      <c r="M1" s="150"/>
      <c r="N1" s="2"/>
      <c r="O1" s="2"/>
      <c r="P1" s="2"/>
      <c r="Q1" s="2"/>
    </row>
    <row r="2" spans="1:18" x14ac:dyDescent="0.25">
      <c r="A2" s="3" t="s">
        <v>0</v>
      </c>
      <c r="B2" s="3"/>
      <c r="C2" s="4"/>
      <c r="D2" s="4"/>
      <c r="E2" s="4"/>
      <c r="F2" s="4"/>
      <c r="G2" s="4"/>
      <c r="H2" s="4"/>
      <c r="I2" s="4"/>
      <c r="J2" s="4"/>
      <c r="K2" s="4"/>
      <c r="L2" s="4"/>
      <c r="M2" s="4"/>
      <c r="N2" s="4"/>
      <c r="O2" s="4"/>
      <c r="P2" s="4"/>
      <c r="Q2" s="4"/>
    </row>
    <row r="3" spans="1:18" s="7" customFormat="1" x14ac:dyDescent="0.25">
      <c r="A3" s="5"/>
      <c r="B3" s="5"/>
      <c r="C3" s="5"/>
      <c r="D3" s="5"/>
      <c r="E3" s="5"/>
      <c r="F3" s="5"/>
      <c r="G3" s="6"/>
      <c r="I3" s="6"/>
      <c r="J3" s="6"/>
      <c r="K3" s="6"/>
      <c r="L3" s="8"/>
      <c r="M3" s="8" t="s">
        <v>1</v>
      </c>
      <c r="N3" s="9"/>
      <c r="O3" s="10"/>
      <c r="P3" s="10"/>
      <c r="Q3" s="10"/>
      <c r="R3" s="11"/>
    </row>
    <row r="4" spans="1:18" s="7" customFormat="1" x14ac:dyDescent="0.25">
      <c r="A4" s="10"/>
      <c r="B4" s="10"/>
      <c r="C4" s="10"/>
      <c r="D4" s="10"/>
      <c r="E4" s="10"/>
      <c r="F4" s="10"/>
      <c r="G4" s="151" t="s">
        <v>2</v>
      </c>
      <c r="I4" s="153" t="s">
        <v>3</v>
      </c>
      <c r="J4" s="153"/>
      <c r="K4" s="153"/>
      <c r="L4" s="153"/>
      <c r="M4" s="154" t="s">
        <v>4</v>
      </c>
      <c r="N4" s="10"/>
      <c r="O4" s="10"/>
      <c r="P4" s="10"/>
      <c r="Q4" s="10"/>
    </row>
    <row r="5" spans="1:18" s="7" customFormat="1" ht="17.25" customHeight="1" x14ac:dyDescent="0.25">
      <c r="A5" s="10"/>
      <c r="B5" s="10"/>
      <c r="C5" s="10"/>
      <c r="D5" s="10"/>
      <c r="E5" s="10"/>
      <c r="F5" s="10"/>
      <c r="G5" s="152"/>
      <c r="I5" s="157" t="s">
        <v>52</v>
      </c>
      <c r="J5" s="157"/>
      <c r="K5" s="157"/>
      <c r="L5" s="157"/>
      <c r="M5" s="155"/>
      <c r="N5" s="10"/>
      <c r="O5" s="10"/>
      <c r="P5" s="10"/>
      <c r="Q5" s="10"/>
    </row>
    <row r="6" spans="1:18" ht="27.75" customHeight="1" x14ac:dyDescent="0.25">
      <c r="A6" s="12"/>
      <c r="B6" s="12"/>
      <c r="C6" s="12"/>
      <c r="D6" s="12"/>
      <c r="E6" s="12"/>
      <c r="F6" s="12"/>
      <c r="G6" s="55" t="s">
        <v>85</v>
      </c>
      <c r="I6" s="55" t="s">
        <v>5</v>
      </c>
      <c r="J6" s="55" t="s">
        <v>6</v>
      </c>
      <c r="K6" s="55" t="s">
        <v>7</v>
      </c>
      <c r="L6" s="55" t="s">
        <v>8</v>
      </c>
      <c r="M6" s="156"/>
      <c r="N6" s="13"/>
      <c r="O6" s="13"/>
      <c r="P6" s="13"/>
      <c r="Q6" s="13"/>
    </row>
    <row r="7" spans="1:18" ht="15" customHeight="1" x14ac:dyDescent="0.25">
      <c r="A7" s="14" t="s">
        <v>9</v>
      </c>
      <c r="B7" s="14"/>
      <c r="C7" s="14"/>
      <c r="D7" s="14"/>
      <c r="E7" s="14"/>
      <c r="F7" s="14"/>
      <c r="G7" s="56">
        <f>SUM(G9,G31)</f>
        <v>208957</v>
      </c>
      <c r="H7" s="15"/>
      <c r="I7" s="59">
        <v>29.331393540297761</v>
      </c>
      <c r="J7" s="59">
        <v>9.6072397670334091</v>
      </c>
      <c r="K7" s="59">
        <v>13.723397636834372</v>
      </c>
      <c r="L7" s="59">
        <v>8.4337925984771989</v>
      </c>
      <c r="M7" s="59">
        <v>61.095823542642748</v>
      </c>
      <c r="N7" s="17"/>
      <c r="O7" s="17"/>
      <c r="P7" s="17"/>
      <c r="Q7" s="17"/>
      <c r="R7" s="17"/>
    </row>
    <row r="8" spans="1:18" ht="15" customHeight="1" x14ac:dyDescent="0.25">
      <c r="A8" s="14"/>
      <c r="B8" s="14"/>
      <c r="C8" s="14"/>
      <c r="D8" s="14"/>
      <c r="E8" s="14"/>
      <c r="F8" s="14"/>
      <c r="G8" s="56"/>
      <c r="I8" s="59"/>
      <c r="J8" s="59"/>
      <c r="K8" s="59"/>
      <c r="L8" s="59"/>
      <c r="M8" s="59"/>
      <c r="N8" s="17"/>
      <c r="O8" s="17"/>
      <c r="P8" s="17"/>
      <c r="Q8" s="17"/>
    </row>
    <row r="9" spans="1:18" x14ac:dyDescent="0.25">
      <c r="B9" s="14" t="s">
        <v>86</v>
      </c>
      <c r="C9" s="14"/>
      <c r="D9" s="14"/>
      <c r="E9" s="14"/>
      <c r="F9" s="14"/>
      <c r="G9" s="56">
        <f>SUM(G11,G25,G27)</f>
        <v>188655</v>
      </c>
      <c r="I9" s="59">
        <v>31.805146961384541</v>
      </c>
      <c r="J9" s="59">
        <v>10.245686570724338</v>
      </c>
      <c r="K9" s="59">
        <v>14.476160186583975</v>
      </c>
      <c r="L9" s="59">
        <v>8.8208634809573034</v>
      </c>
      <c r="M9" s="59">
        <v>65.34785719965015</v>
      </c>
      <c r="N9" s="17"/>
      <c r="O9" s="17"/>
      <c r="P9" s="17"/>
      <c r="Q9" s="17"/>
    </row>
    <row r="10" spans="1:18" x14ac:dyDescent="0.25">
      <c r="A10" s="14"/>
      <c r="B10" s="14"/>
      <c r="C10" s="14"/>
      <c r="D10" s="14"/>
      <c r="E10" s="14"/>
      <c r="F10" s="14"/>
      <c r="G10" s="57"/>
      <c r="I10" s="59"/>
      <c r="J10" s="60"/>
      <c r="K10" s="60"/>
      <c r="L10" s="60"/>
      <c r="M10" s="60"/>
      <c r="N10" s="17"/>
      <c r="O10" s="17"/>
      <c r="P10" s="17"/>
      <c r="Q10" s="17"/>
    </row>
    <row r="11" spans="1:18" x14ac:dyDescent="0.25">
      <c r="A11" s="13"/>
      <c r="B11" s="13"/>
      <c r="C11" s="14" t="s">
        <v>87</v>
      </c>
      <c r="D11" s="14"/>
      <c r="E11" s="14"/>
      <c r="F11" s="14"/>
      <c r="G11" s="56">
        <f>SUM(G13,G19,G23)</f>
        <v>145236</v>
      </c>
      <c r="I11" s="59">
        <v>39.562505164008918</v>
      </c>
      <c r="J11" s="59">
        <v>10.903632708143986</v>
      </c>
      <c r="K11" s="59">
        <v>14.632735685367265</v>
      </c>
      <c r="L11" s="59">
        <v>9.9093888567572765</v>
      </c>
      <c r="M11" s="59">
        <v>75.008262414277453</v>
      </c>
      <c r="N11" s="17"/>
      <c r="O11" s="17"/>
      <c r="P11" s="17"/>
      <c r="Q11" s="17"/>
    </row>
    <row r="12" spans="1:18" x14ac:dyDescent="0.25">
      <c r="A12" s="13"/>
      <c r="B12" s="13"/>
      <c r="C12" s="20"/>
      <c r="D12" s="13"/>
      <c r="E12" s="13"/>
      <c r="F12" s="13"/>
      <c r="G12" s="57"/>
      <c r="I12" s="59"/>
      <c r="J12" s="59"/>
      <c r="K12" s="59"/>
      <c r="L12" s="59"/>
      <c r="M12" s="59"/>
      <c r="N12" s="17"/>
      <c r="O12" s="17"/>
      <c r="P12" s="17"/>
      <c r="Q12" s="17"/>
    </row>
    <row r="13" spans="1:18" x14ac:dyDescent="0.25">
      <c r="A13" s="13"/>
      <c r="B13" s="13"/>
      <c r="D13" s="14" t="s">
        <v>10</v>
      </c>
      <c r="E13" s="14"/>
      <c r="F13" s="14"/>
      <c r="G13" s="56">
        <f>SUM(G14:G15)</f>
        <v>25613</v>
      </c>
      <c r="I13" s="59">
        <v>77.417717565298872</v>
      </c>
      <c r="J13" s="59">
        <v>2.5104439151993128</v>
      </c>
      <c r="K13" s="59">
        <v>2.08878303986257</v>
      </c>
      <c r="L13" s="59">
        <v>0.99168391051419191</v>
      </c>
      <c r="M13" s="59">
        <v>83.008628430874936</v>
      </c>
      <c r="N13" s="17"/>
      <c r="O13" s="17"/>
      <c r="P13" s="17"/>
      <c r="Q13" s="17"/>
    </row>
    <row r="14" spans="1:18" x14ac:dyDescent="0.25">
      <c r="A14" s="13"/>
      <c r="B14" s="13"/>
      <c r="C14" s="13"/>
      <c r="E14" s="13" t="s">
        <v>11</v>
      </c>
      <c r="F14" s="13"/>
      <c r="G14" s="57">
        <v>8843</v>
      </c>
      <c r="I14" s="60">
        <v>80.323419653963583</v>
      </c>
      <c r="J14" s="60">
        <v>2.6574691846658371</v>
      </c>
      <c r="K14" s="60">
        <v>2.024199932149723</v>
      </c>
      <c r="L14" s="60">
        <v>0.96121225828338797</v>
      </c>
      <c r="M14" s="60">
        <v>85.966301029062535</v>
      </c>
      <c r="N14" s="17"/>
      <c r="O14" s="17"/>
      <c r="P14" s="17"/>
      <c r="Q14" s="17"/>
    </row>
    <row r="15" spans="1:18" x14ac:dyDescent="0.25">
      <c r="A15" s="13"/>
      <c r="B15" s="13"/>
      <c r="C15" s="13"/>
      <c r="E15" s="13" t="s">
        <v>12</v>
      </c>
      <c r="F15" s="13"/>
      <c r="G15" s="57">
        <f>SUM(G16:G17)</f>
        <v>16770</v>
      </c>
      <c r="I15" s="60">
        <v>75.885509838998217</v>
      </c>
      <c r="J15" s="60">
        <v>2.4329159212880143</v>
      </c>
      <c r="K15" s="60">
        <v>2.1228384019081692</v>
      </c>
      <c r="L15" s="60">
        <v>1.0077519379844961</v>
      </c>
      <c r="M15" s="60">
        <v>81.449016100178895</v>
      </c>
      <c r="N15" s="17"/>
      <c r="O15" s="17"/>
      <c r="P15" s="17"/>
      <c r="Q15" s="17"/>
    </row>
    <row r="16" spans="1:18" x14ac:dyDescent="0.25">
      <c r="A16" s="13"/>
      <c r="B16" s="13"/>
      <c r="C16" s="13"/>
      <c r="D16" s="13"/>
      <c r="F16" s="13" t="s">
        <v>13</v>
      </c>
      <c r="G16" s="57">
        <v>6009</v>
      </c>
      <c r="H16" s="21"/>
      <c r="I16" s="60">
        <v>74.687968047928109</v>
      </c>
      <c r="J16" s="60">
        <v>2.6626726576801465</v>
      </c>
      <c r="K16" s="60">
        <v>2.4130470960226327</v>
      </c>
      <c r="L16" s="60">
        <v>1.0151439507405557</v>
      </c>
      <c r="M16" s="60">
        <v>80.778831752371445</v>
      </c>
      <c r="N16" s="17"/>
      <c r="O16" s="17"/>
      <c r="P16" s="17"/>
      <c r="Q16" s="17"/>
    </row>
    <row r="17" spans="1:17" x14ac:dyDescent="0.25">
      <c r="A17" s="13"/>
      <c r="B17" s="13"/>
      <c r="C17" s="13"/>
      <c r="D17" s="13"/>
      <c r="F17" s="13" t="s">
        <v>14</v>
      </c>
      <c r="G17" s="57">
        <v>10761</v>
      </c>
      <c r="H17" s="21"/>
      <c r="I17" s="60">
        <v>76.554223585168671</v>
      </c>
      <c r="J17" s="60">
        <v>2.3046185298764055</v>
      </c>
      <c r="K17" s="60">
        <v>1.9607843137254901</v>
      </c>
      <c r="L17" s="60">
        <v>1.0036241984945637</v>
      </c>
      <c r="M17" s="60">
        <v>81.823250627265125</v>
      </c>
      <c r="N17" s="17"/>
      <c r="O17" s="17"/>
      <c r="P17" s="17"/>
      <c r="Q17" s="17"/>
    </row>
    <row r="18" spans="1:17" ht="15" customHeight="1" x14ac:dyDescent="0.25">
      <c r="A18" s="13"/>
      <c r="B18" s="13"/>
      <c r="C18" s="13"/>
      <c r="D18" s="13"/>
      <c r="E18" s="13"/>
      <c r="G18" s="57"/>
      <c r="I18" s="59"/>
      <c r="J18" s="59"/>
      <c r="K18" s="59"/>
      <c r="L18" s="59"/>
      <c r="M18" s="59"/>
      <c r="N18" s="17"/>
      <c r="O18" s="17"/>
      <c r="P18" s="17"/>
      <c r="Q18" s="17"/>
    </row>
    <row r="19" spans="1:17" ht="15" customHeight="1" x14ac:dyDescent="0.25">
      <c r="A19" s="13"/>
      <c r="B19" s="13"/>
      <c r="D19" s="14" t="s">
        <v>15</v>
      </c>
      <c r="E19" s="14"/>
      <c r="F19" s="14"/>
      <c r="G19" s="56">
        <f>SUM(G20:G21)</f>
        <v>114667</v>
      </c>
      <c r="I19" s="59">
        <v>32.70513748506545</v>
      </c>
      <c r="J19" s="59">
        <v>13.214787166316377</v>
      </c>
      <c r="K19" s="59">
        <v>17.971168688463116</v>
      </c>
      <c r="L19" s="59">
        <v>11.625838296981694</v>
      </c>
      <c r="M19" s="59">
        <v>75.516931636826641</v>
      </c>
      <c r="N19" s="17"/>
      <c r="O19" s="17"/>
      <c r="P19" s="17"/>
      <c r="Q19" s="17"/>
    </row>
    <row r="20" spans="1:17" ht="15" customHeight="1" x14ac:dyDescent="0.25">
      <c r="A20" s="13"/>
      <c r="B20" s="13"/>
      <c r="C20" s="13"/>
      <c r="E20" s="13" t="s">
        <v>16</v>
      </c>
      <c r="F20" s="13"/>
      <c r="G20" s="57">
        <v>10195</v>
      </c>
      <c r="I20" s="60">
        <v>71.692005885237862</v>
      </c>
      <c r="J20" s="60">
        <v>5.5321235899950958</v>
      </c>
      <c r="K20" s="60">
        <v>5.4438450220696417</v>
      </c>
      <c r="L20" s="60">
        <v>2.6385483079941148</v>
      </c>
      <c r="M20" s="60">
        <v>85.306522805296709</v>
      </c>
      <c r="N20" s="17"/>
      <c r="O20" s="17"/>
      <c r="P20" s="17"/>
      <c r="Q20" s="17"/>
    </row>
    <row r="21" spans="1:17" ht="15" customHeight="1" x14ac:dyDescent="0.25">
      <c r="A21" s="13"/>
      <c r="B21" s="13"/>
      <c r="C21" s="13"/>
      <c r="E21" s="13" t="s">
        <v>17</v>
      </c>
      <c r="F21" s="13"/>
      <c r="G21" s="57">
        <v>104472</v>
      </c>
      <c r="I21" s="60">
        <v>28.900566659009115</v>
      </c>
      <c r="J21" s="60">
        <v>13.964507236388698</v>
      </c>
      <c r="K21" s="60">
        <v>19.19365954514128</v>
      </c>
      <c r="L21" s="60">
        <v>12.50287158281645</v>
      </c>
      <c r="M21" s="60">
        <v>74.56160502335554</v>
      </c>
      <c r="N21" s="17"/>
      <c r="O21" s="17"/>
      <c r="P21" s="17"/>
      <c r="Q21" s="17"/>
    </row>
    <row r="22" spans="1:17" ht="15" customHeight="1" x14ac:dyDescent="0.25">
      <c r="A22" s="13"/>
      <c r="B22" s="13"/>
      <c r="C22" s="13"/>
      <c r="D22" s="13"/>
      <c r="F22" s="13"/>
      <c r="G22" s="57"/>
      <c r="I22" s="59"/>
      <c r="J22" s="59"/>
      <c r="K22" s="59"/>
      <c r="L22" s="59"/>
      <c r="M22" s="59"/>
      <c r="N22" s="17"/>
      <c r="O22" s="17"/>
      <c r="P22" s="17"/>
      <c r="Q22" s="17"/>
    </row>
    <row r="23" spans="1:17" ht="15" customHeight="1" x14ac:dyDescent="0.25">
      <c r="A23" s="13"/>
      <c r="B23" s="13"/>
      <c r="D23" s="14" t="s">
        <v>18</v>
      </c>
      <c r="E23" s="14"/>
      <c r="F23" s="14"/>
      <c r="G23" s="56">
        <v>4956</v>
      </c>
      <c r="I23" s="59">
        <v>2.5827280064568199</v>
      </c>
      <c r="J23" s="59">
        <v>0.80710250201775613</v>
      </c>
      <c r="K23" s="59">
        <v>2.2195318805488298</v>
      </c>
      <c r="L23" s="59">
        <v>16.283292978208234</v>
      </c>
      <c r="M23" s="59">
        <v>21.89265536723164</v>
      </c>
      <c r="N23" s="17"/>
      <c r="O23" s="17"/>
      <c r="P23" s="17"/>
      <c r="Q23" s="17"/>
    </row>
    <row r="24" spans="1:17" ht="15" customHeight="1" x14ac:dyDescent="0.25">
      <c r="A24" s="13"/>
      <c r="B24" s="13"/>
      <c r="C24" s="13"/>
      <c r="D24" s="13"/>
      <c r="E24" s="13"/>
      <c r="F24" s="13"/>
      <c r="G24" s="57"/>
      <c r="I24" s="59"/>
      <c r="J24" s="59"/>
      <c r="K24" s="59"/>
      <c r="L24" s="59"/>
      <c r="M24" s="59"/>
      <c r="N24" s="17"/>
      <c r="O24" s="17"/>
      <c r="P24" s="17"/>
      <c r="Q24" s="17"/>
    </row>
    <row r="25" spans="1:17" ht="15" customHeight="1" x14ac:dyDescent="0.25">
      <c r="A25" s="13"/>
      <c r="B25" s="13"/>
      <c r="C25" s="14" t="s">
        <v>88</v>
      </c>
      <c r="D25" s="14"/>
      <c r="E25" s="14"/>
      <c r="F25" s="14"/>
      <c r="G25" s="56">
        <v>11270</v>
      </c>
      <c r="I25" s="59">
        <v>4.8181011535048803</v>
      </c>
      <c r="J25" s="59">
        <v>8.8731144631765755</v>
      </c>
      <c r="K25" s="59">
        <v>13.815439219165926</v>
      </c>
      <c r="L25" s="59">
        <v>7.5421472937000882</v>
      </c>
      <c r="M25" s="59">
        <v>35.048802129547475</v>
      </c>
      <c r="N25" s="17"/>
      <c r="O25" s="17"/>
      <c r="P25" s="17"/>
      <c r="Q25" s="17"/>
    </row>
    <row r="26" spans="1:17" ht="15" customHeight="1" x14ac:dyDescent="0.25">
      <c r="A26" s="13"/>
      <c r="B26" s="13"/>
      <c r="C26" s="13"/>
      <c r="D26" s="13"/>
      <c r="E26" s="13"/>
      <c r="F26" s="13"/>
      <c r="G26" s="57"/>
      <c r="I26" s="59"/>
      <c r="J26" s="59"/>
      <c r="K26" s="59"/>
      <c r="L26" s="59"/>
      <c r="M26" s="59"/>
      <c r="N26" s="17"/>
      <c r="O26" s="17"/>
      <c r="P26" s="17"/>
      <c r="Q26" s="17"/>
    </row>
    <row r="27" spans="1:17" ht="15" customHeight="1" x14ac:dyDescent="0.25">
      <c r="A27" s="13"/>
      <c r="B27" s="13"/>
      <c r="C27" s="14" t="s">
        <v>19</v>
      </c>
      <c r="D27" s="14"/>
      <c r="E27" s="14"/>
      <c r="F27" s="14"/>
      <c r="G27" s="56">
        <f>SUM(G28:G29)</f>
        <v>32149</v>
      </c>
      <c r="I27" s="59">
        <v>6.2210333136333942</v>
      </c>
      <c r="J27" s="59">
        <v>7.7545180254440265</v>
      </c>
      <c r="K27" s="59">
        <v>14.000435472331954</v>
      </c>
      <c r="L27" s="59">
        <v>4.3516128028865593</v>
      </c>
      <c r="M27" s="59">
        <v>32.327599614295934</v>
      </c>
      <c r="N27" s="17"/>
      <c r="O27" s="17"/>
      <c r="P27" s="17"/>
      <c r="Q27" s="17"/>
    </row>
    <row r="28" spans="1:17" ht="15" customHeight="1" x14ac:dyDescent="0.25">
      <c r="A28" s="13"/>
      <c r="B28" s="13"/>
      <c r="C28" s="13"/>
      <c r="D28" s="13" t="s">
        <v>89</v>
      </c>
      <c r="E28" s="13"/>
      <c r="F28" s="13"/>
      <c r="G28" s="57">
        <v>9711</v>
      </c>
      <c r="I28" s="60">
        <v>2.3890433528987747</v>
      </c>
      <c r="J28" s="60">
        <v>15.796519410977242</v>
      </c>
      <c r="K28" s="60">
        <v>31.706312429203997</v>
      </c>
      <c r="L28" s="60">
        <v>1.2769024817217589</v>
      </c>
      <c r="M28" s="60">
        <v>51.168777674801767</v>
      </c>
      <c r="N28" s="17"/>
      <c r="O28" s="17"/>
      <c r="P28" s="17"/>
      <c r="Q28" s="17"/>
    </row>
    <row r="29" spans="1:17" ht="15" customHeight="1" x14ac:dyDescent="0.25">
      <c r="A29" s="13"/>
      <c r="B29" s="13"/>
      <c r="C29" s="13"/>
      <c r="D29" s="13" t="s">
        <v>90</v>
      </c>
      <c r="E29" s="13"/>
      <c r="F29" s="13"/>
      <c r="G29" s="57">
        <v>22438</v>
      </c>
      <c r="I29" s="60">
        <v>7.8794901506373112</v>
      </c>
      <c r="J29" s="60">
        <v>4.2739994651929765</v>
      </c>
      <c r="K29" s="60">
        <v>6.3374632320171136</v>
      </c>
      <c r="L29" s="60">
        <v>5.6823246278634461</v>
      </c>
      <c r="M29" s="60">
        <v>24.173277475710847</v>
      </c>
      <c r="N29" s="17"/>
      <c r="O29" s="17"/>
      <c r="P29" s="17"/>
      <c r="Q29" s="17"/>
    </row>
    <row r="30" spans="1:17" ht="15" customHeight="1" x14ac:dyDescent="0.25">
      <c r="A30" s="13"/>
      <c r="B30" s="13"/>
      <c r="C30" s="13"/>
      <c r="D30" s="13"/>
      <c r="E30" s="13"/>
      <c r="F30" s="13"/>
      <c r="G30" s="57"/>
      <c r="I30" s="59"/>
      <c r="J30" s="59"/>
      <c r="K30" s="59"/>
      <c r="L30" s="59"/>
      <c r="M30" s="59"/>
      <c r="N30" s="17"/>
      <c r="O30" s="17"/>
      <c r="P30" s="17"/>
      <c r="Q30" s="17"/>
    </row>
    <row r="31" spans="1:17" ht="15" customHeight="1" x14ac:dyDescent="0.25">
      <c r="B31" s="14" t="s">
        <v>20</v>
      </c>
      <c r="C31" s="14"/>
      <c r="D31" s="14"/>
      <c r="E31" s="14"/>
      <c r="F31" s="14"/>
      <c r="G31" s="56">
        <f>SUM(G32:G33)</f>
        <v>20302</v>
      </c>
      <c r="I31" s="59">
        <v>6.3442025416215149</v>
      </c>
      <c r="J31" s="59">
        <v>3.6745148261255052</v>
      </c>
      <c r="K31" s="59">
        <v>6.7284011427445574</v>
      </c>
      <c r="L31" s="59">
        <v>4.8369618756772734</v>
      </c>
      <c r="M31" s="59">
        <v>21.58408038616885</v>
      </c>
      <c r="N31" s="17"/>
      <c r="O31" s="17"/>
      <c r="P31" s="17"/>
      <c r="Q31" s="17"/>
    </row>
    <row r="32" spans="1:17" ht="15" customHeight="1" x14ac:dyDescent="0.25">
      <c r="A32" s="13"/>
      <c r="B32" s="13"/>
      <c r="C32" s="13" t="s">
        <v>91</v>
      </c>
      <c r="D32" s="13"/>
      <c r="E32" s="13"/>
      <c r="F32" s="13"/>
      <c r="G32" s="57">
        <v>8013</v>
      </c>
      <c r="I32" s="60">
        <v>16.073879945089232</v>
      </c>
      <c r="J32" s="60">
        <v>9.3098714588793214</v>
      </c>
      <c r="K32" s="60">
        <v>17.047298140521651</v>
      </c>
      <c r="L32" s="60">
        <v>12.255085486085111</v>
      </c>
      <c r="M32" s="60">
        <v>54.686135030575315</v>
      </c>
      <c r="N32" s="17"/>
      <c r="O32" s="17"/>
      <c r="P32" s="17"/>
      <c r="Q32" s="17"/>
    </row>
    <row r="33" spans="1:17" ht="15" customHeight="1" x14ac:dyDescent="0.25">
      <c r="A33" s="12"/>
      <c r="B33" s="12"/>
      <c r="C33" s="12" t="s">
        <v>21</v>
      </c>
      <c r="D33" s="12"/>
      <c r="E33" s="12"/>
      <c r="F33" s="12"/>
      <c r="G33" s="58">
        <v>12289</v>
      </c>
      <c r="I33" s="61" t="s">
        <v>22</v>
      </c>
      <c r="J33" s="61" t="s">
        <v>22</v>
      </c>
      <c r="K33" s="61" t="s">
        <v>22</v>
      </c>
      <c r="L33" s="61" t="s">
        <v>22</v>
      </c>
      <c r="M33" s="61" t="s">
        <v>22</v>
      </c>
      <c r="N33" s="17"/>
      <c r="O33" s="17"/>
      <c r="P33" s="17"/>
      <c r="Q33" s="17"/>
    </row>
    <row r="34" spans="1:17" x14ac:dyDescent="0.25">
      <c r="A34" s="14"/>
      <c r="B34" s="14"/>
      <c r="C34" s="13"/>
      <c r="D34" s="13"/>
      <c r="E34" s="13"/>
      <c r="F34" s="13"/>
      <c r="G34" s="22"/>
      <c r="H34" s="22"/>
      <c r="I34" s="22"/>
      <c r="J34" s="22"/>
      <c r="K34" s="22"/>
      <c r="L34" s="22"/>
      <c r="M34" s="22"/>
      <c r="N34" s="22"/>
      <c r="O34" s="22"/>
      <c r="P34" s="22"/>
      <c r="Q34" s="22"/>
    </row>
    <row r="35" spans="1:17" x14ac:dyDescent="0.25">
      <c r="A35" s="13" t="s">
        <v>23</v>
      </c>
      <c r="B35" s="13"/>
      <c r="C35" s="13"/>
      <c r="D35" s="13"/>
      <c r="E35" s="13"/>
      <c r="F35" s="13"/>
      <c r="G35" s="13"/>
      <c r="H35" s="23"/>
      <c r="I35" s="13"/>
      <c r="J35" s="13"/>
      <c r="K35" s="13"/>
      <c r="L35" s="13"/>
      <c r="M35" s="13"/>
      <c r="N35" s="13"/>
      <c r="O35" s="13"/>
      <c r="P35" s="13"/>
      <c r="Q35" s="13"/>
    </row>
    <row r="36" spans="1:17" ht="25.5" customHeight="1" x14ac:dyDescent="0.25">
      <c r="A36" s="149" t="s">
        <v>92</v>
      </c>
      <c r="B36" s="149"/>
      <c r="C36" s="149"/>
      <c r="D36" s="149"/>
      <c r="E36" s="149"/>
      <c r="F36" s="149"/>
      <c r="G36" s="149"/>
      <c r="H36" s="149"/>
      <c r="I36" s="149"/>
      <c r="J36" s="149"/>
      <c r="K36" s="149"/>
      <c r="L36" s="149"/>
      <c r="M36" s="149"/>
      <c r="N36" s="24"/>
      <c r="O36" s="24"/>
      <c r="P36" s="24"/>
      <c r="Q36" s="24"/>
    </row>
    <row r="37" spans="1:17" ht="12.75" customHeight="1" x14ac:dyDescent="0.25">
      <c r="A37" s="147" t="s">
        <v>93</v>
      </c>
      <c r="B37" s="147"/>
      <c r="C37" s="147"/>
      <c r="D37" s="147"/>
      <c r="E37" s="147"/>
      <c r="F37" s="147"/>
      <c r="G37" s="147"/>
      <c r="H37" s="147"/>
      <c r="I37" s="147"/>
      <c r="J37" s="147"/>
      <c r="K37" s="147"/>
      <c r="L37" s="147"/>
      <c r="M37" s="147"/>
      <c r="N37" s="24"/>
      <c r="O37" s="24"/>
      <c r="P37" s="24"/>
      <c r="Q37" s="24"/>
    </row>
    <row r="38" spans="1:17" ht="12.75" customHeight="1" x14ac:dyDescent="0.25">
      <c r="A38" s="148" t="s">
        <v>94</v>
      </c>
      <c r="B38" s="148"/>
      <c r="C38" s="148"/>
      <c r="D38" s="148"/>
      <c r="E38" s="148"/>
      <c r="F38" s="148"/>
      <c r="G38" s="148"/>
      <c r="H38" s="148"/>
      <c r="I38" s="148"/>
      <c r="J38" s="148"/>
      <c r="K38" s="148"/>
      <c r="L38" s="148"/>
      <c r="M38" s="148"/>
      <c r="N38" s="10"/>
      <c r="O38" s="10"/>
      <c r="P38" s="3"/>
      <c r="Q38" s="13"/>
    </row>
    <row r="39" spans="1:17" ht="25.5" customHeight="1" x14ac:dyDescent="0.25">
      <c r="A39" s="147" t="s">
        <v>95</v>
      </c>
      <c r="B39" s="147"/>
      <c r="C39" s="147"/>
      <c r="D39" s="147"/>
      <c r="E39" s="147"/>
      <c r="F39" s="147"/>
      <c r="G39" s="147"/>
      <c r="H39" s="147"/>
      <c r="I39" s="147"/>
      <c r="J39" s="147"/>
      <c r="K39" s="147"/>
      <c r="L39" s="147"/>
      <c r="M39" s="147"/>
      <c r="N39" s="10"/>
      <c r="O39" s="10"/>
      <c r="P39" s="10"/>
      <c r="Q39" s="10"/>
    </row>
    <row r="40" spans="1:17" ht="25.5" customHeight="1" x14ac:dyDescent="0.25">
      <c r="A40" s="147" t="s">
        <v>96</v>
      </c>
      <c r="B40" s="147"/>
      <c r="C40" s="147"/>
      <c r="D40" s="147"/>
      <c r="E40" s="147"/>
      <c r="F40" s="147"/>
      <c r="G40" s="147"/>
      <c r="H40" s="147"/>
      <c r="I40" s="147"/>
      <c r="J40" s="147"/>
      <c r="K40" s="147"/>
      <c r="L40" s="147"/>
      <c r="M40" s="147"/>
      <c r="N40" s="10"/>
      <c r="O40" s="10"/>
      <c r="P40" s="10"/>
      <c r="Q40" s="13"/>
    </row>
    <row r="41" spans="1:17" ht="25.5" customHeight="1" x14ac:dyDescent="0.25">
      <c r="A41" s="147" t="s">
        <v>97</v>
      </c>
      <c r="B41" s="147"/>
      <c r="C41" s="147"/>
      <c r="D41" s="147"/>
      <c r="E41" s="147"/>
      <c r="F41" s="147"/>
      <c r="G41" s="147"/>
      <c r="H41" s="147"/>
      <c r="I41" s="147"/>
      <c r="J41" s="147"/>
      <c r="K41" s="147"/>
      <c r="L41" s="147"/>
      <c r="M41" s="147"/>
      <c r="N41" s="24"/>
      <c r="O41" s="24"/>
      <c r="P41" s="24"/>
      <c r="Q41" s="24"/>
    </row>
    <row r="42" spans="1:17" ht="25.5" customHeight="1" x14ac:dyDescent="0.25">
      <c r="A42" s="147" t="s">
        <v>98</v>
      </c>
      <c r="B42" s="147"/>
      <c r="C42" s="147"/>
      <c r="D42" s="147"/>
      <c r="E42" s="147"/>
      <c r="F42" s="147"/>
      <c r="G42" s="147"/>
      <c r="H42" s="147"/>
      <c r="I42" s="147"/>
      <c r="J42" s="147"/>
      <c r="K42" s="147"/>
      <c r="L42" s="147"/>
      <c r="M42" s="147"/>
      <c r="N42" s="10"/>
      <c r="O42" s="10"/>
      <c r="P42" s="10"/>
      <c r="Q42" s="13"/>
    </row>
    <row r="43" spans="1:17" ht="12.75" customHeight="1" x14ac:dyDescent="0.25">
      <c r="A43" s="147" t="s">
        <v>99</v>
      </c>
      <c r="B43" s="147"/>
      <c r="C43" s="147"/>
      <c r="D43" s="147"/>
      <c r="E43" s="147"/>
      <c r="F43" s="147"/>
      <c r="G43" s="147"/>
      <c r="H43" s="147"/>
      <c r="I43" s="147"/>
      <c r="J43" s="147"/>
      <c r="K43" s="147"/>
      <c r="L43" s="147"/>
      <c r="M43" s="147"/>
      <c r="N43" s="10"/>
      <c r="O43" s="10"/>
      <c r="P43" s="10"/>
      <c r="Q43" s="13"/>
    </row>
    <row r="44" spans="1:17" ht="38.25" customHeight="1" x14ac:dyDescent="0.25">
      <c r="A44" s="147" t="s">
        <v>100</v>
      </c>
      <c r="B44" s="147"/>
      <c r="C44" s="147"/>
      <c r="D44" s="147"/>
      <c r="E44" s="147"/>
      <c r="F44" s="147"/>
      <c r="G44" s="147"/>
      <c r="H44" s="147"/>
      <c r="I44" s="147"/>
      <c r="J44" s="147"/>
      <c r="K44" s="147"/>
      <c r="L44" s="147"/>
      <c r="M44" s="147"/>
      <c r="N44" s="24"/>
      <c r="O44" s="24"/>
      <c r="P44" s="24"/>
      <c r="Q44" s="24"/>
    </row>
    <row r="45" spans="1:17" ht="38.25" customHeight="1" x14ac:dyDescent="0.25">
      <c r="A45" s="147" t="s">
        <v>101</v>
      </c>
      <c r="B45" s="147"/>
      <c r="C45" s="147"/>
      <c r="D45" s="147"/>
      <c r="E45" s="147"/>
      <c r="F45" s="147"/>
      <c r="G45" s="147"/>
      <c r="H45" s="147"/>
      <c r="I45" s="147"/>
      <c r="J45" s="147"/>
      <c r="K45" s="147"/>
      <c r="L45" s="147"/>
      <c r="M45" s="147"/>
      <c r="N45" s="24"/>
      <c r="O45" s="24"/>
      <c r="P45" s="24"/>
      <c r="Q45" s="24"/>
    </row>
  </sheetData>
  <mergeCells count="15">
    <mergeCell ref="A36:M36"/>
    <mergeCell ref="A1:M1"/>
    <mergeCell ref="G4:G5"/>
    <mergeCell ref="I4:L4"/>
    <mergeCell ref="M4:M6"/>
    <mergeCell ref="I5:L5"/>
    <mergeCell ref="A42:M42"/>
    <mergeCell ref="A43:M43"/>
    <mergeCell ref="A44:M44"/>
    <mergeCell ref="A45:M45"/>
    <mergeCell ref="A37:M37"/>
    <mergeCell ref="A38:M38"/>
    <mergeCell ref="A39:M39"/>
    <mergeCell ref="A40:M40"/>
    <mergeCell ref="A41:M41"/>
  </mergeCells>
  <pageMargins left="0.7" right="0.7" top="0.75" bottom="0.75" header="0.3" footer="0.3"/>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zoomScaleNormal="100" workbookViewId="0">
      <selection sqref="A1:T1"/>
    </sheetView>
  </sheetViews>
  <sheetFormatPr defaultColWidth="9.140625" defaultRowHeight="12.75" x14ac:dyDescent="0.2"/>
  <cols>
    <col min="1" max="5" width="2.5703125" style="28" customWidth="1"/>
    <col min="6" max="6" width="39.85546875" style="28" customWidth="1"/>
    <col min="7" max="7" width="18.7109375" style="28" customWidth="1"/>
    <col min="8" max="8" width="2.140625" style="28" customWidth="1"/>
    <col min="9" max="13" width="11.7109375" style="28" customWidth="1"/>
    <col min="14" max="14" width="2.140625" style="28" customWidth="1"/>
    <col min="15" max="17" width="11.7109375" style="28" customWidth="1"/>
    <col min="18" max="16384" width="9.140625" style="28"/>
  </cols>
  <sheetData>
    <row r="1" spans="1:20" s="13" customFormat="1" ht="15" customHeight="1" x14ac:dyDescent="0.2">
      <c r="A1" s="150" t="s">
        <v>102</v>
      </c>
      <c r="B1" s="150"/>
      <c r="C1" s="150"/>
      <c r="D1" s="150"/>
      <c r="E1" s="150"/>
      <c r="F1" s="150"/>
      <c r="G1" s="150"/>
      <c r="H1" s="150"/>
      <c r="I1" s="150"/>
      <c r="J1" s="150"/>
      <c r="K1" s="150"/>
      <c r="L1" s="150"/>
      <c r="M1" s="150"/>
      <c r="N1" s="150"/>
      <c r="O1" s="150"/>
      <c r="P1" s="150"/>
      <c r="Q1" s="150"/>
      <c r="R1" s="150"/>
      <c r="S1" s="150"/>
      <c r="T1" s="150"/>
    </row>
    <row r="2" spans="1:20" s="13" customFormat="1" x14ac:dyDescent="0.2">
      <c r="A2" s="3" t="s">
        <v>0</v>
      </c>
      <c r="B2" s="3"/>
      <c r="C2" s="4"/>
      <c r="D2" s="4"/>
      <c r="E2" s="4"/>
      <c r="F2" s="4"/>
      <c r="G2" s="4"/>
      <c r="H2" s="4"/>
      <c r="I2" s="4"/>
      <c r="J2" s="4"/>
      <c r="K2" s="4"/>
      <c r="L2" s="4"/>
      <c r="M2" s="4"/>
      <c r="N2" s="4"/>
      <c r="O2" s="4"/>
      <c r="P2" s="4"/>
      <c r="Q2" s="4"/>
      <c r="R2" s="4"/>
      <c r="S2" s="4"/>
      <c r="T2" s="4"/>
    </row>
    <row r="3" spans="1:20" s="10" customFormat="1" x14ac:dyDescent="0.2">
      <c r="A3" s="5"/>
      <c r="B3" s="5"/>
      <c r="C3" s="5"/>
      <c r="D3" s="5"/>
      <c r="E3" s="5"/>
      <c r="F3" s="5"/>
      <c r="G3" s="6"/>
      <c r="H3" s="9"/>
      <c r="I3" s="6"/>
      <c r="J3" s="6"/>
      <c r="K3" s="6"/>
      <c r="L3" s="5"/>
      <c r="M3" s="5"/>
      <c r="O3" s="5"/>
      <c r="P3" s="25"/>
      <c r="Q3" s="8" t="s">
        <v>1</v>
      </c>
      <c r="T3" s="26"/>
    </row>
    <row r="4" spans="1:20" s="10" customFormat="1" ht="15" customHeight="1" x14ac:dyDescent="0.2">
      <c r="G4" s="151" t="s">
        <v>24</v>
      </c>
      <c r="H4" s="9"/>
      <c r="I4" s="159" t="s">
        <v>3</v>
      </c>
      <c r="J4" s="159"/>
      <c r="K4" s="159"/>
      <c r="L4" s="159"/>
      <c r="M4" s="159"/>
      <c r="N4" s="24"/>
      <c r="O4" s="159" t="s">
        <v>3</v>
      </c>
      <c r="P4" s="159"/>
      <c r="Q4" s="159"/>
      <c r="T4" s="26"/>
    </row>
    <row r="5" spans="1:20" s="10" customFormat="1" ht="15" customHeight="1" x14ac:dyDescent="0.2">
      <c r="G5" s="152"/>
      <c r="H5" s="9"/>
      <c r="I5" s="160" t="s">
        <v>37</v>
      </c>
      <c r="J5" s="160"/>
      <c r="K5" s="160"/>
      <c r="L5" s="160"/>
      <c r="M5" s="160"/>
      <c r="N5" s="24"/>
      <c r="O5" s="160" t="s">
        <v>37</v>
      </c>
      <c r="P5" s="160"/>
      <c r="Q5" s="160"/>
      <c r="T5" s="26"/>
    </row>
    <row r="6" spans="1:20" s="13" customFormat="1" ht="39.75" x14ac:dyDescent="0.2">
      <c r="A6" s="12"/>
      <c r="B6" s="12"/>
      <c r="C6" s="12"/>
      <c r="D6" s="12"/>
      <c r="E6" s="12"/>
      <c r="F6" s="12"/>
      <c r="G6" s="62" t="s">
        <v>103</v>
      </c>
      <c r="H6" s="9"/>
      <c r="I6" s="55" t="s">
        <v>25</v>
      </c>
      <c r="J6" s="55" t="s">
        <v>6</v>
      </c>
      <c r="K6" s="55" t="s">
        <v>26</v>
      </c>
      <c r="L6" s="55" t="s">
        <v>7</v>
      </c>
      <c r="M6" s="55" t="s">
        <v>8</v>
      </c>
      <c r="N6" s="9"/>
      <c r="O6" s="55" t="s">
        <v>27</v>
      </c>
      <c r="P6" s="55" t="s">
        <v>28</v>
      </c>
      <c r="Q6" s="55" t="s">
        <v>29</v>
      </c>
    </row>
    <row r="7" spans="1:20" s="13" customFormat="1" ht="15" customHeight="1" x14ac:dyDescent="0.2">
      <c r="A7" s="14" t="s">
        <v>9</v>
      </c>
      <c r="B7" s="14"/>
      <c r="C7" s="14"/>
      <c r="G7" s="56">
        <f>SUM(G9,G31)</f>
        <v>208957</v>
      </c>
      <c r="H7" s="18"/>
      <c r="I7" s="59">
        <v>13.187880760156395</v>
      </c>
      <c r="J7" s="59">
        <v>11.782328421636988</v>
      </c>
      <c r="K7" s="59">
        <v>12.516929320386492</v>
      </c>
      <c r="L7" s="59">
        <v>13.560206166819011</v>
      </c>
      <c r="M7" s="59">
        <v>8.6218695712515014</v>
      </c>
      <c r="N7" s="16"/>
      <c r="O7" s="59">
        <v>27.952640973980291</v>
      </c>
      <c r="P7" s="59">
        <v>12.591107261302565</v>
      </c>
      <c r="Q7" s="59">
        <v>19.125466004967528</v>
      </c>
      <c r="R7" s="17"/>
      <c r="S7" s="17"/>
      <c r="T7" s="27"/>
    </row>
    <row r="8" spans="1:20" s="13" customFormat="1" x14ac:dyDescent="0.2">
      <c r="G8" s="63"/>
      <c r="H8" s="9"/>
      <c r="I8" s="64"/>
      <c r="J8" s="64"/>
      <c r="K8" s="64"/>
      <c r="L8" s="64"/>
      <c r="M8" s="64"/>
      <c r="N8" s="9"/>
      <c r="O8" s="64"/>
      <c r="P8" s="64"/>
      <c r="Q8" s="64"/>
      <c r="R8" s="17"/>
      <c r="S8" s="17"/>
      <c r="T8" s="27"/>
    </row>
    <row r="9" spans="1:20" s="13" customFormat="1" ht="15" customHeight="1" x14ac:dyDescent="0.2">
      <c r="B9" s="14" t="s">
        <v>86</v>
      </c>
      <c r="C9" s="14"/>
      <c r="D9" s="14"/>
      <c r="E9" s="14"/>
      <c r="F9" s="14"/>
      <c r="G9" s="56">
        <f>SUM(G11,G25,G27)</f>
        <v>188655</v>
      </c>
      <c r="H9" s="15"/>
      <c r="I9" s="59">
        <v>14.34311309003207</v>
      </c>
      <c r="J9" s="59">
        <v>12.612440698629774</v>
      </c>
      <c r="K9" s="59">
        <v>13.544300442606874</v>
      </c>
      <c r="L9" s="59">
        <v>14.306008322069385</v>
      </c>
      <c r="M9" s="59">
        <v>9.0212292279557911</v>
      </c>
      <c r="N9" s="16"/>
      <c r="O9" s="59">
        <v>29.96899101534547</v>
      </c>
      <c r="P9" s="59">
        <v>13.62222045532851</v>
      </c>
      <c r="Q9" s="59">
        <v>20.235880310619912</v>
      </c>
      <c r="R9" s="17"/>
      <c r="S9" s="17"/>
      <c r="T9" s="27"/>
    </row>
    <row r="10" spans="1:20" s="13" customFormat="1" ht="15" customHeight="1" x14ac:dyDescent="0.2">
      <c r="A10" s="14"/>
      <c r="B10" s="14"/>
      <c r="C10" s="14"/>
      <c r="D10" s="14"/>
      <c r="E10" s="14"/>
      <c r="F10" s="14"/>
      <c r="G10" s="57"/>
      <c r="H10" s="18"/>
      <c r="I10" s="59"/>
      <c r="J10" s="59"/>
      <c r="K10" s="59"/>
      <c r="L10" s="59"/>
      <c r="M10" s="59"/>
      <c r="N10" s="16"/>
      <c r="O10" s="59"/>
      <c r="P10" s="59"/>
      <c r="Q10" s="59"/>
      <c r="R10" s="17"/>
      <c r="S10" s="17"/>
      <c r="T10" s="27"/>
    </row>
    <row r="11" spans="1:20" s="13" customFormat="1" ht="15" customHeight="1" x14ac:dyDescent="0.2">
      <c r="C11" s="14" t="s">
        <v>87</v>
      </c>
      <c r="G11" s="56">
        <f>SUM(G13,G19,G23)</f>
        <v>145236</v>
      </c>
      <c r="H11" s="15"/>
      <c r="I11" s="59">
        <v>17.714616210856811</v>
      </c>
      <c r="J11" s="59">
        <v>13.929741937260735</v>
      </c>
      <c r="K11" s="59">
        <v>16.937949268776336</v>
      </c>
      <c r="L11" s="59">
        <v>14.479881021234405</v>
      </c>
      <c r="M11" s="59">
        <v>10.162081026742682</v>
      </c>
      <c r="N11" s="16"/>
      <c r="O11" s="59">
        <v>34.726238673607099</v>
      </c>
      <c r="P11" s="59">
        <v>16.937949268776336</v>
      </c>
      <c r="Q11" s="59">
        <v>21.560081522487536</v>
      </c>
      <c r="R11" s="17"/>
      <c r="S11" s="17"/>
      <c r="T11" s="27"/>
    </row>
    <row r="12" spans="1:20" s="13" customFormat="1" ht="15" customHeight="1" x14ac:dyDescent="0.2">
      <c r="C12" s="20"/>
      <c r="G12" s="57"/>
      <c r="H12" s="18"/>
      <c r="I12" s="59"/>
      <c r="J12" s="59"/>
      <c r="K12" s="59"/>
      <c r="L12" s="59"/>
      <c r="M12" s="59"/>
      <c r="N12" s="16"/>
      <c r="O12" s="59"/>
      <c r="P12" s="59"/>
      <c r="Q12" s="59"/>
      <c r="R12" s="17"/>
      <c r="S12" s="17"/>
      <c r="T12" s="27"/>
    </row>
    <row r="13" spans="1:20" s="13" customFormat="1" ht="15" customHeight="1" x14ac:dyDescent="0.2">
      <c r="D13" s="14" t="s">
        <v>10</v>
      </c>
      <c r="G13" s="56">
        <f>SUM(G14:G15)</f>
        <v>25613</v>
      </c>
      <c r="H13" s="15"/>
      <c r="I13" s="59">
        <v>41.377425526100026</v>
      </c>
      <c r="J13" s="59">
        <v>4.2790770311950963</v>
      </c>
      <c r="K13" s="59">
        <v>32.061843595049389</v>
      </c>
      <c r="L13" s="59">
        <v>2.0575489009487367</v>
      </c>
      <c r="M13" s="59">
        <v>1.1673759419045016</v>
      </c>
      <c r="N13" s="16"/>
      <c r="O13" s="59">
        <v>46.609143794167025</v>
      </c>
      <c r="P13" s="59">
        <v>30.554796392456957</v>
      </c>
      <c r="Q13" s="59">
        <v>3.7793308085737713</v>
      </c>
      <c r="R13" s="17"/>
      <c r="S13" s="17"/>
      <c r="T13" s="27"/>
    </row>
    <row r="14" spans="1:20" s="13" customFormat="1" ht="15" customHeight="1" x14ac:dyDescent="0.2">
      <c r="E14" s="13" t="s">
        <v>11</v>
      </c>
      <c r="G14" s="57">
        <v>8843</v>
      </c>
      <c r="H14" s="18"/>
      <c r="I14" s="60">
        <v>43.51464435146444</v>
      </c>
      <c r="J14" s="60">
        <v>4.7947529119077235</v>
      </c>
      <c r="K14" s="60">
        <v>32.556824607033811</v>
      </c>
      <c r="L14" s="60">
        <v>1.9902747936220737</v>
      </c>
      <c r="M14" s="60">
        <v>1.1195295714124165</v>
      </c>
      <c r="N14" s="19"/>
      <c r="O14" s="60">
        <v>49.462851973312219</v>
      </c>
      <c r="P14" s="60">
        <v>31.211127445437072</v>
      </c>
      <c r="Q14" s="60">
        <v>3.3020468166911683</v>
      </c>
      <c r="R14" s="17"/>
      <c r="S14" s="17"/>
      <c r="T14" s="27"/>
    </row>
    <row r="15" spans="1:20" s="13" customFormat="1" ht="15" customHeight="1" x14ac:dyDescent="0.2">
      <c r="E15" s="13" t="s">
        <v>12</v>
      </c>
      <c r="G15" s="57">
        <f>SUM(G16:G17)</f>
        <v>16770</v>
      </c>
      <c r="H15" s="18"/>
      <c r="I15" s="60">
        <v>40.250447227191415</v>
      </c>
      <c r="J15" s="60">
        <v>4.0071556350626123</v>
      </c>
      <c r="K15" s="60">
        <v>31.800834824090639</v>
      </c>
      <c r="L15" s="60">
        <v>2.0930232558139537</v>
      </c>
      <c r="M15" s="60">
        <v>1.1926058437686344</v>
      </c>
      <c r="N15" s="19"/>
      <c r="O15" s="60">
        <v>45.104353011329756</v>
      </c>
      <c r="P15" s="60">
        <v>30.208706022659509</v>
      </c>
      <c r="Q15" s="60">
        <v>4.0310077519379846</v>
      </c>
      <c r="R15" s="17"/>
      <c r="S15" s="17"/>
      <c r="T15" s="27"/>
    </row>
    <row r="16" spans="1:20" s="13" customFormat="1" ht="15" customHeight="1" x14ac:dyDescent="0.2">
      <c r="F16" s="13" t="s">
        <v>13</v>
      </c>
      <c r="G16" s="57">
        <v>6009</v>
      </c>
      <c r="H16" s="18"/>
      <c r="I16" s="60">
        <v>33.133632884007326</v>
      </c>
      <c r="J16" s="60">
        <v>4.060575802962223</v>
      </c>
      <c r="K16" s="60">
        <v>36.694957563654519</v>
      </c>
      <c r="L16" s="60">
        <v>2.2632717590281244</v>
      </c>
      <c r="M16" s="60">
        <v>1.3479780329505742</v>
      </c>
      <c r="N16" s="19"/>
      <c r="O16" s="60">
        <v>37.676818106174068</v>
      </c>
      <c r="P16" s="60">
        <v>34.697953070394412</v>
      </c>
      <c r="Q16" s="60">
        <v>5.1256448660342819</v>
      </c>
      <c r="R16" s="17"/>
      <c r="S16" s="17"/>
      <c r="T16" s="27"/>
    </row>
    <row r="17" spans="2:20" s="13" customFormat="1" ht="15" customHeight="1" x14ac:dyDescent="0.2">
      <c r="F17" s="13" t="s">
        <v>14</v>
      </c>
      <c r="G17" s="57">
        <v>10761</v>
      </c>
      <c r="H17" s="18"/>
      <c r="I17" s="60">
        <v>44.224514450329892</v>
      </c>
      <c r="J17" s="60">
        <v>3.9773255273673453</v>
      </c>
      <c r="K17" s="60">
        <v>29.067930489731435</v>
      </c>
      <c r="L17" s="60">
        <v>1.9979555803364</v>
      </c>
      <c r="M17" s="60">
        <v>1.1058451816745656</v>
      </c>
      <c r="N17" s="19"/>
      <c r="O17" s="60">
        <v>49.25192825945544</v>
      </c>
      <c r="P17" s="60">
        <v>27.701886441780506</v>
      </c>
      <c r="Q17" s="60">
        <v>3.4197565282036981</v>
      </c>
      <c r="R17" s="17"/>
      <c r="S17" s="17"/>
      <c r="T17" s="27"/>
    </row>
    <row r="18" spans="2:20" s="13" customFormat="1" ht="15" customHeight="1" x14ac:dyDescent="0.2">
      <c r="G18" s="57"/>
      <c r="H18" s="18"/>
      <c r="I18" s="59"/>
      <c r="J18" s="59"/>
      <c r="K18" s="59"/>
      <c r="L18" s="59"/>
      <c r="M18" s="59"/>
      <c r="N18" s="16"/>
      <c r="O18" s="59"/>
      <c r="P18" s="59"/>
      <c r="Q18" s="59"/>
      <c r="R18" s="17"/>
      <c r="S18" s="17"/>
      <c r="T18" s="27"/>
    </row>
    <row r="19" spans="2:20" s="13" customFormat="1" ht="15" customHeight="1" x14ac:dyDescent="0.2">
      <c r="D19" s="14" t="s">
        <v>15</v>
      </c>
      <c r="G19" s="56">
        <f>SUM(G20:G21)</f>
        <v>114667</v>
      </c>
      <c r="H19" s="15"/>
      <c r="I19" s="59">
        <v>13.171182641910924</v>
      </c>
      <c r="J19" s="59">
        <v>16.669137589716311</v>
      </c>
      <c r="K19" s="59">
        <v>14.212458684713125</v>
      </c>
      <c r="L19" s="59">
        <v>17.805471495722397</v>
      </c>
      <c r="M19" s="59">
        <v>11.938046691724734</v>
      </c>
      <c r="N19" s="16"/>
      <c r="O19" s="59">
        <v>32.910078749771074</v>
      </c>
      <c r="P19" s="59">
        <v>14.488039278955583</v>
      </c>
      <c r="Q19" s="59">
        <v>26.398179075060828</v>
      </c>
      <c r="R19" s="17"/>
      <c r="S19" s="17"/>
      <c r="T19" s="27"/>
    </row>
    <row r="20" spans="2:20" s="13" customFormat="1" ht="15" customHeight="1" x14ac:dyDescent="0.2">
      <c r="E20" s="13" t="s">
        <v>16</v>
      </c>
      <c r="G20" s="57">
        <v>10195</v>
      </c>
      <c r="H20" s="18"/>
      <c r="I20" s="60">
        <v>45.335948994605197</v>
      </c>
      <c r="J20" s="60">
        <v>6.9151544874938704</v>
      </c>
      <c r="K20" s="60">
        <v>22.609122118685629</v>
      </c>
      <c r="L20" s="60">
        <v>6.1500735654732717</v>
      </c>
      <c r="M20" s="60">
        <v>2.8739578224619913</v>
      </c>
      <c r="N20" s="19"/>
      <c r="O20" s="60">
        <v>54.085335948994604</v>
      </c>
      <c r="P20" s="60">
        <v>21.844041196665032</v>
      </c>
      <c r="Q20" s="60">
        <v>7.9548798430603238</v>
      </c>
      <c r="R20" s="17"/>
      <c r="S20" s="17"/>
      <c r="T20" s="27"/>
    </row>
    <row r="21" spans="2:20" s="13" customFormat="1" ht="15" customHeight="1" x14ac:dyDescent="0.2">
      <c r="E21" s="13" t="s">
        <v>17</v>
      </c>
      <c r="G21" s="57">
        <v>104472</v>
      </c>
      <c r="H21" s="18"/>
      <c r="I21" s="60">
        <v>10.032353166398652</v>
      </c>
      <c r="J21" s="60">
        <v>17.620989355999694</v>
      </c>
      <c r="K21" s="60">
        <v>13.393062255915462</v>
      </c>
      <c r="L21" s="60">
        <v>18.942874645838121</v>
      </c>
      <c r="M21" s="60">
        <v>12.822574469714374</v>
      </c>
      <c r="N21" s="19"/>
      <c r="O21" s="60">
        <v>30.843671031472546</v>
      </c>
      <c r="P21" s="60">
        <v>13.770196799142354</v>
      </c>
      <c r="Q21" s="60">
        <v>28.197986063251395</v>
      </c>
      <c r="R21" s="17"/>
      <c r="S21" s="17"/>
      <c r="T21" s="27"/>
    </row>
    <row r="22" spans="2:20" s="13" customFormat="1" ht="15" customHeight="1" x14ac:dyDescent="0.2">
      <c r="G22" s="57"/>
      <c r="H22" s="18"/>
      <c r="I22" s="59"/>
      <c r="J22" s="59"/>
      <c r="K22" s="59"/>
      <c r="L22" s="59"/>
      <c r="M22" s="59"/>
      <c r="N22" s="16"/>
      <c r="O22" s="59"/>
      <c r="P22" s="59"/>
      <c r="Q22" s="59"/>
      <c r="R22" s="17"/>
      <c r="S22" s="17"/>
      <c r="T22" s="27"/>
    </row>
    <row r="23" spans="2:20" s="13" customFormat="1" ht="15" customHeight="1" x14ac:dyDescent="0.2">
      <c r="D23" s="14" t="s">
        <v>18</v>
      </c>
      <c r="G23" s="56">
        <v>4956</v>
      </c>
      <c r="H23" s="15"/>
      <c r="I23" s="59">
        <v>0.54479418886198538</v>
      </c>
      <c r="J23" s="59">
        <v>0.42372881355932202</v>
      </c>
      <c r="K23" s="59">
        <v>1.8361581920903955</v>
      </c>
      <c r="L23" s="59">
        <v>1.7352703793381761</v>
      </c>
      <c r="M23" s="59">
        <v>15.556900726392254</v>
      </c>
      <c r="N23" s="16"/>
      <c r="O23" s="59">
        <v>15.334947538337367</v>
      </c>
      <c r="P23" s="59">
        <v>3.2485875706214689</v>
      </c>
      <c r="Q23" s="59">
        <v>1.513317191283293</v>
      </c>
      <c r="R23" s="17"/>
      <c r="S23" s="17"/>
      <c r="T23" s="27"/>
    </row>
    <row r="24" spans="2:20" s="13" customFormat="1" ht="15" customHeight="1" x14ac:dyDescent="0.2">
      <c r="G24" s="57"/>
      <c r="H24" s="18"/>
      <c r="I24" s="59"/>
      <c r="J24" s="59"/>
      <c r="K24" s="59"/>
      <c r="L24" s="59"/>
      <c r="M24" s="59"/>
      <c r="N24" s="16"/>
      <c r="O24" s="59"/>
      <c r="P24" s="59"/>
      <c r="Q24" s="59"/>
      <c r="R24" s="17"/>
      <c r="S24" s="17"/>
      <c r="T24" s="27"/>
    </row>
    <row r="25" spans="2:20" s="13" customFormat="1" ht="15" customHeight="1" x14ac:dyDescent="0.2">
      <c r="C25" s="14" t="s">
        <v>88</v>
      </c>
      <c r="G25" s="56">
        <v>11270</v>
      </c>
      <c r="H25" s="15"/>
      <c r="I25" s="59">
        <v>1.4729370008873115</v>
      </c>
      <c r="J25" s="59">
        <v>9.0949423247559888</v>
      </c>
      <c r="K25" s="59">
        <v>2.5554569653948538</v>
      </c>
      <c r="L25" s="59">
        <v>13.460514640638866</v>
      </c>
      <c r="M25" s="59">
        <v>7.4977817213842055</v>
      </c>
      <c r="N25" s="16"/>
      <c r="O25" s="59">
        <v>13.682342502218278</v>
      </c>
      <c r="P25" s="59">
        <v>3.0967169476486247</v>
      </c>
      <c r="Q25" s="59">
        <v>17.302573203194321</v>
      </c>
      <c r="R25" s="17"/>
      <c r="S25" s="17"/>
      <c r="T25" s="27"/>
    </row>
    <row r="26" spans="2:20" s="13" customFormat="1" ht="15" customHeight="1" x14ac:dyDescent="0.2">
      <c r="G26" s="57"/>
      <c r="H26" s="18"/>
      <c r="I26" s="59"/>
      <c r="J26" s="59"/>
      <c r="K26" s="59"/>
      <c r="L26" s="59"/>
      <c r="M26" s="59"/>
      <c r="N26" s="16"/>
      <c r="O26" s="59"/>
      <c r="P26" s="59"/>
      <c r="Q26" s="59"/>
      <c r="R26" s="17"/>
      <c r="S26" s="17"/>
      <c r="T26" s="27"/>
    </row>
    <row r="27" spans="2:20" s="13" customFormat="1" ht="15" customHeight="1" x14ac:dyDescent="0.2">
      <c r="C27" s="14" t="s">
        <v>19</v>
      </c>
      <c r="G27" s="56">
        <f>SUM(G28:G29)</f>
        <v>32149</v>
      </c>
      <c r="H27" s="15"/>
      <c r="I27" s="59">
        <v>3.6237519051914524</v>
      </c>
      <c r="J27" s="59">
        <v>7.8944912750007772</v>
      </c>
      <c r="K27" s="59">
        <v>2.0653830601262873</v>
      </c>
      <c r="L27" s="59">
        <v>13.81691498957977</v>
      </c>
      <c r="M27" s="59">
        <v>4.4013810693956268</v>
      </c>
      <c r="N27" s="16"/>
      <c r="O27" s="59">
        <v>14.187066471740955</v>
      </c>
      <c r="P27" s="59">
        <v>2.3328874926125227</v>
      </c>
      <c r="Q27" s="59">
        <v>15.281968334940432</v>
      </c>
      <c r="R27" s="17"/>
      <c r="S27" s="17"/>
      <c r="T27" s="27"/>
    </row>
    <row r="28" spans="2:20" s="13" customFormat="1" ht="15" customHeight="1" x14ac:dyDescent="0.2">
      <c r="D28" s="13" t="s">
        <v>89</v>
      </c>
      <c r="G28" s="57">
        <v>9711</v>
      </c>
      <c r="H28" s="18"/>
      <c r="I28" s="60">
        <v>0.83410565338276188</v>
      </c>
      <c r="J28" s="60">
        <v>16.00247142415817</v>
      </c>
      <c r="K28" s="60">
        <v>1.1636288744722481</v>
      </c>
      <c r="L28" s="60">
        <v>31.593038821954483</v>
      </c>
      <c r="M28" s="60">
        <v>1.2872000823808052</v>
      </c>
      <c r="N28" s="19"/>
      <c r="O28" s="60">
        <v>17.670682730923694</v>
      </c>
      <c r="P28" s="60">
        <v>1.8741633199464525</v>
      </c>
      <c r="Q28" s="60">
        <v>31.335598805478327</v>
      </c>
      <c r="R28" s="17"/>
      <c r="S28" s="17"/>
      <c r="T28" s="27"/>
    </row>
    <row r="29" spans="2:20" s="13" customFormat="1" ht="15" customHeight="1" x14ac:dyDescent="0.2">
      <c r="D29" s="13" t="s">
        <v>90</v>
      </c>
      <c r="G29" s="57">
        <v>22438</v>
      </c>
      <c r="H29" s="18"/>
      <c r="I29" s="60">
        <v>4.8310901149835095</v>
      </c>
      <c r="J29" s="60">
        <v>4.3854175951510834</v>
      </c>
      <c r="K29" s="60">
        <v>2.4556555842766734</v>
      </c>
      <c r="L29" s="60">
        <v>6.1235404224975492</v>
      </c>
      <c r="M29" s="60">
        <v>5.7491755058383101</v>
      </c>
      <c r="N29" s="19"/>
      <c r="O29" s="60">
        <v>12.679383189232551</v>
      </c>
      <c r="P29" s="60">
        <v>2.531419912648186</v>
      </c>
      <c r="Q29" s="60">
        <v>8.3340761208663885</v>
      </c>
      <c r="R29" s="17"/>
      <c r="S29" s="17"/>
      <c r="T29" s="27"/>
    </row>
    <row r="30" spans="2:20" s="13" customFormat="1" ht="15" customHeight="1" x14ac:dyDescent="0.2">
      <c r="G30" s="57"/>
      <c r="H30" s="18"/>
      <c r="I30" s="60"/>
      <c r="J30" s="60"/>
      <c r="K30" s="60"/>
      <c r="L30" s="60"/>
      <c r="M30" s="60"/>
      <c r="N30" s="19"/>
      <c r="O30" s="60"/>
      <c r="P30" s="60"/>
      <c r="Q30" s="60"/>
      <c r="R30" s="17"/>
      <c r="S30" s="17"/>
      <c r="T30" s="27"/>
    </row>
    <row r="31" spans="2:20" s="13" customFormat="1" ht="15" customHeight="1" x14ac:dyDescent="0.2">
      <c r="B31" s="14" t="s">
        <v>20</v>
      </c>
      <c r="C31" s="14"/>
      <c r="G31" s="56">
        <f>SUM(G32:G33)</f>
        <v>20302</v>
      </c>
      <c r="H31" s="18"/>
      <c r="I31" s="59">
        <v>2.4529602994778839</v>
      </c>
      <c r="J31" s="59">
        <v>4.0685646734311884</v>
      </c>
      <c r="K31" s="59">
        <v>2.9701507240665945</v>
      </c>
      <c r="L31" s="59">
        <v>6.6298886809181363</v>
      </c>
      <c r="M31" s="59">
        <v>4.9108462220470894</v>
      </c>
      <c r="N31" s="19"/>
      <c r="O31" s="59">
        <v>9.2158408038616884</v>
      </c>
      <c r="P31" s="59">
        <v>3.0095557087971629</v>
      </c>
      <c r="Q31" s="59">
        <v>8.8070140872820417</v>
      </c>
      <c r="R31" s="17"/>
      <c r="S31" s="17"/>
      <c r="T31" s="27"/>
    </row>
    <row r="32" spans="2:20" s="13" customFormat="1" ht="15" customHeight="1" x14ac:dyDescent="0.2">
      <c r="C32" s="13" t="s">
        <v>91</v>
      </c>
      <c r="G32" s="57">
        <v>8013</v>
      </c>
      <c r="H32" s="18"/>
      <c r="I32" s="60">
        <v>6.2149007862223886</v>
      </c>
      <c r="J32" s="60">
        <v>10.308249095220267</v>
      </c>
      <c r="K32" s="60">
        <v>7.5252714339198805</v>
      </c>
      <c r="L32" s="60">
        <v>16.797703731436417</v>
      </c>
      <c r="M32" s="60">
        <v>12.44228129289904</v>
      </c>
      <c r="N32" s="19"/>
      <c r="O32" s="60">
        <v>23.349556969923874</v>
      </c>
      <c r="P32" s="60">
        <v>7.6251091975539751</v>
      </c>
      <c r="Q32" s="60">
        <v>22.313740172220143</v>
      </c>
      <c r="R32" s="17"/>
      <c r="S32" s="17"/>
      <c r="T32" s="27"/>
    </row>
    <row r="33" spans="1:20" s="13" customFormat="1" ht="15" customHeight="1" x14ac:dyDescent="0.2">
      <c r="A33" s="12"/>
      <c r="B33" s="12"/>
      <c r="C33" s="12" t="s">
        <v>21</v>
      </c>
      <c r="D33" s="12"/>
      <c r="E33" s="12"/>
      <c r="F33" s="12"/>
      <c r="G33" s="58">
        <v>12289</v>
      </c>
      <c r="H33" s="18"/>
      <c r="I33" s="61" t="s">
        <v>22</v>
      </c>
      <c r="J33" s="61" t="s">
        <v>22</v>
      </c>
      <c r="K33" s="61" t="s">
        <v>22</v>
      </c>
      <c r="L33" s="61" t="s">
        <v>22</v>
      </c>
      <c r="M33" s="61" t="s">
        <v>22</v>
      </c>
      <c r="N33" s="19"/>
      <c r="O33" s="61" t="s">
        <v>22</v>
      </c>
      <c r="P33" s="61" t="s">
        <v>22</v>
      </c>
      <c r="Q33" s="61" t="s">
        <v>22</v>
      </c>
      <c r="R33" s="17"/>
      <c r="S33" s="17"/>
      <c r="T33" s="27"/>
    </row>
    <row r="34" spans="1:20" s="13" customFormat="1" x14ac:dyDescent="0.2">
      <c r="A34" s="14"/>
      <c r="B34" s="14"/>
      <c r="G34" s="22"/>
      <c r="H34" s="22"/>
      <c r="I34" s="22"/>
      <c r="J34" s="22"/>
      <c r="K34" s="22"/>
      <c r="L34" s="22"/>
      <c r="M34" s="22"/>
      <c r="N34" s="22"/>
      <c r="O34" s="22"/>
      <c r="P34" s="22"/>
      <c r="Q34" s="22"/>
      <c r="R34" s="22"/>
      <c r="S34" s="22"/>
      <c r="T34" s="22"/>
    </row>
    <row r="35" spans="1:20" x14ac:dyDescent="0.2">
      <c r="A35" s="13" t="s">
        <v>23</v>
      </c>
      <c r="B35" s="13"/>
      <c r="C35" s="13"/>
      <c r="D35" s="13"/>
      <c r="E35" s="13"/>
      <c r="F35" s="13"/>
      <c r="G35" s="13"/>
      <c r="H35" s="23"/>
      <c r="I35" s="13"/>
      <c r="J35" s="13"/>
      <c r="K35" s="13"/>
      <c r="L35" s="13"/>
      <c r="M35" s="13"/>
      <c r="N35" s="13"/>
      <c r="O35" s="13"/>
    </row>
    <row r="36" spans="1:20" ht="12.75" customHeight="1" x14ac:dyDescent="0.2">
      <c r="A36" s="147" t="s">
        <v>92</v>
      </c>
      <c r="B36" s="147"/>
      <c r="C36" s="147"/>
      <c r="D36" s="147"/>
      <c r="E36" s="147"/>
      <c r="F36" s="147"/>
      <c r="G36" s="147"/>
      <c r="H36" s="147"/>
      <c r="I36" s="147"/>
      <c r="J36" s="147"/>
      <c r="K36" s="147"/>
      <c r="L36" s="147"/>
      <c r="M36" s="147"/>
      <c r="N36" s="147"/>
      <c r="O36" s="147"/>
      <c r="P36" s="147"/>
      <c r="Q36" s="147"/>
    </row>
    <row r="37" spans="1:20" ht="12.75" customHeight="1" x14ac:dyDescent="0.2">
      <c r="A37" s="147" t="s">
        <v>93</v>
      </c>
      <c r="B37" s="147"/>
      <c r="C37" s="147"/>
      <c r="D37" s="147"/>
      <c r="E37" s="147"/>
      <c r="F37" s="147"/>
      <c r="G37" s="147"/>
      <c r="H37" s="147"/>
      <c r="I37" s="147"/>
      <c r="J37" s="147"/>
      <c r="K37" s="147"/>
      <c r="L37" s="147"/>
      <c r="M37" s="147"/>
      <c r="N37" s="147"/>
      <c r="O37" s="147"/>
      <c r="P37" s="147"/>
      <c r="Q37" s="147"/>
    </row>
    <row r="38" spans="1:20" ht="12.75" customHeight="1" x14ac:dyDescent="0.2">
      <c r="A38" s="148" t="s">
        <v>94</v>
      </c>
      <c r="B38" s="148"/>
      <c r="C38" s="148"/>
      <c r="D38" s="148"/>
      <c r="E38" s="148"/>
      <c r="F38" s="148"/>
      <c r="G38" s="148"/>
      <c r="H38" s="148"/>
      <c r="I38" s="148"/>
      <c r="J38" s="148"/>
      <c r="K38" s="148"/>
      <c r="L38" s="148"/>
      <c r="M38" s="148"/>
      <c r="N38" s="148"/>
      <c r="O38" s="148"/>
      <c r="P38" s="148"/>
      <c r="Q38" s="148"/>
    </row>
    <row r="39" spans="1:20" ht="25.5" customHeight="1" x14ac:dyDescent="0.2">
      <c r="A39" s="147" t="s">
        <v>104</v>
      </c>
      <c r="B39" s="147"/>
      <c r="C39" s="147"/>
      <c r="D39" s="147"/>
      <c r="E39" s="147"/>
      <c r="F39" s="147"/>
      <c r="G39" s="147"/>
      <c r="H39" s="147"/>
      <c r="I39" s="147"/>
      <c r="J39" s="147"/>
      <c r="K39" s="147"/>
      <c r="L39" s="147"/>
      <c r="M39" s="147"/>
      <c r="N39" s="147"/>
      <c r="O39" s="147"/>
      <c r="P39" s="147"/>
      <c r="Q39" s="147"/>
    </row>
    <row r="40" spans="1:20" ht="12.75" customHeight="1" x14ac:dyDescent="0.2">
      <c r="A40" s="148" t="s">
        <v>96</v>
      </c>
      <c r="B40" s="148"/>
      <c r="C40" s="148"/>
      <c r="D40" s="148"/>
      <c r="E40" s="148"/>
      <c r="F40" s="148"/>
      <c r="G40" s="148"/>
      <c r="H40" s="148"/>
      <c r="I40" s="148"/>
      <c r="J40" s="148"/>
      <c r="K40" s="148"/>
      <c r="L40" s="148"/>
      <c r="M40" s="148"/>
      <c r="N40" s="148"/>
      <c r="O40" s="148"/>
      <c r="P40" s="148"/>
      <c r="Q40" s="148"/>
    </row>
    <row r="41" spans="1:20" ht="25.5" customHeight="1" x14ac:dyDescent="0.2">
      <c r="A41" s="147" t="s">
        <v>97</v>
      </c>
      <c r="B41" s="147"/>
      <c r="C41" s="147"/>
      <c r="D41" s="147"/>
      <c r="E41" s="147"/>
      <c r="F41" s="147"/>
      <c r="G41" s="147"/>
      <c r="H41" s="147"/>
      <c r="I41" s="147"/>
      <c r="J41" s="147"/>
      <c r="K41" s="147"/>
      <c r="L41" s="147"/>
      <c r="M41" s="147"/>
      <c r="N41" s="147"/>
      <c r="O41" s="147"/>
      <c r="P41" s="147"/>
      <c r="Q41" s="147"/>
    </row>
    <row r="42" spans="1:20" ht="12.75" customHeight="1" x14ac:dyDescent="0.2">
      <c r="A42" s="147" t="s">
        <v>98</v>
      </c>
      <c r="B42" s="147"/>
      <c r="C42" s="147"/>
      <c r="D42" s="147"/>
      <c r="E42" s="147"/>
      <c r="F42" s="147"/>
      <c r="G42" s="147"/>
      <c r="H42" s="147"/>
      <c r="I42" s="147"/>
      <c r="J42" s="147"/>
      <c r="K42" s="147"/>
      <c r="L42" s="147"/>
      <c r="M42" s="147"/>
      <c r="N42" s="147"/>
      <c r="O42" s="147"/>
      <c r="P42" s="147"/>
      <c r="Q42" s="147"/>
    </row>
    <row r="43" spans="1:20" ht="12.75" customHeight="1" x14ac:dyDescent="0.2">
      <c r="A43" s="147" t="s">
        <v>99</v>
      </c>
      <c r="B43" s="147"/>
      <c r="C43" s="147"/>
      <c r="D43" s="147"/>
      <c r="E43" s="147"/>
      <c r="F43" s="147"/>
      <c r="G43" s="147"/>
      <c r="H43" s="147"/>
      <c r="I43" s="147"/>
      <c r="J43" s="147"/>
      <c r="K43" s="147"/>
      <c r="L43" s="147"/>
      <c r="M43" s="147"/>
      <c r="N43" s="147"/>
      <c r="O43" s="147"/>
      <c r="P43" s="147"/>
      <c r="Q43" s="147"/>
    </row>
    <row r="44" spans="1:20" ht="38.25" customHeight="1" x14ac:dyDescent="0.2">
      <c r="A44" s="147" t="s">
        <v>100</v>
      </c>
      <c r="B44" s="147"/>
      <c r="C44" s="147"/>
      <c r="D44" s="147"/>
      <c r="E44" s="147"/>
      <c r="F44" s="147"/>
      <c r="G44" s="147"/>
      <c r="H44" s="147"/>
      <c r="I44" s="147"/>
      <c r="J44" s="147"/>
      <c r="K44" s="147"/>
      <c r="L44" s="147"/>
      <c r="M44" s="147"/>
      <c r="N44" s="147"/>
      <c r="O44" s="147"/>
      <c r="P44" s="147"/>
      <c r="Q44" s="147"/>
    </row>
    <row r="45" spans="1:20" ht="25.5" customHeight="1" x14ac:dyDescent="0.2">
      <c r="A45" s="158" t="s">
        <v>101</v>
      </c>
      <c r="B45" s="158"/>
      <c r="C45" s="158"/>
      <c r="D45" s="158"/>
      <c r="E45" s="158"/>
      <c r="F45" s="158"/>
      <c r="G45" s="158"/>
      <c r="H45" s="158"/>
      <c r="I45" s="158"/>
      <c r="J45" s="158"/>
      <c r="K45" s="158"/>
      <c r="L45" s="158"/>
      <c r="M45" s="158"/>
      <c r="N45" s="158"/>
      <c r="O45" s="158"/>
      <c r="P45" s="158"/>
      <c r="Q45" s="158"/>
    </row>
  </sheetData>
  <mergeCells count="16">
    <mergeCell ref="A1:T1"/>
    <mergeCell ref="G4:G5"/>
    <mergeCell ref="I4:M4"/>
    <mergeCell ref="O4:Q4"/>
    <mergeCell ref="I5:M5"/>
    <mergeCell ref="O5:Q5"/>
    <mergeCell ref="A36:Q36"/>
    <mergeCell ref="A37:Q37"/>
    <mergeCell ref="A38:Q38"/>
    <mergeCell ref="A39:Q39"/>
    <mergeCell ref="A40:Q40"/>
    <mergeCell ref="A41:Q41"/>
    <mergeCell ref="A42:Q42"/>
    <mergeCell ref="A43:Q43"/>
    <mergeCell ref="A44:Q44"/>
    <mergeCell ref="A45:Q45"/>
  </mergeCells>
  <pageMargins left="0.7" right="0.7" top="0.75" bottom="0.75" header="0.3" footer="0.3"/>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100" workbookViewId="0">
      <selection sqref="A1:M1"/>
    </sheetView>
  </sheetViews>
  <sheetFormatPr defaultRowHeight="12.75" x14ac:dyDescent="0.2"/>
  <cols>
    <col min="1" max="5" width="3" style="13" customWidth="1"/>
    <col min="6" max="6" width="40.140625" style="13" customWidth="1"/>
    <col min="7" max="7" width="28.28515625" style="13" customWidth="1"/>
    <col min="8" max="8" width="2.28515625" style="13" customWidth="1"/>
    <col min="9" max="13" width="12.7109375" style="13" customWidth="1"/>
    <col min="14" max="16" width="15.42578125" style="13" customWidth="1"/>
    <col min="17" max="17" width="16.28515625" style="13" customWidth="1"/>
    <col min="18" max="18" width="12.42578125" style="13" customWidth="1"/>
    <col min="19" max="260" width="9.140625" style="13"/>
    <col min="261" max="264" width="3" style="13" customWidth="1"/>
    <col min="265" max="265" width="38.5703125" style="13" customWidth="1"/>
    <col min="266" max="266" width="22.42578125" style="13" customWidth="1"/>
    <col min="267" max="272" width="15.42578125" style="13" customWidth="1"/>
    <col min="273" max="273" width="16.28515625" style="13" customWidth="1"/>
    <col min="274" max="274" width="12.42578125" style="13" customWidth="1"/>
    <col min="275" max="516" width="9.140625" style="13"/>
    <col min="517" max="520" width="3" style="13" customWidth="1"/>
    <col min="521" max="521" width="38.5703125" style="13" customWidth="1"/>
    <col min="522" max="522" width="22.42578125" style="13" customWidth="1"/>
    <col min="523" max="528" width="15.42578125" style="13" customWidth="1"/>
    <col min="529" max="529" width="16.28515625" style="13" customWidth="1"/>
    <col min="530" max="530" width="12.42578125" style="13" customWidth="1"/>
    <col min="531" max="772" width="9.140625" style="13"/>
    <col min="773" max="776" width="3" style="13" customWidth="1"/>
    <col min="777" max="777" width="38.5703125" style="13" customWidth="1"/>
    <col min="778" max="778" width="22.42578125" style="13" customWidth="1"/>
    <col min="779" max="784" width="15.42578125" style="13" customWidth="1"/>
    <col min="785" max="785" width="16.28515625" style="13" customWidth="1"/>
    <col min="786" max="786" width="12.42578125" style="13" customWidth="1"/>
    <col min="787" max="1028" width="9.140625" style="13"/>
    <col min="1029" max="1032" width="3" style="13" customWidth="1"/>
    <col min="1033" max="1033" width="38.5703125" style="13" customWidth="1"/>
    <col min="1034" max="1034" width="22.42578125" style="13" customWidth="1"/>
    <col min="1035" max="1040" width="15.42578125" style="13" customWidth="1"/>
    <col min="1041" max="1041" width="16.28515625" style="13" customWidth="1"/>
    <col min="1042" max="1042" width="12.42578125" style="13" customWidth="1"/>
    <col min="1043" max="1284" width="9.140625" style="13"/>
    <col min="1285" max="1288" width="3" style="13" customWidth="1"/>
    <col min="1289" max="1289" width="38.5703125" style="13" customWidth="1"/>
    <col min="1290" max="1290" width="22.42578125" style="13" customWidth="1"/>
    <col min="1291" max="1296" width="15.42578125" style="13" customWidth="1"/>
    <col min="1297" max="1297" width="16.28515625" style="13" customWidth="1"/>
    <col min="1298" max="1298" width="12.42578125" style="13" customWidth="1"/>
    <col min="1299" max="1540" width="9.140625" style="13"/>
    <col min="1541" max="1544" width="3" style="13" customWidth="1"/>
    <col min="1545" max="1545" width="38.5703125" style="13" customWidth="1"/>
    <col min="1546" max="1546" width="22.42578125" style="13" customWidth="1"/>
    <col min="1547" max="1552" width="15.42578125" style="13" customWidth="1"/>
    <col min="1553" max="1553" width="16.28515625" style="13" customWidth="1"/>
    <col min="1554" max="1554" width="12.42578125" style="13" customWidth="1"/>
    <col min="1555" max="1796" width="9.140625" style="13"/>
    <col min="1797" max="1800" width="3" style="13" customWidth="1"/>
    <col min="1801" max="1801" width="38.5703125" style="13" customWidth="1"/>
    <col min="1802" max="1802" width="22.42578125" style="13" customWidth="1"/>
    <col min="1803" max="1808" width="15.42578125" style="13" customWidth="1"/>
    <col min="1809" max="1809" width="16.28515625" style="13" customWidth="1"/>
    <col min="1810" max="1810" width="12.42578125" style="13" customWidth="1"/>
    <col min="1811" max="2052" width="9.140625" style="13"/>
    <col min="2053" max="2056" width="3" style="13" customWidth="1"/>
    <col min="2057" max="2057" width="38.5703125" style="13" customWidth="1"/>
    <col min="2058" max="2058" width="22.42578125" style="13" customWidth="1"/>
    <col min="2059" max="2064" width="15.42578125" style="13" customWidth="1"/>
    <col min="2065" max="2065" width="16.28515625" style="13" customWidth="1"/>
    <col min="2066" max="2066" width="12.42578125" style="13" customWidth="1"/>
    <col min="2067" max="2308" width="9.140625" style="13"/>
    <col min="2309" max="2312" width="3" style="13" customWidth="1"/>
    <col min="2313" max="2313" width="38.5703125" style="13" customWidth="1"/>
    <col min="2314" max="2314" width="22.42578125" style="13" customWidth="1"/>
    <col min="2315" max="2320" width="15.42578125" style="13" customWidth="1"/>
    <col min="2321" max="2321" width="16.28515625" style="13" customWidth="1"/>
    <col min="2322" max="2322" width="12.42578125" style="13" customWidth="1"/>
    <col min="2323" max="2564" width="9.140625" style="13"/>
    <col min="2565" max="2568" width="3" style="13" customWidth="1"/>
    <col min="2569" max="2569" width="38.5703125" style="13" customWidth="1"/>
    <col min="2570" max="2570" width="22.42578125" style="13" customWidth="1"/>
    <col min="2571" max="2576" width="15.42578125" style="13" customWidth="1"/>
    <col min="2577" max="2577" width="16.28515625" style="13" customWidth="1"/>
    <col min="2578" max="2578" width="12.42578125" style="13" customWidth="1"/>
    <col min="2579" max="2820" width="9.140625" style="13"/>
    <col min="2821" max="2824" width="3" style="13" customWidth="1"/>
    <col min="2825" max="2825" width="38.5703125" style="13" customWidth="1"/>
    <col min="2826" max="2826" width="22.42578125" style="13" customWidth="1"/>
    <col min="2827" max="2832" width="15.42578125" style="13" customWidth="1"/>
    <col min="2833" max="2833" width="16.28515625" style="13" customWidth="1"/>
    <col min="2834" max="2834" width="12.42578125" style="13" customWidth="1"/>
    <col min="2835" max="3076" width="9.140625" style="13"/>
    <col min="3077" max="3080" width="3" style="13" customWidth="1"/>
    <col min="3081" max="3081" width="38.5703125" style="13" customWidth="1"/>
    <col min="3082" max="3082" width="22.42578125" style="13" customWidth="1"/>
    <col min="3083" max="3088" width="15.42578125" style="13" customWidth="1"/>
    <col min="3089" max="3089" width="16.28515625" style="13" customWidth="1"/>
    <col min="3090" max="3090" width="12.42578125" style="13" customWidth="1"/>
    <col min="3091" max="3332" width="9.140625" style="13"/>
    <col min="3333" max="3336" width="3" style="13" customWidth="1"/>
    <col min="3337" max="3337" width="38.5703125" style="13" customWidth="1"/>
    <col min="3338" max="3338" width="22.42578125" style="13" customWidth="1"/>
    <col min="3339" max="3344" width="15.42578125" style="13" customWidth="1"/>
    <col min="3345" max="3345" width="16.28515625" style="13" customWidth="1"/>
    <col min="3346" max="3346" width="12.42578125" style="13" customWidth="1"/>
    <col min="3347" max="3588" width="9.140625" style="13"/>
    <col min="3589" max="3592" width="3" style="13" customWidth="1"/>
    <col min="3593" max="3593" width="38.5703125" style="13" customWidth="1"/>
    <col min="3594" max="3594" width="22.42578125" style="13" customWidth="1"/>
    <col min="3595" max="3600" width="15.42578125" style="13" customWidth="1"/>
    <col min="3601" max="3601" width="16.28515625" style="13" customWidth="1"/>
    <col min="3602" max="3602" width="12.42578125" style="13" customWidth="1"/>
    <col min="3603" max="3844" width="9.140625" style="13"/>
    <col min="3845" max="3848" width="3" style="13" customWidth="1"/>
    <col min="3849" max="3849" width="38.5703125" style="13" customWidth="1"/>
    <col min="3850" max="3850" width="22.42578125" style="13" customWidth="1"/>
    <col min="3851" max="3856" width="15.42578125" style="13" customWidth="1"/>
    <col min="3857" max="3857" width="16.28515625" style="13" customWidth="1"/>
    <col min="3858" max="3858" width="12.42578125" style="13" customWidth="1"/>
    <col min="3859" max="4100" width="9.140625" style="13"/>
    <col min="4101" max="4104" width="3" style="13" customWidth="1"/>
    <col min="4105" max="4105" width="38.5703125" style="13" customWidth="1"/>
    <col min="4106" max="4106" width="22.42578125" style="13" customWidth="1"/>
    <col min="4107" max="4112" width="15.42578125" style="13" customWidth="1"/>
    <col min="4113" max="4113" width="16.28515625" style="13" customWidth="1"/>
    <col min="4114" max="4114" width="12.42578125" style="13" customWidth="1"/>
    <col min="4115" max="4356" width="9.140625" style="13"/>
    <col min="4357" max="4360" width="3" style="13" customWidth="1"/>
    <col min="4361" max="4361" width="38.5703125" style="13" customWidth="1"/>
    <col min="4362" max="4362" width="22.42578125" style="13" customWidth="1"/>
    <col min="4363" max="4368" width="15.42578125" style="13" customWidth="1"/>
    <col min="4369" max="4369" width="16.28515625" style="13" customWidth="1"/>
    <col min="4370" max="4370" width="12.42578125" style="13" customWidth="1"/>
    <col min="4371" max="4612" width="9.140625" style="13"/>
    <col min="4613" max="4616" width="3" style="13" customWidth="1"/>
    <col min="4617" max="4617" width="38.5703125" style="13" customWidth="1"/>
    <col min="4618" max="4618" width="22.42578125" style="13" customWidth="1"/>
    <col min="4619" max="4624" width="15.42578125" style="13" customWidth="1"/>
    <col min="4625" max="4625" width="16.28515625" style="13" customWidth="1"/>
    <col min="4626" max="4626" width="12.42578125" style="13" customWidth="1"/>
    <col min="4627" max="4868" width="9.140625" style="13"/>
    <col min="4869" max="4872" width="3" style="13" customWidth="1"/>
    <col min="4873" max="4873" width="38.5703125" style="13" customWidth="1"/>
    <col min="4874" max="4874" width="22.42578125" style="13" customWidth="1"/>
    <col min="4875" max="4880" width="15.42578125" style="13" customWidth="1"/>
    <col min="4881" max="4881" width="16.28515625" style="13" customWidth="1"/>
    <col min="4882" max="4882" width="12.42578125" style="13" customWidth="1"/>
    <col min="4883" max="5124" width="9.140625" style="13"/>
    <col min="5125" max="5128" width="3" style="13" customWidth="1"/>
    <col min="5129" max="5129" width="38.5703125" style="13" customWidth="1"/>
    <col min="5130" max="5130" width="22.42578125" style="13" customWidth="1"/>
    <col min="5131" max="5136" width="15.42578125" style="13" customWidth="1"/>
    <col min="5137" max="5137" width="16.28515625" style="13" customWidth="1"/>
    <col min="5138" max="5138" width="12.42578125" style="13" customWidth="1"/>
    <col min="5139" max="5380" width="9.140625" style="13"/>
    <col min="5381" max="5384" width="3" style="13" customWidth="1"/>
    <col min="5385" max="5385" width="38.5703125" style="13" customWidth="1"/>
    <col min="5386" max="5386" width="22.42578125" style="13" customWidth="1"/>
    <col min="5387" max="5392" width="15.42578125" style="13" customWidth="1"/>
    <col min="5393" max="5393" width="16.28515625" style="13" customWidth="1"/>
    <col min="5394" max="5394" width="12.42578125" style="13" customWidth="1"/>
    <col min="5395" max="5636" width="9.140625" style="13"/>
    <col min="5637" max="5640" width="3" style="13" customWidth="1"/>
    <col min="5641" max="5641" width="38.5703125" style="13" customWidth="1"/>
    <col min="5642" max="5642" width="22.42578125" style="13" customWidth="1"/>
    <col min="5643" max="5648" width="15.42578125" style="13" customWidth="1"/>
    <col min="5649" max="5649" width="16.28515625" style="13" customWidth="1"/>
    <col min="5650" max="5650" width="12.42578125" style="13" customWidth="1"/>
    <col min="5651" max="5892" width="9.140625" style="13"/>
    <col min="5893" max="5896" width="3" style="13" customWidth="1"/>
    <col min="5897" max="5897" width="38.5703125" style="13" customWidth="1"/>
    <col min="5898" max="5898" width="22.42578125" style="13" customWidth="1"/>
    <col min="5899" max="5904" width="15.42578125" style="13" customWidth="1"/>
    <col min="5905" max="5905" width="16.28515625" style="13" customWidth="1"/>
    <col min="5906" max="5906" width="12.42578125" style="13" customWidth="1"/>
    <col min="5907" max="6148" width="9.140625" style="13"/>
    <col min="6149" max="6152" width="3" style="13" customWidth="1"/>
    <col min="6153" max="6153" width="38.5703125" style="13" customWidth="1"/>
    <col min="6154" max="6154" width="22.42578125" style="13" customWidth="1"/>
    <col min="6155" max="6160" width="15.42578125" style="13" customWidth="1"/>
    <col min="6161" max="6161" width="16.28515625" style="13" customWidth="1"/>
    <col min="6162" max="6162" width="12.42578125" style="13" customWidth="1"/>
    <col min="6163" max="6404" width="9.140625" style="13"/>
    <col min="6405" max="6408" width="3" style="13" customWidth="1"/>
    <col min="6409" max="6409" width="38.5703125" style="13" customWidth="1"/>
    <col min="6410" max="6410" width="22.42578125" style="13" customWidth="1"/>
    <col min="6411" max="6416" width="15.42578125" style="13" customWidth="1"/>
    <col min="6417" max="6417" width="16.28515625" style="13" customWidth="1"/>
    <col min="6418" max="6418" width="12.42578125" style="13" customWidth="1"/>
    <col min="6419" max="6660" width="9.140625" style="13"/>
    <col min="6661" max="6664" width="3" style="13" customWidth="1"/>
    <col min="6665" max="6665" width="38.5703125" style="13" customWidth="1"/>
    <col min="6666" max="6666" width="22.42578125" style="13" customWidth="1"/>
    <col min="6667" max="6672" width="15.42578125" style="13" customWidth="1"/>
    <col min="6673" max="6673" width="16.28515625" style="13" customWidth="1"/>
    <col min="6674" max="6674" width="12.42578125" style="13" customWidth="1"/>
    <col min="6675" max="6916" width="9.140625" style="13"/>
    <col min="6917" max="6920" width="3" style="13" customWidth="1"/>
    <col min="6921" max="6921" width="38.5703125" style="13" customWidth="1"/>
    <col min="6922" max="6922" width="22.42578125" style="13" customWidth="1"/>
    <col min="6923" max="6928" width="15.42578125" style="13" customWidth="1"/>
    <col min="6929" max="6929" width="16.28515625" style="13" customWidth="1"/>
    <col min="6930" max="6930" width="12.42578125" style="13" customWidth="1"/>
    <col min="6931" max="7172" width="9.140625" style="13"/>
    <col min="7173" max="7176" width="3" style="13" customWidth="1"/>
    <col min="7177" max="7177" width="38.5703125" style="13" customWidth="1"/>
    <col min="7178" max="7178" width="22.42578125" style="13" customWidth="1"/>
    <col min="7179" max="7184" width="15.42578125" style="13" customWidth="1"/>
    <col min="7185" max="7185" width="16.28515625" style="13" customWidth="1"/>
    <col min="7186" max="7186" width="12.42578125" style="13" customWidth="1"/>
    <col min="7187" max="7428" width="9.140625" style="13"/>
    <col min="7429" max="7432" width="3" style="13" customWidth="1"/>
    <col min="7433" max="7433" width="38.5703125" style="13" customWidth="1"/>
    <col min="7434" max="7434" width="22.42578125" style="13" customWidth="1"/>
    <col min="7435" max="7440" width="15.42578125" style="13" customWidth="1"/>
    <col min="7441" max="7441" width="16.28515625" style="13" customWidth="1"/>
    <col min="7442" max="7442" width="12.42578125" style="13" customWidth="1"/>
    <col min="7443" max="7684" width="9.140625" style="13"/>
    <col min="7685" max="7688" width="3" style="13" customWidth="1"/>
    <col min="7689" max="7689" width="38.5703125" style="13" customWidth="1"/>
    <col min="7690" max="7690" width="22.42578125" style="13" customWidth="1"/>
    <col min="7691" max="7696" width="15.42578125" style="13" customWidth="1"/>
    <col min="7697" max="7697" width="16.28515625" style="13" customWidth="1"/>
    <col min="7698" max="7698" width="12.42578125" style="13" customWidth="1"/>
    <col min="7699" max="7940" width="9.140625" style="13"/>
    <col min="7941" max="7944" width="3" style="13" customWidth="1"/>
    <col min="7945" max="7945" width="38.5703125" style="13" customWidth="1"/>
    <col min="7946" max="7946" width="22.42578125" style="13" customWidth="1"/>
    <col min="7947" max="7952" width="15.42578125" style="13" customWidth="1"/>
    <col min="7953" max="7953" width="16.28515625" style="13" customWidth="1"/>
    <col min="7954" max="7954" width="12.42578125" style="13" customWidth="1"/>
    <col min="7955" max="8196" width="9.140625" style="13"/>
    <col min="8197" max="8200" width="3" style="13" customWidth="1"/>
    <col min="8201" max="8201" width="38.5703125" style="13" customWidth="1"/>
    <col min="8202" max="8202" width="22.42578125" style="13" customWidth="1"/>
    <col min="8203" max="8208" width="15.42578125" style="13" customWidth="1"/>
    <col min="8209" max="8209" width="16.28515625" style="13" customWidth="1"/>
    <col min="8210" max="8210" width="12.42578125" style="13" customWidth="1"/>
    <col min="8211" max="8452" width="9.140625" style="13"/>
    <col min="8453" max="8456" width="3" style="13" customWidth="1"/>
    <col min="8457" max="8457" width="38.5703125" style="13" customWidth="1"/>
    <col min="8458" max="8458" width="22.42578125" style="13" customWidth="1"/>
    <col min="8459" max="8464" width="15.42578125" style="13" customWidth="1"/>
    <col min="8465" max="8465" width="16.28515625" style="13" customWidth="1"/>
    <col min="8466" max="8466" width="12.42578125" style="13" customWidth="1"/>
    <col min="8467" max="8708" width="9.140625" style="13"/>
    <col min="8709" max="8712" width="3" style="13" customWidth="1"/>
    <col min="8713" max="8713" width="38.5703125" style="13" customWidth="1"/>
    <col min="8714" max="8714" width="22.42578125" style="13" customWidth="1"/>
    <col min="8715" max="8720" width="15.42578125" style="13" customWidth="1"/>
    <col min="8721" max="8721" width="16.28515625" style="13" customWidth="1"/>
    <col min="8722" max="8722" width="12.42578125" style="13" customWidth="1"/>
    <col min="8723" max="8964" width="9.140625" style="13"/>
    <col min="8965" max="8968" width="3" style="13" customWidth="1"/>
    <col min="8969" max="8969" width="38.5703125" style="13" customWidth="1"/>
    <col min="8970" max="8970" width="22.42578125" style="13" customWidth="1"/>
    <col min="8971" max="8976" width="15.42578125" style="13" customWidth="1"/>
    <col min="8977" max="8977" width="16.28515625" style="13" customWidth="1"/>
    <col min="8978" max="8978" width="12.42578125" style="13" customWidth="1"/>
    <col min="8979" max="9220" width="9.140625" style="13"/>
    <col min="9221" max="9224" width="3" style="13" customWidth="1"/>
    <col min="9225" max="9225" width="38.5703125" style="13" customWidth="1"/>
    <col min="9226" max="9226" width="22.42578125" style="13" customWidth="1"/>
    <col min="9227" max="9232" width="15.42578125" style="13" customWidth="1"/>
    <col min="9233" max="9233" width="16.28515625" style="13" customWidth="1"/>
    <col min="9234" max="9234" width="12.42578125" style="13" customWidth="1"/>
    <col min="9235" max="9476" width="9.140625" style="13"/>
    <col min="9477" max="9480" width="3" style="13" customWidth="1"/>
    <col min="9481" max="9481" width="38.5703125" style="13" customWidth="1"/>
    <col min="9482" max="9482" width="22.42578125" style="13" customWidth="1"/>
    <col min="9483" max="9488" width="15.42578125" style="13" customWidth="1"/>
    <col min="9489" max="9489" width="16.28515625" style="13" customWidth="1"/>
    <col min="9490" max="9490" width="12.42578125" style="13" customWidth="1"/>
    <col min="9491" max="9732" width="9.140625" style="13"/>
    <col min="9733" max="9736" width="3" style="13" customWidth="1"/>
    <col min="9737" max="9737" width="38.5703125" style="13" customWidth="1"/>
    <col min="9738" max="9738" width="22.42578125" style="13" customWidth="1"/>
    <col min="9739" max="9744" width="15.42578125" style="13" customWidth="1"/>
    <col min="9745" max="9745" width="16.28515625" style="13" customWidth="1"/>
    <col min="9746" max="9746" width="12.42578125" style="13" customWidth="1"/>
    <col min="9747" max="9988" width="9.140625" style="13"/>
    <col min="9989" max="9992" width="3" style="13" customWidth="1"/>
    <col min="9993" max="9993" width="38.5703125" style="13" customWidth="1"/>
    <col min="9994" max="9994" width="22.42578125" style="13" customWidth="1"/>
    <col min="9995" max="10000" width="15.42578125" style="13" customWidth="1"/>
    <col min="10001" max="10001" width="16.28515625" style="13" customWidth="1"/>
    <col min="10002" max="10002" width="12.42578125" style="13" customWidth="1"/>
    <col min="10003" max="10244" width="9.140625" style="13"/>
    <col min="10245" max="10248" width="3" style="13" customWidth="1"/>
    <col min="10249" max="10249" width="38.5703125" style="13" customWidth="1"/>
    <col min="10250" max="10250" width="22.42578125" style="13" customWidth="1"/>
    <col min="10251" max="10256" width="15.42578125" style="13" customWidth="1"/>
    <col min="10257" max="10257" width="16.28515625" style="13" customWidth="1"/>
    <col min="10258" max="10258" width="12.42578125" style="13" customWidth="1"/>
    <col min="10259" max="10500" width="9.140625" style="13"/>
    <col min="10501" max="10504" width="3" style="13" customWidth="1"/>
    <col min="10505" max="10505" width="38.5703125" style="13" customWidth="1"/>
    <col min="10506" max="10506" width="22.42578125" style="13" customWidth="1"/>
    <col min="10507" max="10512" width="15.42578125" style="13" customWidth="1"/>
    <col min="10513" max="10513" width="16.28515625" style="13" customWidth="1"/>
    <col min="10514" max="10514" width="12.42578125" style="13" customWidth="1"/>
    <col min="10515" max="10756" width="9.140625" style="13"/>
    <col min="10757" max="10760" width="3" style="13" customWidth="1"/>
    <col min="10761" max="10761" width="38.5703125" style="13" customWidth="1"/>
    <col min="10762" max="10762" width="22.42578125" style="13" customWidth="1"/>
    <col min="10763" max="10768" width="15.42578125" style="13" customWidth="1"/>
    <col min="10769" max="10769" width="16.28515625" style="13" customWidth="1"/>
    <col min="10770" max="10770" width="12.42578125" style="13" customWidth="1"/>
    <col min="10771" max="11012" width="9.140625" style="13"/>
    <col min="11013" max="11016" width="3" style="13" customWidth="1"/>
    <col min="11017" max="11017" width="38.5703125" style="13" customWidth="1"/>
    <col min="11018" max="11018" width="22.42578125" style="13" customWidth="1"/>
    <col min="11019" max="11024" width="15.42578125" style="13" customWidth="1"/>
    <col min="11025" max="11025" width="16.28515625" style="13" customWidth="1"/>
    <col min="11026" max="11026" width="12.42578125" style="13" customWidth="1"/>
    <col min="11027" max="11268" width="9.140625" style="13"/>
    <col min="11269" max="11272" width="3" style="13" customWidth="1"/>
    <col min="11273" max="11273" width="38.5703125" style="13" customWidth="1"/>
    <col min="11274" max="11274" width="22.42578125" style="13" customWidth="1"/>
    <col min="11275" max="11280" width="15.42578125" style="13" customWidth="1"/>
    <col min="11281" max="11281" width="16.28515625" style="13" customWidth="1"/>
    <col min="11282" max="11282" width="12.42578125" style="13" customWidth="1"/>
    <col min="11283" max="11524" width="9.140625" style="13"/>
    <col min="11525" max="11528" width="3" style="13" customWidth="1"/>
    <col min="11529" max="11529" width="38.5703125" style="13" customWidth="1"/>
    <col min="11530" max="11530" width="22.42578125" style="13" customWidth="1"/>
    <col min="11531" max="11536" width="15.42578125" style="13" customWidth="1"/>
    <col min="11537" max="11537" width="16.28515625" style="13" customWidth="1"/>
    <col min="11538" max="11538" width="12.42578125" style="13" customWidth="1"/>
    <col min="11539" max="11780" width="9.140625" style="13"/>
    <col min="11781" max="11784" width="3" style="13" customWidth="1"/>
    <col min="11785" max="11785" width="38.5703125" style="13" customWidth="1"/>
    <col min="11786" max="11786" width="22.42578125" style="13" customWidth="1"/>
    <col min="11787" max="11792" width="15.42578125" style="13" customWidth="1"/>
    <col min="11793" max="11793" width="16.28515625" style="13" customWidth="1"/>
    <col min="11794" max="11794" width="12.42578125" style="13" customWidth="1"/>
    <col min="11795" max="12036" width="9.140625" style="13"/>
    <col min="12037" max="12040" width="3" style="13" customWidth="1"/>
    <col min="12041" max="12041" width="38.5703125" style="13" customWidth="1"/>
    <col min="12042" max="12042" width="22.42578125" style="13" customWidth="1"/>
    <col min="12043" max="12048" width="15.42578125" style="13" customWidth="1"/>
    <col min="12049" max="12049" width="16.28515625" style="13" customWidth="1"/>
    <col min="12050" max="12050" width="12.42578125" style="13" customWidth="1"/>
    <col min="12051" max="12292" width="9.140625" style="13"/>
    <col min="12293" max="12296" width="3" style="13" customWidth="1"/>
    <col min="12297" max="12297" width="38.5703125" style="13" customWidth="1"/>
    <col min="12298" max="12298" width="22.42578125" style="13" customWidth="1"/>
    <col min="12299" max="12304" width="15.42578125" style="13" customWidth="1"/>
    <col min="12305" max="12305" width="16.28515625" style="13" customWidth="1"/>
    <col min="12306" max="12306" width="12.42578125" style="13" customWidth="1"/>
    <col min="12307" max="12548" width="9.140625" style="13"/>
    <col min="12549" max="12552" width="3" style="13" customWidth="1"/>
    <col min="12553" max="12553" width="38.5703125" style="13" customWidth="1"/>
    <col min="12554" max="12554" width="22.42578125" style="13" customWidth="1"/>
    <col min="12555" max="12560" width="15.42578125" style="13" customWidth="1"/>
    <col min="12561" max="12561" width="16.28515625" style="13" customWidth="1"/>
    <col min="12562" max="12562" width="12.42578125" style="13" customWidth="1"/>
    <col min="12563" max="12804" width="9.140625" style="13"/>
    <col min="12805" max="12808" width="3" style="13" customWidth="1"/>
    <col min="12809" max="12809" width="38.5703125" style="13" customWidth="1"/>
    <col min="12810" max="12810" width="22.42578125" style="13" customWidth="1"/>
    <col min="12811" max="12816" width="15.42578125" style="13" customWidth="1"/>
    <col min="12817" max="12817" width="16.28515625" style="13" customWidth="1"/>
    <col min="12818" max="12818" width="12.42578125" style="13" customWidth="1"/>
    <col min="12819" max="13060" width="9.140625" style="13"/>
    <col min="13061" max="13064" width="3" style="13" customWidth="1"/>
    <col min="13065" max="13065" width="38.5703125" style="13" customWidth="1"/>
    <col min="13066" max="13066" width="22.42578125" style="13" customWidth="1"/>
    <col min="13067" max="13072" width="15.42578125" style="13" customWidth="1"/>
    <col min="13073" max="13073" width="16.28515625" style="13" customWidth="1"/>
    <col min="13074" max="13074" width="12.42578125" style="13" customWidth="1"/>
    <col min="13075" max="13316" width="9.140625" style="13"/>
    <col min="13317" max="13320" width="3" style="13" customWidth="1"/>
    <col min="13321" max="13321" width="38.5703125" style="13" customWidth="1"/>
    <col min="13322" max="13322" width="22.42578125" style="13" customWidth="1"/>
    <col min="13323" max="13328" width="15.42578125" style="13" customWidth="1"/>
    <col min="13329" max="13329" width="16.28515625" style="13" customWidth="1"/>
    <col min="13330" max="13330" width="12.42578125" style="13" customWidth="1"/>
    <col min="13331" max="13572" width="9.140625" style="13"/>
    <col min="13573" max="13576" width="3" style="13" customWidth="1"/>
    <col min="13577" max="13577" width="38.5703125" style="13" customWidth="1"/>
    <col min="13578" max="13578" width="22.42578125" style="13" customWidth="1"/>
    <col min="13579" max="13584" width="15.42578125" style="13" customWidth="1"/>
    <col min="13585" max="13585" width="16.28515625" style="13" customWidth="1"/>
    <col min="13586" max="13586" width="12.42578125" style="13" customWidth="1"/>
    <col min="13587" max="13828" width="9.140625" style="13"/>
    <col min="13829" max="13832" width="3" style="13" customWidth="1"/>
    <col min="13833" max="13833" width="38.5703125" style="13" customWidth="1"/>
    <col min="13834" max="13834" width="22.42578125" style="13" customWidth="1"/>
    <col min="13835" max="13840" width="15.42578125" style="13" customWidth="1"/>
    <col min="13841" max="13841" width="16.28515625" style="13" customWidth="1"/>
    <col min="13842" max="13842" width="12.42578125" style="13" customWidth="1"/>
    <col min="13843" max="14084" width="9.140625" style="13"/>
    <col min="14085" max="14088" width="3" style="13" customWidth="1"/>
    <col min="14089" max="14089" width="38.5703125" style="13" customWidth="1"/>
    <col min="14090" max="14090" width="22.42578125" style="13" customWidth="1"/>
    <col min="14091" max="14096" width="15.42578125" style="13" customWidth="1"/>
    <col min="14097" max="14097" width="16.28515625" style="13" customWidth="1"/>
    <col min="14098" max="14098" width="12.42578125" style="13" customWidth="1"/>
    <col min="14099" max="14340" width="9.140625" style="13"/>
    <col min="14341" max="14344" width="3" style="13" customWidth="1"/>
    <col min="14345" max="14345" width="38.5703125" style="13" customWidth="1"/>
    <col min="14346" max="14346" width="22.42578125" style="13" customWidth="1"/>
    <col min="14347" max="14352" width="15.42578125" style="13" customWidth="1"/>
    <col min="14353" max="14353" width="16.28515625" style="13" customWidth="1"/>
    <col min="14354" max="14354" width="12.42578125" style="13" customWidth="1"/>
    <col min="14355" max="14596" width="9.140625" style="13"/>
    <col min="14597" max="14600" width="3" style="13" customWidth="1"/>
    <col min="14601" max="14601" width="38.5703125" style="13" customWidth="1"/>
    <col min="14602" max="14602" width="22.42578125" style="13" customWidth="1"/>
    <col min="14603" max="14608" width="15.42578125" style="13" customWidth="1"/>
    <col min="14609" max="14609" width="16.28515625" style="13" customWidth="1"/>
    <col min="14610" max="14610" width="12.42578125" style="13" customWidth="1"/>
    <col min="14611" max="14852" width="9.140625" style="13"/>
    <col min="14853" max="14856" width="3" style="13" customWidth="1"/>
    <col min="14857" max="14857" width="38.5703125" style="13" customWidth="1"/>
    <col min="14858" max="14858" width="22.42578125" style="13" customWidth="1"/>
    <col min="14859" max="14864" width="15.42578125" style="13" customWidth="1"/>
    <col min="14865" max="14865" width="16.28515625" style="13" customWidth="1"/>
    <col min="14866" max="14866" width="12.42578125" style="13" customWidth="1"/>
    <col min="14867" max="15108" width="9.140625" style="13"/>
    <col min="15109" max="15112" width="3" style="13" customWidth="1"/>
    <col min="15113" max="15113" width="38.5703125" style="13" customWidth="1"/>
    <col min="15114" max="15114" width="22.42578125" style="13" customWidth="1"/>
    <col min="15115" max="15120" width="15.42578125" style="13" customWidth="1"/>
    <col min="15121" max="15121" width="16.28515625" style="13" customWidth="1"/>
    <col min="15122" max="15122" width="12.42578125" style="13" customWidth="1"/>
    <col min="15123" max="15364" width="9.140625" style="13"/>
    <col min="15365" max="15368" width="3" style="13" customWidth="1"/>
    <col min="15369" max="15369" width="38.5703125" style="13" customWidth="1"/>
    <col min="15370" max="15370" width="22.42578125" style="13" customWidth="1"/>
    <col min="15371" max="15376" width="15.42578125" style="13" customWidth="1"/>
    <col min="15377" max="15377" width="16.28515625" style="13" customWidth="1"/>
    <col min="15378" max="15378" width="12.42578125" style="13" customWidth="1"/>
    <col min="15379" max="15620" width="9.140625" style="13"/>
    <col min="15621" max="15624" width="3" style="13" customWidth="1"/>
    <col min="15625" max="15625" width="38.5703125" style="13" customWidth="1"/>
    <col min="15626" max="15626" width="22.42578125" style="13" customWidth="1"/>
    <col min="15627" max="15632" width="15.42578125" style="13" customWidth="1"/>
    <col min="15633" max="15633" width="16.28515625" style="13" customWidth="1"/>
    <col min="15634" max="15634" width="12.42578125" style="13" customWidth="1"/>
    <col min="15635" max="15876" width="9.140625" style="13"/>
    <col min="15877" max="15880" width="3" style="13" customWidth="1"/>
    <col min="15881" max="15881" width="38.5703125" style="13" customWidth="1"/>
    <col min="15882" max="15882" width="22.42578125" style="13" customWidth="1"/>
    <col min="15883" max="15888" width="15.42578125" style="13" customWidth="1"/>
    <col min="15889" max="15889" width="16.28515625" style="13" customWidth="1"/>
    <col min="15890" max="15890" width="12.42578125" style="13" customWidth="1"/>
    <col min="15891" max="16132" width="9.140625" style="13"/>
    <col min="16133" max="16136" width="3" style="13" customWidth="1"/>
    <col min="16137" max="16137" width="38.5703125" style="13" customWidth="1"/>
    <col min="16138" max="16138" width="22.42578125" style="13" customWidth="1"/>
    <col min="16139" max="16144" width="15.42578125" style="13" customWidth="1"/>
    <col min="16145" max="16145" width="16.28515625" style="13" customWidth="1"/>
    <col min="16146" max="16146" width="12.42578125" style="13" customWidth="1"/>
    <col min="16147" max="16384" width="9.140625" style="13"/>
  </cols>
  <sheetData>
    <row r="1" spans="1:18" ht="27.75" customHeight="1" x14ac:dyDescent="0.2">
      <c r="A1" s="150" t="s">
        <v>105</v>
      </c>
      <c r="B1" s="150"/>
      <c r="C1" s="150"/>
      <c r="D1" s="150"/>
      <c r="E1" s="150"/>
      <c r="F1" s="150"/>
      <c r="G1" s="150"/>
      <c r="H1" s="150"/>
      <c r="I1" s="150"/>
      <c r="J1" s="150"/>
      <c r="K1" s="150"/>
      <c r="L1" s="150"/>
      <c r="M1" s="150"/>
      <c r="N1" s="2"/>
      <c r="O1" s="2"/>
      <c r="P1" s="2"/>
      <c r="Q1" s="2"/>
    </row>
    <row r="2" spans="1:18" x14ac:dyDescent="0.2">
      <c r="A2" s="3" t="s">
        <v>0</v>
      </c>
      <c r="B2" s="3"/>
      <c r="C2" s="4"/>
      <c r="D2" s="4"/>
      <c r="E2" s="4"/>
      <c r="F2" s="4"/>
      <c r="G2" s="4"/>
      <c r="H2" s="4"/>
      <c r="I2" s="4"/>
      <c r="J2" s="4"/>
      <c r="K2" s="4"/>
      <c r="L2" s="4"/>
      <c r="M2" s="4"/>
      <c r="N2" s="4"/>
      <c r="O2" s="4"/>
      <c r="P2" s="4"/>
      <c r="Q2" s="4"/>
    </row>
    <row r="3" spans="1:18" s="10" customFormat="1" x14ac:dyDescent="0.2">
      <c r="A3" s="5"/>
      <c r="B3" s="5"/>
      <c r="C3" s="5"/>
      <c r="D3" s="5"/>
      <c r="E3" s="5"/>
      <c r="F3" s="5"/>
      <c r="G3" s="6"/>
      <c r="I3" s="6"/>
      <c r="J3" s="6"/>
      <c r="K3" s="6"/>
      <c r="L3" s="8"/>
      <c r="M3" s="8" t="s">
        <v>1</v>
      </c>
      <c r="N3" s="9"/>
      <c r="R3" s="26"/>
    </row>
    <row r="4" spans="1:18" s="10" customFormat="1" ht="15" customHeight="1" x14ac:dyDescent="0.2">
      <c r="G4" s="151" t="s">
        <v>2</v>
      </c>
      <c r="I4" s="153" t="s">
        <v>3</v>
      </c>
      <c r="J4" s="153"/>
      <c r="K4" s="153"/>
      <c r="L4" s="153"/>
      <c r="M4" s="154" t="s">
        <v>4</v>
      </c>
    </row>
    <row r="5" spans="1:18" s="10" customFormat="1" ht="15" customHeight="1" x14ac:dyDescent="0.2">
      <c r="G5" s="152"/>
      <c r="I5" s="157" t="s">
        <v>52</v>
      </c>
      <c r="J5" s="157"/>
      <c r="K5" s="157"/>
      <c r="L5" s="157"/>
      <c r="M5" s="155"/>
    </row>
    <row r="6" spans="1:18" ht="27" x14ac:dyDescent="0.2">
      <c r="A6" s="12"/>
      <c r="B6" s="12"/>
      <c r="C6" s="12"/>
      <c r="D6" s="12"/>
      <c r="E6" s="12"/>
      <c r="F6" s="12"/>
      <c r="G6" s="55" t="s">
        <v>106</v>
      </c>
      <c r="I6" s="55" t="s">
        <v>30</v>
      </c>
      <c r="J6" s="55" t="s">
        <v>31</v>
      </c>
      <c r="K6" s="55" t="s">
        <v>32</v>
      </c>
      <c r="L6" s="55" t="s">
        <v>33</v>
      </c>
      <c r="M6" s="156"/>
    </row>
    <row r="7" spans="1:18" ht="15" customHeight="1" x14ac:dyDescent="0.2">
      <c r="A7" s="29" t="s">
        <v>9</v>
      </c>
      <c r="B7" s="29"/>
      <c r="C7" s="30"/>
      <c r="D7" s="30"/>
      <c r="E7" s="30"/>
      <c r="F7" s="30"/>
      <c r="G7" s="65">
        <f>SUM(G9,G31)</f>
        <v>178374</v>
      </c>
      <c r="H7" s="15"/>
      <c r="I7" s="66">
        <v>24.623543790014242</v>
      </c>
      <c r="J7" s="66">
        <v>7.023445120925695</v>
      </c>
      <c r="K7" s="66">
        <v>17.134223597609516</v>
      </c>
      <c r="L7" s="66">
        <v>14.243107179297432</v>
      </c>
      <c r="M7" s="66">
        <v>63.024319687846884</v>
      </c>
      <c r="N7" s="17"/>
      <c r="O7" s="17"/>
      <c r="P7" s="17"/>
      <c r="Q7" s="17"/>
      <c r="R7" s="17"/>
    </row>
    <row r="8" spans="1:18" x14ac:dyDescent="0.2">
      <c r="G8" s="64"/>
      <c r="I8" s="64"/>
      <c r="J8" s="64"/>
      <c r="K8" s="64"/>
      <c r="L8" s="64"/>
      <c r="M8" s="67"/>
      <c r="N8" s="17"/>
      <c r="O8" s="17"/>
      <c r="P8" s="17"/>
      <c r="Q8" s="17"/>
      <c r="R8" s="17"/>
    </row>
    <row r="9" spans="1:18" ht="15" customHeight="1" x14ac:dyDescent="0.2">
      <c r="B9" s="14" t="s">
        <v>86</v>
      </c>
      <c r="C9" s="14"/>
      <c r="D9" s="14"/>
      <c r="E9" s="14"/>
      <c r="F9" s="14"/>
      <c r="G9" s="56">
        <f>SUM(G11,G25,G27)</f>
        <v>159905</v>
      </c>
      <c r="H9" s="15"/>
      <c r="I9" s="59">
        <v>26.891591882680345</v>
      </c>
      <c r="J9" s="59">
        <v>7.5463556486663963</v>
      </c>
      <c r="K9" s="59">
        <v>18.27522591538726</v>
      </c>
      <c r="L9" s="59">
        <v>15.048309934023326</v>
      </c>
      <c r="M9" s="59">
        <v>67.761483380757326</v>
      </c>
      <c r="N9" s="17"/>
      <c r="O9" s="17"/>
      <c r="P9" s="17"/>
      <c r="Q9" s="17"/>
      <c r="R9" s="17"/>
    </row>
    <row r="10" spans="1:18" ht="15" customHeight="1" x14ac:dyDescent="0.2">
      <c r="A10" s="14"/>
      <c r="B10" s="14"/>
      <c r="C10" s="14"/>
      <c r="D10" s="14"/>
      <c r="E10" s="14"/>
      <c r="F10" s="14"/>
      <c r="G10" s="56"/>
      <c r="H10" s="15"/>
      <c r="I10" s="59"/>
      <c r="J10" s="59"/>
      <c r="K10" s="59"/>
      <c r="L10" s="59"/>
      <c r="M10" s="59"/>
      <c r="N10" s="17"/>
      <c r="O10" s="17"/>
      <c r="P10" s="17"/>
      <c r="Q10" s="17"/>
      <c r="R10" s="17"/>
    </row>
    <row r="11" spans="1:18" ht="15" customHeight="1" x14ac:dyDescent="0.2">
      <c r="C11" s="14" t="s">
        <v>87</v>
      </c>
      <c r="D11" s="14"/>
      <c r="E11" s="14"/>
      <c r="F11" s="14"/>
      <c r="G11" s="56">
        <f>SUM(G13,G19,G23)</f>
        <v>129954</v>
      </c>
      <c r="H11" s="15"/>
      <c r="I11" s="59">
        <v>31.459593394585777</v>
      </c>
      <c r="J11" s="59">
        <v>7.5288178894070201</v>
      </c>
      <c r="K11" s="59">
        <v>17.648552564753683</v>
      </c>
      <c r="L11" s="59">
        <v>16.30346122474106</v>
      </c>
      <c r="M11" s="59">
        <v>72.940425073487546</v>
      </c>
      <c r="N11" s="17"/>
      <c r="O11" s="17"/>
      <c r="P11" s="17"/>
      <c r="Q11" s="17"/>
      <c r="R11" s="17"/>
    </row>
    <row r="12" spans="1:18" ht="15" customHeight="1" x14ac:dyDescent="0.2">
      <c r="C12" s="20"/>
      <c r="G12" s="56"/>
      <c r="H12" s="15"/>
      <c r="I12" s="59"/>
      <c r="J12" s="59"/>
      <c r="K12" s="59"/>
      <c r="L12" s="59"/>
      <c r="M12" s="59"/>
      <c r="N12" s="17"/>
      <c r="O12" s="17"/>
      <c r="P12" s="17"/>
      <c r="Q12" s="17"/>
      <c r="R12" s="17"/>
    </row>
    <row r="13" spans="1:18" ht="15" customHeight="1" x14ac:dyDescent="0.25">
      <c r="C13" s="1"/>
      <c r="D13" s="14" t="s">
        <v>10</v>
      </c>
      <c r="E13" s="14"/>
      <c r="F13" s="14"/>
      <c r="G13" s="56">
        <f>SUM(G14:G15)</f>
        <v>22252</v>
      </c>
      <c r="H13" s="15"/>
      <c r="I13" s="59">
        <v>78.024447240697469</v>
      </c>
      <c r="J13" s="59">
        <v>1.94589250404458</v>
      </c>
      <c r="K13" s="59">
        <v>2.9615315477260471</v>
      </c>
      <c r="L13" s="59">
        <v>1.7301815567140031</v>
      </c>
      <c r="M13" s="59">
        <v>84.662052849182103</v>
      </c>
      <c r="N13" s="17"/>
      <c r="O13" s="17"/>
      <c r="P13" s="17"/>
      <c r="Q13" s="17"/>
      <c r="R13" s="17"/>
    </row>
    <row r="14" spans="1:18" ht="15" customHeight="1" x14ac:dyDescent="0.25">
      <c r="D14" s="1"/>
      <c r="E14" s="13" t="s">
        <v>11</v>
      </c>
      <c r="G14" s="57">
        <v>8032</v>
      </c>
      <c r="H14" s="18"/>
      <c r="I14" s="60">
        <v>79.843127490039848</v>
      </c>
      <c r="J14" s="60">
        <v>1.7181274900398404</v>
      </c>
      <c r="K14" s="60">
        <v>2.9133466135458166</v>
      </c>
      <c r="L14" s="60">
        <v>1.6683266932270915</v>
      </c>
      <c r="M14" s="60">
        <v>86.142928286852595</v>
      </c>
      <c r="N14" s="17"/>
      <c r="O14" s="17"/>
      <c r="P14" s="17"/>
      <c r="Q14" s="17"/>
      <c r="R14" s="17"/>
    </row>
    <row r="15" spans="1:18" ht="15" customHeight="1" x14ac:dyDescent="0.25">
      <c r="D15" s="1"/>
      <c r="E15" s="13" t="s">
        <v>12</v>
      </c>
      <c r="G15" s="57">
        <f>SUM(G16:G17)</f>
        <v>14220</v>
      </c>
      <c r="H15" s="18"/>
      <c r="I15" s="60">
        <v>76.997187060478197</v>
      </c>
      <c r="J15" s="60">
        <v>2.0745428973277074</v>
      </c>
      <c r="K15" s="60">
        <v>2.9887482419127989</v>
      </c>
      <c r="L15" s="60">
        <v>1.7651195499296766</v>
      </c>
      <c r="M15" s="60">
        <v>83.825597749648381</v>
      </c>
      <c r="N15" s="17"/>
      <c r="O15" s="17"/>
      <c r="P15" s="17"/>
      <c r="Q15" s="17"/>
      <c r="R15" s="17"/>
    </row>
    <row r="16" spans="1:18" ht="15" customHeight="1" x14ac:dyDescent="0.25">
      <c r="E16" s="1"/>
      <c r="F16" s="13" t="s">
        <v>13</v>
      </c>
      <c r="G16" s="57">
        <v>5483</v>
      </c>
      <c r="H16" s="18"/>
      <c r="I16" s="60">
        <v>74.466532919934352</v>
      </c>
      <c r="J16" s="60">
        <v>2.3892029910632866</v>
      </c>
      <c r="K16" s="60">
        <v>2.9545869049790263</v>
      </c>
      <c r="L16" s="60">
        <v>1.2219587816888564</v>
      </c>
      <c r="M16" s="60">
        <v>81.032281597665516</v>
      </c>
      <c r="N16" s="17"/>
      <c r="O16" s="17"/>
      <c r="P16" s="17"/>
      <c r="Q16" s="17"/>
      <c r="R16" s="17"/>
    </row>
    <row r="17" spans="2:18" ht="15" customHeight="1" x14ac:dyDescent="0.25">
      <c r="E17" s="1"/>
      <c r="F17" s="13" t="s">
        <v>14</v>
      </c>
      <c r="G17" s="57">
        <v>8737</v>
      </c>
      <c r="H17" s="18"/>
      <c r="I17" s="60">
        <v>78.585326771202929</v>
      </c>
      <c r="J17" s="60">
        <v>1.8770745107016138</v>
      </c>
      <c r="K17" s="60">
        <v>3.0101865628934417</v>
      </c>
      <c r="L17" s="60">
        <v>2.1059860363969327</v>
      </c>
      <c r="M17" s="60">
        <v>85.578573881194913</v>
      </c>
      <c r="N17" s="17"/>
      <c r="O17" s="17"/>
      <c r="P17" s="17"/>
      <c r="Q17" s="17"/>
      <c r="R17" s="17"/>
    </row>
    <row r="18" spans="2:18" ht="15" customHeight="1" x14ac:dyDescent="0.25">
      <c r="F18" s="1"/>
      <c r="G18" s="56"/>
      <c r="H18" s="15"/>
      <c r="I18" s="59"/>
      <c r="J18" s="59"/>
      <c r="K18" s="59"/>
      <c r="L18" s="59"/>
      <c r="M18" s="59"/>
      <c r="N18" s="17"/>
      <c r="O18" s="17"/>
      <c r="P18" s="17"/>
      <c r="Q18" s="17"/>
      <c r="R18" s="17"/>
    </row>
    <row r="19" spans="2:18" ht="15" customHeight="1" x14ac:dyDescent="0.25">
      <c r="C19" s="1"/>
      <c r="D19" s="14" t="s">
        <v>15</v>
      </c>
      <c r="E19" s="14"/>
      <c r="F19" s="14"/>
      <c r="G19" s="56">
        <f>SUM(G20:G21)</f>
        <v>102771</v>
      </c>
      <c r="H19" s="15"/>
      <c r="I19" s="59">
        <v>22.709713829776881</v>
      </c>
      <c r="J19" s="59">
        <v>9.0784365239221181</v>
      </c>
      <c r="K19" s="59">
        <v>21.552772669332789</v>
      </c>
      <c r="L19" s="59">
        <v>19.334247988245711</v>
      </c>
      <c r="M19" s="59">
        <v>72.675171011277499</v>
      </c>
      <c r="N19" s="17"/>
      <c r="O19" s="17"/>
      <c r="P19" s="17"/>
      <c r="Q19" s="17"/>
      <c r="R19" s="17"/>
    </row>
    <row r="20" spans="2:18" ht="15" customHeight="1" x14ac:dyDescent="0.25">
      <c r="D20" s="1"/>
      <c r="E20" s="13" t="s">
        <v>16</v>
      </c>
      <c r="G20" s="57">
        <v>8403</v>
      </c>
      <c r="H20" s="18"/>
      <c r="I20" s="60">
        <v>60.906818993216703</v>
      </c>
      <c r="J20" s="60">
        <v>8.1994525764607875</v>
      </c>
      <c r="K20" s="60">
        <v>11.888611210282042</v>
      </c>
      <c r="L20" s="60">
        <v>4.8078067356896348</v>
      </c>
      <c r="M20" s="60">
        <v>85.802689515649178</v>
      </c>
      <c r="N20" s="17"/>
      <c r="O20" s="17"/>
      <c r="P20" s="17"/>
      <c r="Q20" s="17"/>
      <c r="R20" s="17"/>
    </row>
    <row r="21" spans="2:18" ht="15" customHeight="1" x14ac:dyDescent="0.25">
      <c r="D21" s="1"/>
      <c r="E21" s="13" t="s">
        <v>17</v>
      </c>
      <c r="G21" s="57">
        <v>94368</v>
      </c>
      <c r="H21" s="18"/>
      <c r="I21" s="60">
        <v>19.308452017633098</v>
      </c>
      <c r="J21" s="60">
        <v>9.1567056629365879</v>
      </c>
      <c r="K21" s="60">
        <v>22.413318073923364</v>
      </c>
      <c r="L21" s="60">
        <v>20.627755171244488</v>
      </c>
      <c r="M21" s="60">
        <v>71.50623092573754</v>
      </c>
      <c r="N21" s="17"/>
      <c r="O21" s="17"/>
      <c r="P21" s="17"/>
      <c r="Q21" s="17"/>
      <c r="R21" s="17"/>
    </row>
    <row r="22" spans="2:18" ht="15" customHeight="1" x14ac:dyDescent="0.25">
      <c r="E22" s="1"/>
      <c r="G22" s="56"/>
      <c r="H22" s="15"/>
      <c r="I22" s="59"/>
      <c r="J22" s="59"/>
      <c r="K22" s="59"/>
      <c r="L22" s="59"/>
      <c r="M22" s="59"/>
      <c r="N22" s="17"/>
      <c r="O22" s="17"/>
      <c r="P22" s="17"/>
      <c r="Q22" s="17"/>
      <c r="R22" s="17"/>
    </row>
    <row r="23" spans="2:18" ht="15" customHeight="1" x14ac:dyDescent="0.25">
      <c r="C23" s="1"/>
      <c r="D23" s="14" t="s">
        <v>18</v>
      </c>
      <c r="E23" s="14"/>
      <c r="F23" s="14"/>
      <c r="G23" s="56">
        <v>4931</v>
      </c>
      <c r="H23" s="15"/>
      <c r="I23" s="59">
        <v>3.6909349016426689</v>
      </c>
      <c r="J23" s="59">
        <v>0.42587710403569257</v>
      </c>
      <c r="K23" s="59">
        <v>2.555262624214155</v>
      </c>
      <c r="L23" s="59">
        <v>18.900831474345974</v>
      </c>
      <c r="M23" s="59">
        <v>25.572906104238491</v>
      </c>
      <c r="N23" s="17"/>
      <c r="O23" s="17"/>
      <c r="P23" s="17"/>
      <c r="Q23" s="17"/>
      <c r="R23" s="17"/>
    </row>
    <row r="24" spans="2:18" ht="15" customHeight="1" x14ac:dyDescent="0.2">
      <c r="G24" s="56"/>
      <c r="H24" s="15"/>
      <c r="I24" s="59"/>
      <c r="J24" s="59"/>
      <c r="K24" s="59"/>
      <c r="L24" s="59"/>
      <c r="M24" s="59"/>
      <c r="N24" s="17"/>
      <c r="O24" s="17"/>
      <c r="P24" s="17"/>
      <c r="Q24" s="17"/>
      <c r="R24" s="17"/>
    </row>
    <row r="25" spans="2:18" ht="15" customHeight="1" x14ac:dyDescent="0.2">
      <c r="C25" s="14" t="s">
        <v>88</v>
      </c>
      <c r="D25" s="14"/>
      <c r="E25" s="14"/>
      <c r="F25" s="14"/>
      <c r="G25" s="56">
        <v>10012</v>
      </c>
      <c r="H25" s="15"/>
      <c r="I25" s="59">
        <v>3.3260087894526573</v>
      </c>
      <c r="J25" s="59">
        <v>5.2736715940870953</v>
      </c>
      <c r="K25" s="59">
        <v>14.662405113863365</v>
      </c>
      <c r="L25" s="59">
        <v>10.497403116260488</v>
      </c>
      <c r="M25" s="59">
        <v>33.759488613663599</v>
      </c>
      <c r="N25" s="17"/>
      <c r="O25" s="17"/>
      <c r="P25" s="17"/>
      <c r="Q25" s="17"/>
      <c r="R25" s="17"/>
    </row>
    <row r="26" spans="2:18" ht="15" customHeight="1" x14ac:dyDescent="0.2">
      <c r="G26" s="56"/>
      <c r="H26" s="15"/>
      <c r="I26" s="59"/>
      <c r="J26" s="59"/>
      <c r="K26" s="59"/>
      <c r="L26" s="59"/>
      <c r="M26" s="59"/>
      <c r="N26" s="17"/>
      <c r="O26" s="17"/>
      <c r="P26" s="17"/>
      <c r="Q26" s="17"/>
      <c r="R26" s="17"/>
    </row>
    <row r="27" spans="2:18" ht="15" customHeight="1" x14ac:dyDescent="0.2">
      <c r="C27" s="14" t="s">
        <v>19</v>
      </c>
      <c r="D27" s="14"/>
      <c r="E27" s="14"/>
      <c r="F27" s="14"/>
      <c r="G27" s="56">
        <f>SUM(G28:G29)</f>
        <v>19939</v>
      </c>
      <c r="H27" s="15"/>
      <c r="I27" s="59">
        <v>8.9523045288128795</v>
      </c>
      <c r="J27" s="59">
        <v>8.801845629168966</v>
      </c>
      <c r="K27" s="59">
        <v>24.17372987612217</v>
      </c>
      <c r="L27" s="59">
        <v>9.1529163950047643</v>
      </c>
      <c r="M27" s="59">
        <v>51.08079642910878</v>
      </c>
      <c r="N27" s="17"/>
      <c r="O27" s="17"/>
      <c r="P27" s="17"/>
      <c r="Q27" s="17"/>
      <c r="R27" s="17"/>
    </row>
    <row r="28" spans="2:18" ht="15" customHeight="1" x14ac:dyDescent="0.2">
      <c r="D28" s="13" t="s">
        <v>89</v>
      </c>
      <c r="G28" s="57">
        <v>8607</v>
      </c>
      <c r="H28" s="18"/>
      <c r="I28" s="60">
        <v>2.0332287672824445</v>
      </c>
      <c r="J28" s="60">
        <v>11.86243755083072</v>
      </c>
      <c r="K28" s="60">
        <v>39.444638085279429</v>
      </c>
      <c r="L28" s="60">
        <v>1.9518996165911469</v>
      </c>
      <c r="M28" s="60">
        <v>55.292204019983735</v>
      </c>
      <c r="N28" s="17"/>
      <c r="O28" s="17"/>
      <c r="P28" s="17"/>
      <c r="Q28" s="17"/>
      <c r="R28" s="17"/>
    </row>
    <row r="29" spans="2:18" ht="15" customHeight="1" x14ac:dyDescent="0.2">
      <c r="D29" s="13" t="s">
        <v>90</v>
      </c>
      <c r="G29" s="57">
        <v>11332</v>
      </c>
      <c r="H29" s="18"/>
      <c r="I29" s="60">
        <v>14.207553829862338</v>
      </c>
      <c r="J29" s="60">
        <v>6.4772326156018352</v>
      </c>
      <c r="K29" s="60">
        <v>12.575008824567597</v>
      </c>
      <c r="L29" s="60">
        <v>14.622308506883163</v>
      </c>
      <c r="M29" s="60">
        <v>47.882103776914931</v>
      </c>
      <c r="N29" s="17"/>
      <c r="O29" s="17"/>
      <c r="P29" s="17"/>
      <c r="Q29" s="17"/>
      <c r="R29" s="17"/>
    </row>
    <row r="30" spans="2:18" ht="15" customHeight="1" x14ac:dyDescent="0.2">
      <c r="G30" s="56"/>
      <c r="H30" s="15"/>
      <c r="I30" s="59"/>
      <c r="J30" s="59"/>
      <c r="K30" s="59"/>
      <c r="L30" s="59"/>
      <c r="M30" s="59"/>
      <c r="N30" s="17"/>
      <c r="O30" s="17"/>
      <c r="P30" s="17"/>
      <c r="Q30" s="17"/>
      <c r="R30" s="17"/>
    </row>
    <row r="31" spans="2:18" ht="15" customHeight="1" x14ac:dyDescent="0.2">
      <c r="B31" s="14" t="s">
        <v>20</v>
      </c>
      <c r="C31" s="14"/>
      <c r="D31" s="14"/>
      <c r="E31" s="14"/>
      <c r="F31" s="14"/>
      <c r="G31" s="56">
        <f>SUM(G32:G33)</f>
        <v>18469</v>
      </c>
      <c r="H31" s="15"/>
      <c r="I31" s="59">
        <v>4.9867345281282152</v>
      </c>
      <c r="J31" s="59">
        <v>2.4960745032216147</v>
      </c>
      <c r="K31" s="59">
        <v>7.255400942119226</v>
      </c>
      <c r="L31" s="59">
        <v>7.2716443770642698</v>
      </c>
      <c r="M31" s="59">
        <v>22.009854350533324</v>
      </c>
      <c r="N31" s="17"/>
      <c r="O31" s="17"/>
      <c r="P31" s="17"/>
      <c r="Q31" s="17"/>
      <c r="R31" s="17"/>
    </row>
    <row r="32" spans="2:18" ht="15" customHeight="1" x14ac:dyDescent="0.2">
      <c r="C32" s="13" t="s">
        <v>91</v>
      </c>
      <c r="G32" s="57">
        <v>7239</v>
      </c>
      <c r="H32" s="18"/>
      <c r="I32" s="60">
        <v>12.722751761292997</v>
      </c>
      <c r="J32" s="60">
        <v>6.3682829120044211</v>
      </c>
      <c r="K32" s="60">
        <v>18.510844039231937</v>
      </c>
      <c r="L32" s="60">
        <v>18.552286227379472</v>
      </c>
      <c r="M32" s="60">
        <v>56.154164939908824</v>
      </c>
      <c r="N32" s="17"/>
      <c r="O32" s="17"/>
      <c r="P32" s="17"/>
      <c r="Q32" s="17"/>
      <c r="R32" s="17"/>
    </row>
    <row r="33" spans="1:18" ht="15" customHeight="1" x14ac:dyDescent="0.2">
      <c r="A33" s="12"/>
      <c r="B33" s="12"/>
      <c r="C33" s="12" t="s">
        <v>21</v>
      </c>
      <c r="D33" s="12"/>
      <c r="E33" s="12"/>
      <c r="F33" s="12"/>
      <c r="G33" s="58">
        <v>11230</v>
      </c>
      <c r="H33" s="18"/>
      <c r="I33" s="61" t="s">
        <v>22</v>
      </c>
      <c r="J33" s="61" t="s">
        <v>22</v>
      </c>
      <c r="K33" s="61" t="s">
        <v>22</v>
      </c>
      <c r="L33" s="61" t="s">
        <v>22</v>
      </c>
      <c r="M33" s="61" t="s">
        <v>22</v>
      </c>
      <c r="N33" s="17"/>
      <c r="O33" s="17"/>
      <c r="P33" s="17"/>
      <c r="Q33" s="17"/>
      <c r="R33" s="17"/>
    </row>
    <row r="34" spans="1:18" ht="15" customHeight="1" x14ac:dyDescent="0.2">
      <c r="A34" s="14"/>
      <c r="B34" s="14"/>
      <c r="G34" s="22"/>
      <c r="H34" s="22"/>
      <c r="I34" s="22"/>
      <c r="J34" s="22"/>
      <c r="K34" s="22"/>
      <c r="L34" s="22"/>
      <c r="M34" s="22"/>
      <c r="N34" s="22"/>
      <c r="O34" s="22"/>
      <c r="P34" s="22"/>
      <c r="Q34" s="22"/>
    </row>
    <row r="35" spans="1:18" ht="15" customHeight="1" x14ac:dyDescent="0.2">
      <c r="A35" s="13" t="s">
        <v>23</v>
      </c>
      <c r="H35" s="23"/>
    </row>
    <row r="36" spans="1:18" ht="12.75" customHeight="1" x14ac:dyDescent="0.2">
      <c r="A36" s="149" t="s">
        <v>107</v>
      </c>
      <c r="B36" s="149"/>
      <c r="C36" s="149"/>
      <c r="D36" s="149"/>
      <c r="E36" s="149"/>
      <c r="F36" s="149"/>
      <c r="G36" s="149"/>
      <c r="H36" s="149"/>
      <c r="I36" s="149"/>
      <c r="J36" s="149"/>
      <c r="K36" s="149"/>
      <c r="L36" s="149"/>
      <c r="M36" s="149"/>
    </row>
    <row r="37" spans="1:18" ht="12.75" customHeight="1" x14ac:dyDescent="0.2">
      <c r="A37" s="147" t="s">
        <v>108</v>
      </c>
      <c r="B37" s="147"/>
      <c r="C37" s="147"/>
      <c r="D37" s="147"/>
      <c r="E37" s="147"/>
      <c r="F37" s="147"/>
      <c r="G37" s="147"/>
      <c r="H37" s="147"/>
      <c r="I37" s="147"/>
      <c r="J37" s="147"/>
      <c r="K37" s="147"/>
      <c r="L37" s="147"/>
      <c r="M37" s="147"/>
    </row>
    <row r="38" spans="1:18" ht="12.75" customHeight="1" x14ac:dyDescent="0.2">
      <c r="A38" s="148" t="s">
        <v>109</v>
      </c>
      <c r="B38" s="148"/>
      <c r="C38" s="148"/>
      <c r="D38" s="148"/>
      <c r="E38" s="148"/>
      <c r="F38" s="148"/>
      <c r="G38" s="148"/>
      <c r="H38" s="148"/>
      <c r="I38" s="148"/>
      <c r="J38" s="148"/>
      <c r="K38" s="148"/>
      <c r="L38" s="148"/>
      <c r="M38" s="148"/>
    </row>
    <row r="39" spans="1:18" ht="25.5" customHeight="1" x14ac:dyDescent="0.2">
      <c r="A39" s="147" t="s">
        <v>110</v>
      </c>
      <c r="B39" s="147"/>
      <c r="C39" s="147"/>
      <c r="D39" s="147"/>
      <c r="E39" s="147"/>
      <c r="F39" s="147"/>
      <c r="G39" s="147"/>
      <c r="H39" s="147"/>
      <c r="I39" s="147"/>
      <c r="J39" s="147"/>
      <c r="K39" s="147"/>
      <c r="L39" s="147"/>
      <c r="M39" s="147"/>
    </row>
    <row r="40" spans="1:18" ht="12.75" customHeight="1" x14ac:dyDescent="0.2">
      <c r="A40" s="148" t="s">
        <v>96</v>
      </c>
      <c r="B40" s="148"/>
      <c r="C40" s="148"/>
      <c r="D40" s="148"/>
      <c r="E40" s="148"/>
      <c r="F40" s="148"/>
      <c r="G40" s="148"/>
      <c r="H40" s="148"/>
      <c r="I40" s="148"/>
      <c r="J40" s="148"/>
      <c r="K40" s="148"/>
      <c r="L40" s="148"/>
      <c r="M40" s="148"/>
      <c r="N40" s="148"/>
    </row>
    <row r="41" spans="1:18" ht="25.5" customHeight="1" x14ac:dyDescent="0.2">
      <c r="A41" s="147" t="s">
        <v>97</v>
      </c>
      <c r="B41" s="147"/>
      <c r="C41" s="147"/>
      <c r="D41" s="147"/>
      <c r="E41" s="147"/>
      <c r="F41" s="147"/>
      <c r="G41" s="147"/>
      <c r="H41" s="147"/>
      <c r="I41" s="147"/>
      <c r="J41" s="147"/>
      <c r="K41" s="147"/>
      <c r="L41" s="147"/>
      <c r="M41" s="147"/>
    </row>
    <row r="42" spans="1:18" ht="12.75" customHeight="1" x14ac:dyDescent="0.2">
      <c r="A42" s="147" t="s">
        <v>98</v>
      </c>
      <c r="B42" s="147"/>
      <c r="C42" s="147"/>
      <c r="D42" s="147"/>
      <c r="E42" s="147"/>
      <c r="F42" s="147"/>
      <c r="G42" s="147"/>
      <c r="H42" s="147"/>
      <c r="I42" s="147"/>
      <c r="J42" s="147"/>
      <c r="K42" s="147"/>
      <c r="L42" s="147"/>
      <c r="M42" s="147"/>
      <c r="N42" s="147"/>
    </row>
    <row r="43" spans="1:18" ht="12.75" customHeight="1" x14ac:dyDescent="0.2">
      <c r="A43" s="147" t="s">
        <v>99</v>
      </c>
      <c r="B43" s="147"/>
      <c r="C43" s="147"/>
      <c r="D43" s="147"/>
      <c r="E43" s="147"/>
      <c r="F43" s="147"/>
      <c r="G43" s="147"/>
      <c r="H43" s="147"/>
      <c r="I43" s="147"/>
      <c r="J43" s="147"/>
      <c r="K43" s="147"/>
      <c r="L43" s="147"/>
      <c r="M43" s="147"/>
    </row>
    <row r="44" spans="1:18" ht="38.25" customHeight="1" x14ac:dyDescent="0.2">
      <c r="A44" s="147" t="s">
        <v>100</v>
      </c>
      <c r="B44" s="147"/>
      <c r="C44" s="147"/>
      <c r="D44" s="147"/>
      <c r="E44" s="147"/>
      <c r="F44" s="147"/>
      <c r="G44" s="147"/>
      <c r="H44" s="147"/>
      <c r="I44" s="147"/>
      <c r="J44" s="147"/>
      <c r="K44" s="147"/>
      <c r="L44" s="147"/>
      <c r="M44" s="147"/>
    </row>
    <row r="45" spans="1:18" ht="38.25" customHeight="1" x14ac:dyDescent="0.2">
      <c r="A45" s="147" t="s">
        <v>101</v>
      </c>
      <c r="B45" s="147"/>
      <c r="C45" s="147"/>
      <c r="D45" s="147"/>
      <c r="E45" s="147"/>
      <c r="F45" s="147"/>
      <c r="G45" s="147"/>
      <c r="H45" s="147"/>
      <c r="I45" s="147"/>
      <c r="J45" s="147"/>
      <c r="K45" s="147"/>
      <c r="L45" s="147"/>
      <c r="M45" s="147"/>
    </row>
  </sheetData>
  <mergeCells count="15">
    <mergeCell ref="A37:M37"/>
    <mergeCell ref="A38:M38"/>
    <mergeCell ref="A39:M39"/>
    <mergeCell ref="A41:M41"/>
    <mergeCell ref="A1:M1"/>
    <mergeCell ref="G4:G5"/>
    <mergeCell ref="I4:L4"/>
    <mergeCell ref="M4:M6"/>
    <mergeCell ref="I5:L5"/>
    <mergeCell ref="A36:M36"/>
    <mergeCell ref="A43:M43"/>
    <mergeCell ref="A44:M44"/>
    <mergeCell ref="A45:M45"/>
    <mergeCell ref="A40:N40"/>
    <mergeCell ref="A42:N42"/>
  </mergeCells>
  <pageMargins left="0.7" right="0.7" top="0.75" bottom="0.75" header="0.3" footer="0.3"/>
  <pageSetup paperSize="9"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zoomScaleNormal="100" workbookViewId="0">
      <selection sqref="A1:Q1"/>
    </sheetView>
  </sheetViews>
  <sheetFormatPr defaultColWidth="9.140625" defaultRowHeight="12.75" x14ac:dyDescent="0.2"/>
  <cols>
    <col min="1" max="5" width="3" style="28" customWidth="1"/>
    <col min="6" max="6" width="38.7109375" style="28" customWidth="1"/>
    <col min="7" max="7" width="20" style="28" customWidth="1"/>
    <col min="8" max="8" width="2.140625" style="28" customWidth="1"/>
    <col min="9" max="13" width="12.7109375" style="28" customWidth="1"/>
    <col min="14" max="14" width="2.140625" style="28" customWidth="1"/>
    <col min="15" max="17" width="12.7109375" style="28" customWidth="1"/>
    <col min="18" max="16384" width="9.140625" style="28"/>
  </cols>
  <sheetData>
    <row r="1" spans="1:25" s="13" customFormat="1" ht="27" customHeight="1" x14ac:dyDescent="0.2">
      <c r="A1" s="150" t="s">
        <v>111</v>
      </c>
      <c r="B1" s="150"/>
      <c r="C1" s="150"/>
      <c r="D1" s="150"/>
      <c r="E1" s="150"/>
      <c r="F1" s="150"/>
      <c r="G1" s="150"/>
      <c r="H1" s="150"/>
      <c r="I1" s="150"/>
      <c r="J1" s="150"/>
      <c r="K1" s="150"/>
      <c r="L1" s="150"/>
      <c r="M1" s="150"/>
      <c r="N1" s="150"/>
      <c r="O1" s="150"/>
      <c r="P1" s="150"/>
      <c r="Q1" s="150"/>
      <c r="R1" s="2"/>
      <c r="S1" s="2"/>
      <c r="T1" s="2"/>
    </row>
    <row r="2" spans="1:25" s="13" customFormat="1" x14ac:dyDescent="0.2">
      <c r="A2" s="3" t="s">
        <v>0</v>
      </c>
      <c r="B2" s="3"/>
      <c r="C2" s="4"/>
      <c r="D2" s="4"/>
      <c r="E2" s="4"/>
      <c r="F2" s="4"/>
      <c r="G2" s="4"/>
      <c r="H2" s="4"/>
      <c r="I2" s="4"/>
      <c r="J2" s="4"/>
      <c r="K2" s="4"/>
      <c r="L2" s="4"/>
      <c r="M2" s="4"/>
      <c r="N2" s="4"/>
      <c r="O2" s="4"/>
      <c r="P2" s="4"/>
      <c r="Q2" s="4"/>
      <c r="R2" s="4"/>
      <c r="S2" s="4"/>
      <c r="T2" s="4"/>
    </row>
    <row r="3" spans="1:25" s="10" customFormat="1" x14ac:dyDescent="0.2">
      <c r="A3" s="5"/>
      <c r="B3" s="5"/>
      <c r="C3" s="5"/>
      <c r="D3" s="5"/>
      <c r="E3" s="5"/>
      <c r="F3" s="5"/>
      <c r="G3" s="6"/>
      <c r="H3" s="9"/>
      <c r="I3" s="6"/>
      <c r="J3" s="6"/>
      <c r="K3" s="6"/>
      <c r="L3" s="5"/>
      <c r="M3" s="5"/>
      <c r="O3" s="5"/>
      <c r="P3" s="5"/>
      <c r="Q3" s="8" t="s">
        <v>1</v>
      </c>
      <c r="T3" s="26"/>
    </row>
    <row r="4" spans="1:25" s="10" customFormat="1" ht="15" customHeight="1" x14ac:dyDescent="0.2">
      <c r="G4" s="151" t="s">
        <v>24</v>
      </c>
      <c r="H4" s="9"/>
      <c r="I4" s="159" t="s">
        <v>3</v>
      </c>
      <c r="J4" s="159"/>
      <c r="K4" s="159"/>
      <c r="L4" s="159"/>
      <c r="M4" s="159"/>
      <c r="N4" s="24"/>
      <c r="O4" s="159" t="s">
        <v>3</v>
      </c>
      <c r="P4" s="159"/>
      <c r="Q4" s="159"/>
      <c r="T4" s="26"/>
    </row>
    <row r="5" spans="1:25" s="10" customFormat="1" ht="15" customHeight="1" x14ac:dyDescent="0.2">
      <c r="G5" s="152"/>
      <c r="H5" s="9"/>
      <c r="I5" s="160" t="s">
        <v>37</v>
      </c>
      <c r="J5" s="160"/>
      <c r="K5" s="160"/>
      <c r="L5" s="160"/>
      <c r="M5" s="160"/>
      <c r="N5" s="24"/>
      <c r="O5" s="160" t="s">
        <v>37</v>
      </c>
      <c r="P5" s="160"/>
      <c r="Q5" s="160"/>
      <c r="T5" s="26"/>
    </row>
    <row r="6" spans="1:25" s="13" customFormat="1" ht="39.75" x14ac:dyDescent="0.2">
      <c r="A6" s="12"/>
      <c r="B6" s="12"/>
      <c r="C6" s="12"/>
      <c r="D6" s="12"/>
      <c r="E6" s="12"/>
      <c r="F6" s="12"/>
      <c r="G6" s="62" t="s">
        <v>112</v>
      </c>
      <c r="H6" s="9"/>
      <c r="I6" s="55" t="s">
        <v>34</v>
      </c>
      <c r="J6" s="55" t="s">
        <v>31</v>
      </c>
      <c r="K6" s="55" t="s">
        <v>35</v>
      </c>
      <c r="L6" s="55" t="s">
        <v>32</v>
      </c>
      <c r="M6" s="55" t="s">
        <v>33</v>
      </c>
      <c r="N6" s="9"/>
      <c r="O6" s="55" t="s">
        <v>27</v>
      </c>
      <c r="P6" s="55" t="s">
        <v>28</v>
      </c>
      <c r="Q6" s="55" t="s">
        <v>29</v>
      </c>
    </row>
    <row r="7" spans="1:25" s="13" customFormat="1" ht="15" customHeight="1" x14ac:dyDescent="0.2">
      <c r="A7" s="14" t="s">
        <v>9</v>
      </c>
      <c r="B7" s="14"/>
      <c r="C7" s="14"/>
      <c r="G7" s="56">
        <f>SUM(G9,G31)</f>
        <v>178374</v>
      </c>
      <c r="H7" s="22"/>
      <c r="I7" s="59">
        <v>7.0828708219807819</v>
      </c>
      <c r="J7" s="59">
        <v>6.5856010405103884</v>
      </c>
      <c r="K7" s="59">
        <v>15.019565631762477</v>
      </c>
      <c r="L7" s="59">
        <v>16.462601051722785</v>
      </c>
      <c r="M7" s="59">
        <v>15.427696861650238</v>
      </c>
      <c r="N7" s="16"/>
      <c r="O7" s="59">
        <v>18.284615470864587</v>
      </c>
      <c r="P7" s="59">
        <v>15.26455649365939</v>
      </c>
      <c r="Q7" s="59">
        <v>27.029163443102693</v>
      </c>
      <c r="R7" s="17"/>
      <c r="S7" s="17"/>
      <c r="T7" s="17"/>
      <c r="U7" s="17"/>
      <c r="V7" s="17"/>
      <c r="W7" s="17"/>
      <c r="X7" s="17"/>
      <c r="Y7" s="17"/>
    </row>
    <row r="8" spans="1:25" s="13" customFormat="1" x14ac:dyDescent="0.2">
      <c r="G8" s="63"/>
      <c r="H8" s="9"/>
      <c r="I8" s="64"/>
      <c r="J8" s="64"/>
      <c r="K8" s="64"/>
      <c r="L8" s="64"/>
      <c r="M8" s="64"/>
      <c r="N8" s="9"/>
      <c r="O8" s="64"/>
      <c r="P8" s="64"/>
      <c r="Q8" s="64"/>
      <c r="R8" s="17"/>
      <c r="S8" s="17"/>
      <c r="T8" s="17"/>
      <c r="U8" s="17"/>
      <c r="V8" s="17"/>
      <c r="W8" s="17"/>
      <c r="X8" s="17"/>
      <c r="Y8" s="17"/>
    </row>
    <row r="9" spans="1:25" s="13" customFormat="1" ht="15" customHeight="1" x14ac:dyDescent="0.2">
      <c r="B9" s="14" t="s">
        <v>86</v>
      </c>
      <c r="C9" s="14"/>
      <c r="D9" s="14"/>
      <c r="E9" s="14"/>
      <c r="F9" s="14"/>
      <c r="G9" s="56">
        <f>SUM(G11,G25,G27)</f>
        <v>159905</v>
      </c>
      <c r="H9" s="15"/>
      <c r="I9" s="59">
        <v>7.7083268190488106</v>
      </c>
      <c r="J9" s="59">
        <v>7.0960883024295676</v>
      </c>
      <c r="K9" s="59">
        <v>16.439761108157967</v>
      </c>
      <c r="L9" s="59">
        <v>17.579813013977049</v>
      </c>
      <c r="M9" s="59">
        <v>16.316562959257059</v>
      </c>
      <c r="N9" s="16"/>
      <c r="O9" s="59">
        <v>19.559738594790659</v>
      </c>
      <c r="P9" s="59">
        <v>16.713048372471153</v>
      </c>
      <c r="Q9" s="59">
        <v>28.867765235608644</v>
      </c>
      <c r="R9" s="17"/>
      <c r="S9" s="17"/>
      <c r="T9" s="17"/>
      <c r="U9" s="17"/>
      <c r="V9" s="17"/>
      <c r="W9" s="17"/>
      <c r="X9" s="17"/>
      <c r="Y9" s="17"/>
    </row>
    <row r="10" spans="1:25" s="13" customFormat="1" ht="15" customHeight="1" x14ac:dyDescent="0.2">
      <c r="A10" s="14"/>
      <c r="B10" s="14"/>
      <c r="C10" s="14"/>
      <c r="D10" s="14"/>
      <c r="E10" s="14"/>
      <c r="F10" s="14"/>
      <c r="G10" s="56"/>
      <c r="H10" s="15"/>
      <c r="I10" s="59"/>
      <c r="J10" s="59"/>
      <c r="K10" s="59"/>
      <c r="L10" s="59"/>
      <c r="M10" s="59"/>
      <c r="N10" s="16"/>
      <c r="O10" s="59"/>
      <c r="P10" s="59"/>
      <c r="Q10" s="59"/>
      <c r="R10" s="17"/>
      <c r="S10" s="17"/>
      <c r="T10" s="17"/>
      <c r="U10" s="17"/>
      <c r="V10" s="17"/>
      <c r="W10" s="17"/>
      <c r="X10" s="17"/>
      <c r="Y10" s="17"/>
    </row>
    <row r="11" spans="1:25" s="13" customFormat="1" ht="15" customHeight="1" x14ac:dyDescent="0.2">
      <c r="C11" s="14" t="s">
        <v>87</v>
      </c>
      <c r="G11" s="56">
        <f>SUM(G13,G19,G23)</f>
        <v>129954</v>
      </c>
      <c r="H11" s="15"/>
      <c r="I11" s="59">
        <v>8.7561752620157911</v>
      </c>
      <c r="J11" s="59">
        <v>7.0424919586930752</v>
      </c>
      <c r="K11" s="59">
        <v>19.479969835480247</v>
      </c>
      <c r="L11" s="59">
        <v>16.868276467057576</v>
      </c>
      <c r="M11" s="59">
        <v>17.808609200178523</v>
      </c>
      <c r="N11" s="16"/>
      <c r="O11" s="59">
        <v>20.527263493236067</v>
      </c>
      <c r="P11" s="59">
        <v>19.705434230573896</v>
      </c>
      <c r="Q11" s="59">
        <v>29.722824999615248</v>
      </c>
      <c r="R11" s="17"/>
      <c r="S11" s="17"/>
      <c r="T11" s="17"/>
      <c r="U11" s="17"/>
      <c r="V11" s="17"/>
      <c r="W11" s="17"/>
      <c r="X11" s="17"/>
      <c r="Y11" s="17"/>
    </row>
    <row r="12" spans="1:25" s="13" customFormat="1" ht="15" customHeight="1" x14ac:dyDescent="0.2">
      <c r="C12" s="20"/>
      <c r="G12" s="56"/>
      <c r="H12" s="15"/>
      <c r="I12" s="59"/>
      <c r="J12" s="59"/>
      <c r="K12" s="59"/>
      <c r="L12" s="59"/>
      <c r="M12" s="59"/>
      <c r="N12" s="16"/>
      <c r="O12" s="59"/>
      <c r="P12" s="59"/>
      <c r="Q12" s="59"/>
      <c r="R12" s="17"/>
      <c r="S12" s="17"/>
      <c r="T12" s="17"/>
      <c r="U12" s="17"/>
      <c r="V12" s="17"/>
      <c r="W12" s="17"/>
      <c r="X12" s="17"/>
      <c r="Y12" s="17"/>
    </row>
    <row r="13" spans="1:25" s="13" customFormat="1" ht="15" customHeight="1" x14ac:dyDescent="0.2">
      <c r="D13" s="14" t="s">
        <v>10</v>
      </c>
      <c r="G13" s="56">
        <f>SUM(G14:G15)</f>
        <v>22252</v>
      </c>
      <c r="H13" s="15"/>
      <c r="I13" s="59">
        <v>19.634190185151894</v>
      </c>
      <c r="J13" s="59">
        <v>2.8851339205464677</v>
      </c>
      <c r="K13" s="59">
        <v>52.026784109293544</v>
      </c>
      <c r="L13" s="59">
        <v>2.9300737012403379</v>
      </c>
      <c r="M13" s="59">
        <v>2.5121337407873452</v>
      </c>
      <c r="N13" s="16"/>
      <c r="O13" s="59">
        <v>23.885493438792018</v>
      </c>
      <c r="P13" s="59">
        <v>50.341542333273416</v>
      </c>
      <c r="Q13" s="59">
        <v>5.7612798849541615</v>
      </c>
      <c r="R13" s="17"/>
      <c r="S13" s="17"/>
      <c r="T13" s="17"/>
      <c r="U13" s="17"/>
      <c r="V13" s="17"/>
      <c r="W13" s="17"/>
      <c r="X13" s="17"/>
      <c r="Y13" s="17"/>
    </row>
    <row r="14" spans="1:25" s="13" customFormat="1" ht="15" customHeight="1" x14ac:dyDescent="0.2">
      <c r="E14" s="13" t="s">
        <v>11</v>
      </c>
      <c r="G14" s="57">
        <v>8032</v>
      </c>
      <c r="H14" s="18"/>
      <c r="I14" s="60">
        <v>20.679780876494025</v>
      </c>
      <c r="J14" s="60">
        <v>2.9008964143426295</v>
      </c>
      <c r="K14" s="60">
        <v>52.851095617529879</v>
      </c>
      <c r="L14" s="60">
        <v>2.8510956175298805</v>
      </c>
      <c r="M14" s="60">
        <v>2.4651394422310755</v>
      </c>
      <c r="N14" s="19"/>
      <c r="O14" s="60">
        <v>24.925298804780876</v>
      </c>
      <c r="P14" s="60">
        <v>51.332171314741039</v>
      </c>
      <c r="Q14" s="60">
        <v>5.4905378486055776</v>
      </c>
      <c r="R14" s="17"/>
      <c r="S14" s="17"/>
      <c r="T14" s="17"/>
      <c r="U14" s="17"/>
      <c r="V14" s="17"/>
      <c r="W14" s="17"/>
      <c r="X14" s="17"/>
      <c r="Y14" s="17"/>
    </row>
    <row r="15" spans="1:25" s="13" customFormat="1" ht="15" customHeight="1" x14ac:dyDescent="0.2">
      <c r="E15" s="13" t="s">
        <v>12</v>
      </c>
      <c r="G15" s="57">
        <f>SUM(G16:G17)</f>
        <v>14220</v>
      </c>
      <c r="H15" s="18"/>
      <c r="I15" s="60">
        <v>19.043600562587905</v>
      </c>
      <c r="J15" s="60">
        <v>2.8762306610407875</v>
      </c>
      <c r="K15" s="60">
        <v>51.561181434599156</v>
      </c>
      <c r="L15" s="60">
        <v>2.9746835443037973</v>
      </c>
      <c r="M15" s="60">
        <v>2.5386779184247539</v>
      </c>
      <c r="N15" s="19"/>
      <c r="O15" s="60">
        <v>23.298171589310829</v>
      </c>
      <c r="P15" s="60">
        <v>49.781997187060476</v>
      </c>
      <c r="Q15" s="60">
        <v>5.9142053445850911</v>
      </c>
      <c r="R15" s="17"/>
      <c r="S15" s="17"/>
      <c r="T15" s="17"/>
      <c r="U15" s="17"/>
      <c r="V15" s="17"/>
      <c r="W15" s="17"/>
      <c r="X15" s="17"/>
      <c r="Y15" s="17"/>
    </row>
    <row r="16" spans="1:25" s="13" customFormat="1" ht="15" customHeight="1" x14ac:dyDescent="0.2">
      <c r="F16" s="13" t="s">
        <v>13</v>
      </c>
      <c r="G16" s="57">
        <v>5483</v>
      </c>
      <c r="H16" s="18"/>
      <c r="I16" s="60">
        <v>13.313879263177093</v>
      </c>
      <c r="J16" s="60">
        <v>3.0640160496078788</v>
      </c>
      <c r="K16" s="60">
        <v>52.307131132591643</v>
      </c>
      <c r="L16" s="60">
        <v>3.2828743388655846</v>
      </c>
      <c r="M16" s="60">
        <v>2.1521065110341056</v>
      </c>
      <c r="N16" s="19"/>
      <c r="O16" s="60">
        <v>17.745759620645632</v>
      </c>
      <c r="P16" s="60">
        <v>50.209739193871968</v>
      </c>
      <c r="Q16" s="60">
        <v>6.1645084807587089</v>
      </c>
      <c r="R16" s="17"/>
      <c r="S16" s="17"/>
      <c r="T16" s="17"/>
      <c r="U16" s="17"/>
      <c r="V16" s="17"/>
      <c r="W16" s="17"/>
      <c r="X16" s="17"/>
      <c r="Y16" s="17"/>
    </row>
    <row r="17" spans="2:25" s="13" customFormat="1" ht="15" customHeight="1" x14ac:dyDescent="0.2">
      <c r="F17" s="13" t="s">
        <v>14</v>
      </c>
      <c r="G17" s="57">
        <v>8737</v>
      </c>
      <c r="H17" s="18"/>
      <c r="I17" s="60">
        <v>22.639349891267024</v>
      </c>
      <c r="J17" s="60">
        <v>2.7583838846285911</v>
      </c>
      <c r="K17" s="60">
        <v>51.093052535195149</v>
      </c>
      <c r="L17" s="60">
        <v>2.7812750371981227</v>
      </c>
      <c r="M17" s="60">
        <v>2.7812750371981227</v>
      </c>
      <c r="N17" s="19"/>
      <c r="O17" s="60">
        <v>26.782648506352295</v>
      </c>
      <c r="P17" s="60">
        <v>49.513563007897446</v>
      </c>
      <c r="Q17" s="60">
        <v>5.7571248712372665</v>
      </c>
      <c r="R17" s="17"/>
      <c r="S17" s="17"/>
      <c r="T17" s="17"/>
      <c r="U17" s="17"/>
      <c r="V17" s="17"/>
      <c r="W17" s="17"/>
      <c r="X17" s="17"/>
      <c r="Y17" s="17"/>
    </row>
    <row r="18" spans="2:25" s="13" customFormat="1" ht="15" customHeight="1" x14ac:dyDescent="0.2">
      <c r="G18" s="56"/>
      <c r="H18" s="15"/>
      <c r="I18" s="59"/>
      <c r="J18" s="59"/>
      <c r="K18" s="59"/>
      <c r="L18" s="59"/>
      <c r="M18" s="59"/>
      <c r="N18" s="16"/>
      <c r="O18" s="59"/>
      <c r="P18" s="59"/>
      <c r="Q18" s="59"/>
      <c r="R18" s="17"/>
      <c r="S18" s="17"/>
      <c r="T18" s="17"/>
      <c r="U18" s="17"/>
      <c r="V18" s="17"/>
      <c r="W18" s="17"/>
      <c r="X18" s="17"/>
      <c r="Y18" s="17"/>
    </row>
    <row r="19" spans="2:25" s="13" customFormat="1" ht="15" customHeight="1" x14ac:dyDescent="0.2">
      <c r="D19" s="14" t="s">
        <v>15</v>
      </c>
      <c r="G19" s="56">
        <f>SUM(G20:G21)</f>
        <v>102771</v>
      </c>
      <c r="H19" s="15"/>
      <c r="I19" s="59">
        <v>6.7995835401037263</v>
      </c>
      <c r="J19" s="59">
        <v>8.2649774741901894</v>
      </c>
      <c r="K19" s="59">
        <v>13.256658006636112</v>
      </c>
      <c r="L19" s="59">
        <v>20.634225608391471</v>
      </c>
      <c r="M19" s="59">
        <v>21.041928170398265</v>
      </c>
      <c r="N19" s="16"/>
      <c r="O19" s="59">
        <v>19.971587315487831</v>
      </c>
      <c r="P19" s="59">
        <v>13.782098062683051</v>
      </c>
      <c r="Q19" s="59">
        <v>36.243687421548884</v>
      </c>
      <c r="R19" s="17"/>
      <c r="S19" s="17"/>
      <c r="T19" s="17"/>
      <c r="U19" s="17"/>
      <c r="V19" s="17"/>
      <c r="W19" s="17"/>
      <c r="X19" s="17"/>
      <c r="Y19" s="17"/>
    </row>
    <row r="20" spans="2:25" s="13" customFormat="1" ht="15" customHeight="1" x14ac:dyDescent="0.2">
      <c r="E20" s="13" t="s">
        <v>16</v>
      </c>
      <c r="G20" s="57">
        <v>8403</v>
      </c>
      <c r="H20" s="18"/>
      <c r="I20" s="60">
        <v>27.70439128882542</v>
      </c>
      <c r="J20" s="60">
        <v>7.4973223848625494</v>
      </c>
      <c r="K20" s="60">
        <v>28.466024039033677</v>
      </c>
      <c r="L20" s="60">
        <v>13.054861359038439</v>
      </c>
      <c r="M20" s="60">
        <v>6.4143758181601811</v>
      </c>
      <c r="N20" s="19"/>
      <c r="O20" s="60">
        <v>37.879328811138876</v>
      </c>
      <c r="P20" s="60">
        <v>28.132809710817565</v>
      </c>
      <c r="Q20" s="60">
        <v>17.124836367963823</v>
      </c>
      <c r="R20" s="17"/>
      <c r="S20" s="17"/>
      <c r="T20" s="17"/>
      <c r="U20" s="17"/>
      <c r="V20" s="17"/>
      <c r="W20" s="17"/>
      <c r="X20" s="17"/>
      <c r="Y20" s="17"/>
    </row>
    <row r="21" spans="2:25" s="13" customFormat="1" ht="15" customHeight="1" x14ac:dyDescent="0.2">
      <c r="E21" s="13" t="s">
        <v>17</v>
      </c>
      <c r="G21" s="57">
        <v>94368</v>
      </c>
      <c r="H21" s="18"/>
      <c r="I21" s="60">
        <v>4.9381146151237711</v>
      </c>
      <c r="J21" s="60">
        <v>8.3333333333333321</v>
      </c>
      <c r="K21" s="60">
        <v>11.902339776195319</v>
      </c>
      <c r="L21" s="60">
        <v>21.30913021363174</v>
      </c>
      <c r="M21" s="60">
        <v>22.344438792811122</v>
      </c>
      <c r="N21" s="19"/>
      <c r="O21" s="60">
        <v>18.376992200746013</v>
      </c>
      <c r="P21" s="60">
        <v>12.504238724991524</v>
      </c>
      <c r="Q21" s="60">
        <v>37.946125805357752</v>
      </c>
      <c r="R21" s="17"/>
      <c r="S21" s="17"/>
      <c r="T21" s="17"/>
      <c r="U21" s="17"/>
      <c r="V21" s="17"/>
      <c r="W21" s="17"/>
      <c r="X21" s="17"/>
      <c r="Y21" s="17"/>
    </row>
    <row r="22" spans="2:25" s="13" customFormat="1" ht="15" customHeight="1" x14ac:dyDescent="0.2">
      <c r="G22" s="56"/>
      <c r="H22" s="15"/>
      <c r="I22" s="59"/>
      <c r="J22" s="59"/>
      <c r="K22" s="59"/>
      <c r="L22" s="59"/>
      <c r="M22" s="59"/>
      <c r="N22" s="16"/>
      <c r="O22" s="59"/>
      <c r="P22" s="59"/>
      <c r="Q22" s="59"/>
      <c r="R22" s="17"/>
      <c r="S22" s="17"/>
      <c r="T22" s="17"/>
      <c r="U22" s="17"/>
      <c r="V22" s="17"/>
      <c r="W22" s="17"/>
      <c r="X22" s="17"/>
      <c r="Y22" s="17"/>
    </row>
    <row r="23" spans="2:25" s="13" customFormat="1" ht="15" customHeight="1" x14ac:dyDescent="0.2">
      <c r="D23" s="14" t="s">
        <v>18</v>
      </c>
      <c r="G23" s="56">
        <v>4931</v>
      </c>
      <c r="H23" s="15"/>
      <c r="I23" s="59">
        <v>0.44615696613263028</v>
      </c>
      <c r="J23" s="59">
        <v>0.32447779355100387</v>
      </c>
      <c r="K23" s="59">
        <v>2.3119042790509026</v>
      </c>
      <c r="L23" s="59">
        <v>1.2776313121070775</v>
      </c>
      <c r="M23" s="59">
        <v>19.448387750963295</v>
      </c>
      <c r="N23" s="16"/>
      <c r="O23" s="59">
        <v>16.953964713039952</v>
      </c>
      <c r="P23" s="59">
        <v>4.9077266274589331</v>
      </c>
      <c r="Q23" s="59">
        <v>1.9468667613060229</v>
      </c>
      <c r="R23" s="17"/>
      <c r="S23" s="17"/>
      <c r="T23" s="17"/>
      <c r="U23" s="17"/>
      <c r="V23" s="17"/>
      <c r="W23" s="17"/>
      <c r="X23" s="17"/>
      <c r="Y23" s="17"/>
    </row>
    <row r="24" spans="2:25" s="13" customFormat="1" ht="15" customHeight="1" x14ac:dyDescent="0.2">
      <c r="G24" s="56"/>
      <c r="H24" s="15"/>
      <c r="I24" s="59"/>
      <c r="J24" s="59"/>
      <c r="K24" s="59"/>
      <c r="L24" s="59"/>
      <c r="M24" s="59"/>
      <c r="N24" s="16"/>
      <c r="O24" s="59"/>
      <c r="P24" s="59"/>
      <c r="Q24" s="59"/>
      <c r="R24" s="17"/>
      <c r="S24" s="17"/>
      <c r="T24" s="17"/>
      <c r="U24" s="17"/>
      <c r="V24" s="17"/>
      <c r="W24" s="17"/>
      <c r="X24" s="17"/>
      <c r="Y24" s="17"/>
    </row>
    <row r="25" spans="2:25" s="13" customFormat="1" ht="15" customHeight="1" x14ac:dyDescent="0.2">
      <c r="C25" s="14" t="s">
        <v>88</v>
      </c>
      <c r="G25" s="56">
        <v>10012</v>
      </c>
      <c r="H25" s="15"/>
      <c r="I25" s="59">
        <v>0.8389932081502196</v>
      </c>
      <c r="J25" s="59">
        <v>4.8142229324810231</v>
      </c>
      <c r="K25" s="59">
        <v>2.1374350779065123</v>
      </c>
      <c r="L25" s="59">
        <v>14.192968437874551</v>
      </c>
      <c r="M25" s="59">
        <v>10.777067518977228</v>
      </c>
      <c r="N25" s="16"/>
      <c r="O25" s="59">
        <v>9.4087095485417489</v>
      </c>
      <c r="P25" s="59">
        <v>2.7566919696364365</v>
      </c>
      <c r="Q25" s="59">
        <v>20.595285657211345</v>
      </c>
      <c r="R25" s="17"/>
      <c r="S25" s="17"/>
      <c r="T25" s="17"/>
      <c r="U25" s="17"/>
      <c r="V25" s="17"/>
      <c r="W25" s="17"/>
      <c r="X25" s="17"/>
      <c r="Y25" s="17"/>
    </row>
    <row r="26" spans="2:25" s="13" customFormat="1" ht="15" customHeight="1" x14ac:dyDescent="0.2">
      <c r="G26" s="56"/>
      <c r="H26" s="15"/>
      <c r="I26" s="59"/>
      <c r="J26" s="59"/>
      <c r="K26" s="59"/>
      <c r="L26" s="59"/>
      <c r="M26" s="59"/>
      <c r="N26" s="16"/>
      <c r="O26" s="59"/>
      <c r="P26" s="59"/>
      <c r="Q26" s="59"/>
      <c r="R26" s="17"/>
      <c r="S26" s="17"/>
      <c r="T26" s="17"/>
      <c r="U26" s="17"/>
      <c r="V26" s="17"/>
      <c r="W26" s="17"/>
      <c r="X26" s="17"/>
      <c r="Y26" s="17"/>
    </row>
    <row r="27" spans="2:25" s="13" customFormat="1" ht="15" customHeight="1" x14ac:dyDescent="0.2">
      <c r="C27" s="14" t="s">
        <v>19</v>
      </c>
      <c r="G27" s="56">
        <f>SUM(G28:G29)</f>
        <v>19939</v>
      </c>
      <c r="H27" s="15"/>
      <c r="I27" s="59">
        <v>4.3282010130899247</v>
      </c>
      <c r="J27" s="59">
        <v>8.5912031696674855</v>
      </c>
      <c r="K27" s="59">
        <v>3.8066101609910223</v>
      </c>
      <c r="L27" s="59">
        <v>23.917949746727519</v>
      </c>
      <c r="M27" s="59">
        <v>9.3735894478158386</v>
      </c>
      <c r="N27" s="16"/>
      <c r="O27" s="59">
        <v>18.350970459902705</v>
      </c>
      <c r="P27" s="59">
        <v>4.2178644866843875</v>
      </c>
      <c r="Q27" s="59">
        <v>27.448718591704701</v>
      </c>
      <c r="R27" s="17"/>
      <c r="S27" s="17"/>
      <c r="T27" s="17"/>
      <c r="U27" s="17"/>
      <c r="V27" s="17"/>
      <c r="W27" s="17"/>
      <c r="X27" s="17"/>
      <c r="Y27" s="17"/>
    </row>
    <row r="28" spans="2:25" s="13" customFormat="1" ht="15" customHeight="1" x14ac:dyDescent="0.2">
      <c r="D28" s="13" t="s">
        <v>89</v>
      </c>
      <c r="G28" s="57">
        <v>8607</v>
      </c>
      <c r="H28" s="18"/>
      <c r="I28" s="60">
        <v>0.52283025444405717</v>
      </c>
      <c r="J28" s="60">
        <v>11.560357848263042</v>
      </c>
      <c r="K28" s="60">
        <v>1.2083188102707099</v>
      </c>
      <c r="L28" s="60">
        <v>39.223887533403044</v>
      </c>
      <c r="M28" s="60">
        <v>1.998373416986174</v>
      </c>
      <c r="N28" s="19"/>
      <c r="O28" s="60">
        <v>13.767863367026839</v>
      </c>
      <c r="P28" s="60">
        <v>1.6498199140234693</v>
      </c>
      <c r="Q28" s="60">
        <v>39.09608458231672</v>
      </c>
      <c r="R28" s="17"/>
      <c r="S28" s="17"/>
      <c r="T28" s="17"/>
      <c r="U28" s="17"/>
      <c r="V28" s="17"/>
      <c r="W28" s="17"/>
      <c r="X28" s="17"/>
      <c r="Y28" s="17"/>
    </row>
    <row r="29" spans="2:25" s="13" customFormat="1" ht="15" customHeight="1" x14ac:dyDescent="0.2">
      <c r="D29" s="13" t="s">
        <v>90</v>
      </c>
      <c r="G29" s="57">
        <v>11332</v>
      </c>
      <c r="H29" s="18"/>
      <c r="I29" s="60">
        <v>7.2184962936816106</v>
      </c>
      <c r="J29" s="60">
        <v>6.3360395340628299</v>
      </c>
      <c r="K29" s="60">
        <v>5.7800917755030001</v>
      </c>
      <c r="L29" s="60">
        <v>12.292622661489586</v>
      </c>
      <c r="M29" s="60">
        <v>14.975291210730674</v>
      </c>
      <c r="N29" s="19"/>
      <c r="O29" s="60">
        <v>21.831980232968583</v>
      </c>
      <c r="P29" s="60">
        <v>6.1683727497352629</v>
      </c>
      <c r="Q29" s="60">
        <v>18.602188492763855</v>
      </c>
      <c r="R29" s="17"/>
      <c r="S29" s="17"/>
      <c r="T29" s="17"/>
      <c r="U29" s="17"/>
      <c r="V29" s="17"/>
      <c r="W29" s="17"/>
      <c r="X29" s="17"/>
      <c r="Y29" s="17"/>
    </row>
    <row r="30" spans="2:25" s="13" customFormat="1" ht="15" customHeight="1" x14ac:dyDescent="0.2">
      <c r="G30" s="57"/>
      <c r="H30" s="18"/>
      <c r="I30" s="60"/>
      <c r="J30" s="60"/>
      <c r="K30" s="60"/>
      <c r="L30" s="60"/>
      <c r="M30" s="60"/>
      <c r="N30" s="19"/>
      <c r="O30" s="60"/>
      <c r="P30" s="60"/>
      <c r="Q30" s="60"/>
      <c r="R30" s="17"/>
      <c r="S30" s="17"/>
      <c r="T30" s="17"/>
      <c r="U30" s="17"/>
      <c r="V30" s="17"/>
      <c r="W30" s="17"/>
      <c r="X30" s="17"/>
      <c r="Y30" s="17"/>
    </row>
    <row r="31" spans="2:25" s="13" customFormat="1" ht="15" customHeight="1" x14ac:dyDescent="0.2">
      <c r="B31" s="14" t="s">
        <v>20</v>
      </c>
      <c r="C31" s="14"/>
      <c r="G31" s="56">
        <f>SUM(G32:G33)</f>
        <v>18469</v>
      </c>
      <c r="H31" s="18"/>
      <c r="I31" s="59">
        <v>1.6676593210244193</v>
      </c>
      <c r="J31" s="59">
        <v>2.1657913260057393</v>
      </c>
      <c r="K31" s="59">
        <v>2.7234825924522172</v>
      </c>
      <c r="L31" s="59">
        <v>6.7897558070279933</v>
      </c>
      <c r="M31" s="59">
        <v>7.7318750338404891</v>
      </c>
      <c r="N31" s="16"/>
      <c r="O31" s="59">
        <v>7.2445719854891983</v>
      </c>
      <c r="P31" s="59">
        <v>2.7234825924522172</v>
      </c>
      <c r="Q31" s="59">
        <v>11.110509502409442</v>
      </c>
      <c r="R31" s="17"/>
      <c r="S31" s="17"/>
      <c r="T31" s="17"/>
      <c r="U31" s="17"/>
      <c r="V31" s="17"/>
      <c r="W31" s="17"/>
      <c r="X31" s="17"/>
      <c r="Y31" s="17"/>
    </row>
    <row r="32" spans="2:25" s="13" customFormat="1" ht="15" customHeight="1" x14ac:dyDescent="0.2">
      <c r="C32" s="13" t="s">
        <v>91</v>
      </c>
      <c r="G32" s="57">
        <v>7239</v>
      </c>
      <c r="H32" s="18"/>
      <c r="I32" s="60">
        <v>4.2547313164801768</v>
      </c>
      <c r="J32" s="60">
        <v>5.5256250863378913</v>
      </c>
      <c r="K32" s="60">
        <v>6.9484735460698985</v>
      </c>
      <c r="L32" s="60">
        <v>17.322834645669293</v>
      </c>
      <c r="M32" s="60">
        <v>19.726481558226276</v>
      </c>
      <c r="N32" s="19"/>
      <c r="O32" s="60">
        <v>18.483215913800251</v>
      </c>
      <c r="P32" s="60">
        <v>6.9484735460698985</v>
      </c>
      <c r="Q32" s="60">
        <v>28.346456692913385</v>
      </c>
      <c r="R32" s="17"/>
      <c r="S32" s="17"/>
      <c r="T32" s="17"/>
      <c r="U32" s="17"/>
      <c r="V32" s="17"/>
      <c r="W32" s="17"/>
      <c r="X32" s="17"/>
      <c r="Y32" s="17"/>
    </row>
    <row r="33" spans="1:25" s="13" customFormat="1" ht="15" customHeight="1" x14ac:dyDescent="0.2">
      <c r="A33" s="12"/>
      <c r="B33" s="12"/>
      <c r="C33" s="12" t="s">
        <v>21</v>
      </c>
      <c r="D33" s="12"/>
      <c r="E33" s="12"/>
      <c r="F33" s="12"/>
      <c r="G33" s="58">
        <v>11230</v>
      </c>
      <c r="H33" s="18"/>
      <c r="I33" s="61" t="s">
        <v>22</v>
      </c>
      <c r="J33" s="61" t="s">
        <v>22</v>
      </c>
      <c r="K33" s="61" t="s">
        <v>22</v>
      </c>
      <c r="L33" s="61" t="s">
        <v>22</v>
      </c>
      <c r="M33" s="61" t="s">
        <v>22</v>
      </c>
      <c r="N33" s="19"/>
      <c r="O33" s="61" t="s">
        <v>22</v>
      </c>
      <c r="P33" s="61" t="s">
        <v>22</v>
      </c>
      <c r="Q33" s="61" t="s">
        <v>22</v>
      </c>
      <c r="R33" s="17"/>
      <c r="S33" s="17"/>
      <c r="T33" s="17"/>
      <c r="U33" s="17"/>
      <c r="V33" s="17"/>
      <c r="W33" s="17"/>
      <c r="X33" s="17"/>
      <c r="Y33" s="17"/>
    </row>
    <row r="34" spans="1:25" s="13" customFormat="1" ht="15" customHeight="1" x14ac:dyDescent="0.2">
      <c r="A34" s="14"/>
      <c r="B34" s="14"/>
      <c r="C34" s="14"/>
      <c r="G34" s="22"/>
      <c r="H34" s="22"/>
      <c r="I34" s="22"/>
      <c r="J34" s="22"/>
      <c r="K34" s="22"/>
      <c r="L34" s="22"/>
      <c r="M34" s="22"/>
      <c r="N34" s="22"/>
      <c r="O34" s="22"/>
      <c r="P34" s="22"/>
      <c r="Q34" s="22"/>
    </row>
    <row r="35" spans="1:25" ht="15" customHeight="1" x14ac:dyDescent="0.2">
      <c r="A35" s="13" t="s">
        <v>23</v>
      </c>
      <c r="B35" s="13"/>
      <c r="C35" s="13"/>
      <c r="D35" s="13"/>
      <c r="E35" s="13"/>
      <c r="F35" s="13"/>
      <c r="G35" s="13"/>
      <c r="H35" s="23"/>
      <c r="I35" s="13"/>
      <c r="J35" s="13"/>
      <c r="K35" s="13"/>
      <c r="L35" s="13"/>
      <c r="M35" s="13"/>
      <c r="N35" s="13"/>
      <c r="O35" s="13"/>
    </row>
    <row r="36" spans="1:25" x14ac:dyDescent="0.2">
      <c r="A36" s="147" t="s">
        <v>107</v>
      </c>
      <c r="B36" s="147"/>
      <c r="C36" s="147"/>
      <c r="D36" s="147"/>
      <c r="E36" s="147"/>
      <c r="F36" s="147"/>
      <c r="G36" s="147"/>
      <c r="H36" s="147"/>
      <c r="I36" s="147"/>
      <c r="J36" s="147"/>
      <c r="K36" s="147"/>
      <c r="L36" s="147"/>
      <c r="M36" s="147"/>
      <c r="N36" s="147"/>
      <c r="O36" s="147"/>
      <c r="P36" s="147"/>
      <c r="Q36" s="147"/>
    </row>
    <row r="37" spans="1:25" x14ac:dyDescent="0.2">
      <c r="A37" s="147" t="s">
        <v>108</v>
      </c>
      <c r="B37" s="147"/>
      <c r="C37" s="147"/>
      <c r="D37" s="147"/>
      <c r="E37" s="147"/>
      <c r="F37" s="147"/>
      <c r="G37" s="147"/>
      <c r="H37" s="147"/>
      <c r="I37" s="147"/>
      <c r="J37" s="147"/>
      <c r="K37" s="147"/>
      <c r="L37" s="147"/>
      <c r="M37" s="147"/>
      <c r="N37" s="147"/>
      <c r="O37" s="147"/>
      <c r="P37" s="147"/>
      <c r="Q37" s="147"/>
    </row>
    <row r="38" spans="1:25" x14ac:dyDescent="0.2">
      <c r="A38" s="148" t="s">
        <v>109</v>
      </c>
      <c r="B38" s="148"/>
      <c r="C38" s="148"/>
      <c r="D38" s="148"/>
      <c r="E38" s="148"/>
      <c r="F38" s="148"/>
      <c r="G38" s="148"/>
      <c r="H38" s="148"/>
      <c r="I38" s="148"/>
      <c r="J38" s="148"/>
      <c r="K38" s="148"/>
      <c r="L38" s="148"/>
      <c r="M38" s="148"/>
      <c r="N38" s="148"/>
      <c r="O38" s="148"/>
      <c r="P38" s="148"/>
      <c r="Q38" s="148"/>
    </row>
    <row r="39" spans="1:25" ht="25.5" customHeight="1" x14ac:dyDescent="0.2">
      <c r="A39" s="147" t="s">
        <v>113</v>
      </c>
      <c r="B39" s="147"/>
      <c r="C39" s="147"/>
      <c r="D39" s="147"/>
      <c r="E39" s="147"/>
      <c r="F39" s="147"/>
      <c r="G39" s="147"/>
      <c r="H39" s="147"/>
      <c r="I39" s="147"/>
      <c r="J39" s="147"/>
      <c r="K39" s="147"/>
      <c r="L39" s="147"/>
      <c r="M39" s="147"/>
      <c r="N39" s="147"/>
      <c r="O39" s="147"/>
      <c r="P39" s="147"/>
      <c r="Q39" s="147"/>
    </row>
    <row r="40" spans="1:25" x14ac:dyDescent="0.2">
      <c r="A40" s="148" t="s">
        <v>96</v>
      </c>
      <c r="B40" s="148"/>
      <c r="C40" s="148"/>
      <c r="D40" s="148"/>
      <c r="E40" s="148"/>
      <c r="F40" s="148"/>
      <c r="G40" s="148"/>
      <c r="H40" s="148"/>
      <c r="I40" s="148"/>
      <c r="J40" s="148"/>
      <c r="K40" s="148"/>
      <c r="L40" s="148"/>
      <c r="M40" s="148"/>
      <c r="N40" s="148"/>
      <c r="O40" s="148"/>
      <c r="P40" s="148"/>
      <c r="Q40" s="148"/>
    </row>
    <row r="41" spans="1:25" ht="25.5" customHeight="1" x14ac:dyDescent="0.2">
      <c r="A41" s="147" t="s">
        <v>97</v>
      </c>
      <c r="B41" s="147"/>
      <c r="C41" s="147"/>
      <c r="D41" s="147"/>
      <c r="E41" s="147"/>
      <c r="F41" s="147"/>
      <c r="G41" s="147"/>
      <c r="H41" s="147"/>
      <c r="I41" s="147"/>
      <c r="J41" s="147"/>
      <c r="K41" s="147"/>
      <c r="L41" s="147"/>
      <c r="M41" s="147"/>
      <c r="N41" s="147"/>
      <c r="O41" s="147"/>
      <c r="P41" s="147"/>
      <c r="Q41" s="147"/>
    </row>
    <row r="42" spans="1:25" x14ac:dyDescent="0.2">
      <c r="A42" s="147" t="s">
        <v>98</v>
      </c>
      <c r="B42" s="147"/>
      <c r="C42" s="147"/>
      <c r="D42" s="147"/>
      <c r="E42" s="147"/>
      <c r="F42" s="147"/>
      <c r="G42" s="147"/>
      <c r="H42" s="147"/>
      <c r="I42" s="147"/>
      <c r="J42" s="147"/>
      <c r="K42" s="147"/>
      <c r="L42" s="147"/>
      <c r="M42" s="147"/>
      <c r="N42" s="147"/>
      <c r="O42" s="147"/>
      <c r="P42" s="147"/>
      <c r="Q42" s="147"/>
    </row>
    <row r="43" spans="1:25" x14ac:dyDescent="0.2">
      <c r="A43" s="147" t="s">
        <v>99</v>
      </c>
      <c r="B43" s="147"/>
      <c r="C43" s="147"/>
      <c r="D43" s="147"/>
      <c r="E43" s="147"/>
      <c r="F43" s="147"/>
      <c r="G43" s="147"/>
      <c r="H43" s="147"/>
      <c r="I43" s="147"/>
      <c r="J43" s="147"/>
      <c r="K43" s="147"/>
      <c r="L43" s="147"/>
      <c r="M43" s="147"/>
      <c r="N43" s="147"/>
      <c r="O43" s="147"/>
      <c r="P43" s="147"/>
      <c r="Q43" s="147"/>
    </row>
    <row r="44" spans="1:25" ht="38.25" customHeight="1" x14ac:dyDescent="0.2">
      <c r="A44" s="147" t="s">
        <v>100</v>
      </c>
      <c r="B44" s="147"/>
      <c r="C44" s="147"/>
      <c r="D44" s="147"/>
      <c r="E44" s="147"/>
      <c r="F44" s="147"/>
      <c r="G44" s="147"/>
      <c r="H44" s="147"/>
      <c r="I44" s="147"/>
      <c r="J44" s="147"/>
      <c r="K44" s="147"/>
      <c r="L44" s="147"/>
      <c r="M44" s="147"/>
      <c r="N44" s="147"/>
      <c r="O44" s="147"/>
      <c r="P44" s="147"/>
      <c r="Q44" s="147"/>
    </row>
    <row r="45" spans="1:25" ht="25.5" customHeight="1" x14ac:dyDescent="0.2">
      <c r="A45" s="158" t="s">
        <v>101</v>
      </c>
      <c r="B45" s="158"/>
      <c r="C45" s="158"/>
      <c r="D45" s="158"/>
      <c r="E45" s="158"/>
      <c r="F45" s="158"/>
      <c r="G45" s="158"/>
      <c r="H45" s="158"/>
      <c r="I45" s="158"/>
      <c r="J45" s="158"/>
      <c r="K45" s="158"/>
      <c r="L45" s="158"/>
      <c r="M45" s="158"/>
      <c r="N45" s="158"/>
      <c r="O45" s="158"/>
      <c r="P45" s="158"/>
      <c r="Q45" s="158"/>
    </row>
  </sheetData>
  <mergeCells count="16">
    <mergeCell ref="A1:Q1"/>
    <mergeCell ref="G4:G5"/>
    <mergeCell ref="I4:M4"/>
    <mergeCell ref="O4:Q4"/>
    <mergeCell ref="I5:M5"/>
    <mergeCell ref="O5:Q5"/>
    <mergeCell ref="A42:Q42"/>
    <mergeCell ref="A43:Q43"/>
    <mergeCell ref="A44:Q44"/>
    <mergeCell ref="A45:Q45"/>
    <mergeCell ref="A36:Q36"/>
    <mergeCell ref="A37:Q37"/>
    <mergeCell ref="A38:Q38"/>
    <mergeCell ref="A39:Q39"/>
    <mergeCell ref="A40:Q40"/>
    <mergeCell ref="A41:Q41"/>
  </mergeCells>
  <pageMargins left="0.7" right="0.7" top="0.75" bottom="0.75" header="0.3" footer="0.3"/>
  <pageSetup paperSize="9"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zoomScaleNormal="100" workbookViewId="0">
      <selection sqref="A1:M1"/>
    </sheetView>
  </sheetViews>
  <sheetFormatPr defaultRowHeight="12.75" x14ac:dyDescent="0.2"/>
  <cols>
    <col min="1" max="1" width="12.7109375" style="28" customWidth="1"/>
    <col min="2" max="2" width="23.42578125" style="28" customWidth="1"/>
    <col min="3" max="9" width="12.140625" style="28" customWidth="1"/>
    <col min="10" max="10" width="1.7109375" style="28" customWidth="1"/>
    <col min="11" max="13" width="12.5703125" style="28" customWidth="1"/>
    <col min="14" max="256" width="9.140625" style="28"/>
    <col min="257" max="257" width="6.28515625" style="28" customWidth="1"/>
    <col min="258" max="259" width="17.5703125" style="28" customWidth="1"/>
    <col min="260" max="260" width="15.7109375" style="28" customWidth="1"/>
    <col min="261" max="261" width="18" style="28" customWidth="1"/>
    <col min="262" max="265" width="15.7109375" style="28" customWidth="1"/>
    <col min="266" max="266" width="3.7109375" style="28" customWidth="1"/>
    <col min="267" max="267" width="15.140625" style="28" customWidth="1"/>
    <col min="268" max="512" width="9.140625" style="28"/>
    <col min="513" max="513" width="6.28515625" style="28" customWidth="1"/>
    <col min="514" max="515" width="17.5703125" style="28" customWidth="1"/>
    <col min="516" max="516" width="15.7109375" style="28" customWidth="1"/>
    <col min="517" max="517" width="18" style="28" customWidth="1"/>
    <col min="518" max="521" width="15.7109375" style="28" customWidth="1"/>
    <col min="522" max="522" width="3.7109375" style="28" customWidth="1"/>
    <col min="523" max="523" width="15.140625" style="28" customWidth="1"/>
    <col min="524" max="768" width="9.140625" style="28"/>
    <col min="769" max="769" width="6.28515625" style="28" customWidth="1"/>
    <col min="770" max="771" width="17.5703125" style="28" customWidth="1"/>
    <col min="772" max="772" width="15.7109375" style="28" customWidth="1"/>
    <col min="773" max="773" width="18" style="28" customWidth="1"/>
    <col min="774" max="777" width="15.7109375" style="28" customWidth="1"/>
    <col min="778" max="778" width="3.7109375" style="28" customWidth="1"/>
    <col min="779" max="779" width="15.140625" style="28" customWidth="1"/>
    <col min="780" max="1024" width="9.140625" style="28"/>
    <col min="1025" max="1025" width="6.28515625" style="28" customWidth="1"/>
    <col min="1026" max="1027" width="17.5703125" style="28" customWidth="1"/>
    <col min="1028" max="1028" width="15.7109375" style="28" customWidth="1"/>
    <col min="1029" max="1029" width="18" style="28" customWidth="1"/>
    <col min="1030" max="1033" width="15.7109375" style="28" customWidth="1"/>
    <col min="1034" max="1034" width="3.7109375" style="28" customWidth="1"/>
    <col min="1035" max="1035" width="15.140625" style="28" customWidth="1"/>
    <col min="1036" max="1280" width="9.140625" style="28"/>
    <col min="1281" max="1281" width="6.28515625" style="28" customWidth="1"/>
    <col min="1282" max="1283" width="17.5703125" style="28" customWidth="1"/>
    <col min="1284" max="1284" width="15.7109375" style="28" customWidth="1"/>
    <col min="1285" max="1285" width="18" style="28" customWidth="1"/>
    <col min="1286" max="1289" width="15.7109375" style="28" customWidth="1"/>
    <col min="1290" max="1290" width="3.7109375" style="28" customWidth="1"/>
    <col min="1291" max="1291" width="15.140625" style="28" customWidth="1"/>
    <col min="1292" max="1536" width="9.140625" style="28"/>
    <col min="1537" max="1537" width="6.28515625" style="28" customWidth="1"/>
    <col min="1538" max="1539" width="17.5703125" style="28" customWidth="1"/>
    <col min="1540" max="1540" width="15.7109375" style="28" customWidth="1"/>
    <col min="1541" max="1541" width="18" style="28" customWidth="1"/>
    <col min="1542" max="1545" width="15.7109375" style="28" customWidth="1"/>
    <col min="1546" max="1546" width="3.7109375" style="28" customWidth="1"/>
    <col min="1547" max="1547" width="15.140625" style="28" customWidth="1"/>
    <col min="1548" max="1792" width="9.140625" style="28"/>
    <col min="1793" max="1793" width="6.28515625" style="28" customWidth="1"/>
    <col min="1794" max="1795" width="17.5703125" style="28" customWidth="1"/>
    <col min="1796" max="1796" width="15.7109375" style="28" customWidth="1"/>
    <col min="1797" max="1797" width="18" style="28" customWidth="1"/>
    <col min="1798" max="1801" width="15.7109375" style="28" customWidth="1"/>
    <col min="1802" max="1802" width="3.7109375" style="28" customWidth="1"/>
    <col min="1803" max="1803" width="15.140625" style="28" customWidth="1"/>
    <col min="1804" max="2048" width="9.140625" style="28"/>
    <col min="2049" max="2049" width="6.28515625" style="28" customWidth="1"/>
    <col min="2050" max="2051" width="17.5703125" style="28" customWidth="1"/>
    <col min="2052" max="2052" width="15.7109375" style="28" customWidth="1"/>
    <col min="2053" max="2053" width="18" style="28" customWidth="1"/>
    <col min="2054" max="2057" width="15.7109375" style="28" customWidth="1"/>
    <col min="2058" max="2058" width="3.7109375" style="28" customWidth="1"/>
    <col min="2059" max="2059" width="15.140625" style="28" customWidth="1"/>
    <col min="2060" max="2304" width="9.140625" style="28"/>
    <col min="2305" max="2305" width="6.28515625" style="28" customWidth="1"/>
    <col min="2306" max="2307" width="17.5703125" style="28" customWidth="1"/>
    <col min="2308" max="2308" width="15.7109375" style="28" customWidth="1"/>
    <col min="2309" max="2309" width="18" style="28" customWidth="1"/>
    <col min="2310" max="2313" width="15.7109375" style="28" customWidth="1"/>
    <col min="2314" max="2314" width="3.7109375" style="28" customWidth="1"/>
    <col min="2315" max="2315" width="15.140625" style="28" customWidth="1"/>
    <col min="2316" max="2560" width="9.140625" style="28"/>
    <col min="2561" max="2561" width="6.28515625" style="28" customWidth="1"/>
    <col min="2562" max="2563" width="17.5703125" style="28" customWidth="1"/>
    <col min="2564" max="2564" width="15.7109375" style="28" customWidth="1"/>
    <col min="2565" max="2565" width="18" style="28" customWidth="1"/>
    <col min="2566" max="2569" width="15.7109375" style="28" customWidth="1"/>
    <col min="2570" max="2570" width="3.7109375" style="28" customWidth="1"/>
    <col min="2571" max="2571" width="15.140625" style="28" customWidth="1"/>
    <col min="2572" max="2816" width="9.140625" style="28"/>
    <col min="2817" max="2817" width="6.28515625" style="28" customWidth="1"/>
    <col min="2818" max="2819" width="17.5703125" style="28" customWidth="1"/>
    <col min="2820" max="2820" width="15.7109375" style="28" customWidth="1"/>
    <col min="2821" max="2821" width="18" style="28" customWidth="1"/>
    <col min="2822" max="2825" width="15.7109375" style="28" customWidth="1"/>
    <col min="2826" max="2826" width="3.7109375" style="28" customWidth="1"/>
    <col min="2827" max="2827" width="15.140625" style="28" customWidth="1"/>
    <col min="2828" max="3072" width="9.140625" style="28"/>
    <col min="3073" max="3073" width="6.28515625" style="28" customWidth="1"/>
    <col min="3074" max="3075" width="17.5703125" style="28" customWidth="1"/>
    <col min="3076" max="3076" width="15.7109375" style="28" customWidth="1"/>
    <col min="3077" max="3077" width="18" style="28" customWidth="1"/>
    <col min="3078" max="3081" width="15.7109375" style="28" customWidth="1"/>
    <col min="3082" max="3082" width="3.7109375" style="28" customWidth="1"/>
    <col min="3083" max="3083" width="15.140625" style="28" customWidth="1"/>
    <col min="3084" max="3328" width="9.140625" style="28"/>
    <col min="3329" max="3329" width="6.28515625" style="28" customWidth="1"/>
    <col min="3330" max="3331" width="17.5703125" style="28" customWidth="1"/>
    <col min="3332" max="3332" width="15.7109375" style="28" customWidth="1"/>
    <col min="3333" max="3333" width="18" style="28" customWidth="1"/>
    <col min="3334" max="3337" width="15.7109375" style="28" customWidth="1"/>
    <col min="3338" max="3338" width="3.7109375" style="28" customWidth="1"/>
    <col min="3339" max="3339" width="15.140625" style="28" customWidth="1"/>
    <col min="3340" max="3584" width="9.140625" style="28"/>
    <col min="3585" max="3585" width="6.28515625" style="28" customWidth="1"/>
    <col min="3586" max="3587" width="17.5703125" style="28" customWidth="1"/>
    <col min="3588" max="3588" width="15.7109375" style="28" customWidth="1"/>
    <col min="3589" max="3589" width="18" style="28" customWidth="1"/>
    <col min="3590" max="3593" width="15.7109375" style="28" customWidth="1"/>
    <col min="3594" max="3594" width="3.7109375" style="28" customWidth="1"/>
    <col min="3595" max="3595" width="15.140625" style="28" customWidth="1"/>
    <col min="3596" max="3840" width="9.140625" style="28"/>
    <col min="3841" max="3841" width="6.28515625" style="28" customWidth="1"/>
    <col min="3842" max="3843" width="17.5703125" style="28" customWidth="1"/>
    <col min="3844" max="3844" width="15.7109375" style="28" customWidth="1"/>
    <col min="3845" max="3845" width="18" style="28" customWidth="1"/>
    <col min="3846" max="3849" width="15.7109375" style="28" customWidth="1"/>
    <col min="3850" max="3850" width="3.7109375" style="28" customWidth="1"/>
    <col min="3851" max="3851" width="15.140625" style="28" customWidth="1"/>
    <col min="3852" max="4096" width="9.140625" style="28"/>
    <col min="4097" max="4097" width="6.28515625" style="28" customWidth="1"/>
    <col min="4098" max="4099" width="17.5703125" style="28" customWidth="1"/>
    <col min="4100" max="4100" width="15.7109375" style="28" customWidth="1"/>
    <col min="4101" max="4101" width="18" style="28" customWidth="1"/>
    <col min="4102" max="4105" width="15.7109375" style="28" customWidth="1"/>
    <col min="4106" max="4106" width="3.7109375" style="28" customWidth="1"/>
    <col min="4107" max="4107" width="15.140625" style="28" customWidth="1"/>
    <col min="4108" max="4352" width="9.140625" style="28"/>
    <col min="4353" max="4353" width="6.28515625" style="28" customWidth="1"/>
    <col min="4354" max="4355" width="17.5703125" style="28" customWidth="1"/>
    <col min="4356" max="4356" width="15.7109375" style="28" customWidth="1"/>
    <col min="4357" max="4357" width="18" style="28" customWidth="1"/>
    <col min="4358" max="4361" width="15.7109375" style="28" customWidth="1"/>
    <col min="4362" max="4362" width="3.7109375" style="28" customWidth="1"/>
    <col min="4363" max="4363" width="15.140625" style="28" customWidth="1"/>
    <col min="4364" max="4608" width="9.140625" style="28"/>
    <col min="4609" max="4609" width="6.28515625" style="28" customWidth="1"/>
    <col min="4610" max="4611" width="17.5703125" style="28" customWidth="1"/>
    <col min="4612" max="4612" width="15.7109375" style="28" customWidth="1"/>
    <col min="4613" max="4613" width="18" style="28" customWidth="1"/>
    <col min="4614" max="4617" width="15.7109375" style="28" customWidth="1"/>
    <col min="4618" max="4618" width="3.7109375" style="28" customWidth="1"/>
    <col min="4619" max="4619" width="15.140625" style="28" customWidth="1"/>
    <col min="4620" max="4864" width="9.140625" style="28"/>
    <col min="4865" max="4865" width="6.28515625" style="28" customWidth="1"/>
    <col min="4866" max="4867" width="17.5703125" style="28" customWidth="1"/>
    <col min="4868" max="4868" width="15.7109375" style="28" customWidth="1"/>
    <col min="4869" max="4869" width="18" style="28" customWidth="1"/>
    <col min="4870" max="4873" width="15.7109375" style="28" customWidth="1"/>
    <col min="4874" max="4874" width="3.7109375" style="28" customWidth="1"/>
    <col min="4875" max="4875" width="15.140625" style="28" customWidth="1"/>
    <col min="4876" max="5120" width="9.140625" style="28"/>
    <col min="5121" max="5121" width="6.28515625" style="28" customWidth="1"/>
    <col min="5122" max="5123" width="17.5703125" style="28" customWidth="1"/>
    <col min="5124" max="5124" width="15.7109375" style="28" customWidth="1"/>
    <col min="5125" max="5125" width="18" style="28" customWidth="1"/>
    <col min="5126" max="5129" width="15.7109375" style="28" customWidth="1"/>
    <col min="5130" max="5130" width="3.7109375" style="28" customWidth="1"/>
    <col min="5131" max="5131" width="15.140625" style="28" customWidth="1"/>
    <col min="5132" max="5376" width="9.140625" style="28"/>
    <col min="5377" max="5377" width="6.28515625" style="28" customWidth="1"/>
    <col min="5378" max="5379" width="17.5703125" style="28" customWidth="1"/>
    <col min="5380" max="5380" width="15.7109375" style="28" customWidth="1"/>
    <col min="5381" max="5381" width="18" style="28" customWidth="1"/>
    <col min="5382" max="5385" width="15.7109375" style="28" customWidth="1"/>
    <col min="5386" max="5386" width="3.7109375" style="28" customWidth="1"/>
    <col min="5387" max="5387" width="15.140625" style="28" customWidth="1"/>
    <col min="5388" max="5632" width="9.140625" style="28"/>
    <col min="5633" max="5633" width="6.28515625" style="28" customWidth="1"/>
    <col min="5634" max="5635" width="17.5703125" style="28" customWidth="1"/>
    <col min="5636" max="5636" width="15.7109375" style="28" customWidth="1"/>
    <col min="5637" max="5637" width="18" style="28" customWidth="1"/>
    <col min="5638" max="5641" width="15.7109375" style="28" customWidth="1"/>
    <col min="5642" max="5642" width="3.7109375" style="28" customWidth="1"/>
    <col min="5643" max="5643" width="15.140625" style="28" customWidth="1"/>
    <col min="5644" max="5888" width="9.140625" style="28"/>
    <col min="5889" max="5889" width="6.28515625" style="28" customWidth="1"/>
    <col min="5890" max="5891" width="17.5703125" style="28" customWidth="1"/>
    <col min="5892" max="5892" width="15.7109375" style="28" customWidth="1"/>
    <col min="5893" max="5893" width="18" style="28" customWidth="1"/>
    <col min="5894" max="5897" width="15.7109375" style="28" customWidth="1"/>
    <col min="5898" max="5898" width="3.7109375" style="28" customWidth="1"/>
    <col min="5899" max="5899" width="15.140625" style="28" customWidth="1"/>
    <col min="5900" max="6144" width="9.140625" style="28"/>
    <col min="6145" max="6145" width="6.28515625" style="28" customWidth="1"/>
    <col min="6146" max="6147" width="17.5703125" style="28" customWidth="1"/>
    <col min="6148" max="6148" width="15.7109375" style="28" customWidth="1"/>
    <col min="6149" max="6149" width="18" style="28" customWidth="1"/>
    <col min="6150" max="6153" width="15.7109375" style="28" customWidth="1"/>
    <col min="6154" max="6154" width="3.7109375" style="28" customWidth="1"/>
    <col min="6155" max="6155" width="15.140625" style="28" customWidth="1"/>
    <col min="6156" max="6400" width="9.140625" style="28"/>
    <col min="6401" max="6401" width="6.28515625" style="28" customWidth="1"/>
    <col min="6402" max="6403" width="17.5703125" style="28" customWidth="1"/>
    <col min="6404" max="6404" width="15.7109375" style="28" customWidth="1"/>
    <col min="6405" max="6405" width="18" style="28" customWidth="1"/>
    <col min="6406" max="6409" width="15.7109375" style="28" customWidth="1"/>
    <col min="6410" max="6410" width="3.7109375" style="28" customWidth="1"/>
    <col min="6411" max="6411" width="15.140625" style="28" customWidth="1"/>
    <col min="6412" max="6656" width="9.140625" style="28"/>
    <col min="6657" max="6657" width="6.28515625" style="28" customWidth="1"/>
    <col min="6658" max="6659" width="17.5703125" style="28" customWidth="1"/>
    <col min="6660" max="6660" width="15.7109375" style="28" customWidth="1"/>
    <col min="6661" max="6661" width="18" style="28" customWidth="1"/>
    <col min="6662" max="6665" width="15.7109375" style="28" customWidth="1"/>
    <col min="6666" max="6666" width="3.7109375" style="28" customWidth="1"/>
    <col min="6667" max="6667" width="15.140625" style="28" customWidth="1"/>
    <col min="6668" max="6912" width="9.140625" style="28"/>
    <col min="6913" max="6913" width="6.28515625" style="28" customWidth="1"/>
    <col min="6914" max="6915" width="17.5703125" style="28" customWidth="1"/>
    <col min="6916" max="6916" width="15.7109375" style="28" customWidth="1"/>
    <col min="6917" max="6917" width="18" style="28" customWidth="1"/>
    <col min="6918" max="6921" width="15.7109375" style="28" customWidth="1"/>
    <col min="6922" max="6922" width="3.7109375" style="28" customWidth="1"/>
    <col min="6923" max="6923" width="15.140625" style="28" customWidth="1"/>
    <col min="6924" max="7168" width="9.140625" style="28"/>
    <col min="7169" max="7169" width="6.28515625" style="28" customWidth="1"/>
    <col min="7170" max="7171" width="17.5703125" style="28" customWidth="1"/>
    <col min="7172" max="7172" width="15.7109375" style="28" customWidth="1"/>
    <col min="7173" max="7173" width="18" style="28" customWidth="1"/>
    <col min="7174" max="7177" width="15.7109375" style="28" customWidth="1"/>
    <col min="7178" max="7178" width="3.7109375" style="28" customWidth="1"/>
    <col min="7179" max="7179" width="15.140625" style="28" customWidth="1"/>
    <col min="7180" max="7424" width="9.140625" style="28"/>
    <col min="7425" max="7425" width="6.28515625" style="28" customWidth="1"/>
    <col min="7426" max="7427" width="17.5703125" style="28" customWidth="1"/>
    <col min="7428" max="7428" width="15.7109375" style="28" customWidth="1"/>
    <col min="7429" max="7429" width="18" style="28" customWidth="1"/>
    <col min="7430" max="7433" width="15.7109375" style="28" customWidth="1"/>
    <col min="7434" max="7434" width="3.7109375" style="28" customWidth="1"/>
    <col min="7435" max="7435" width="15.140625" style="28" customWidth="1"/>
    <col min="7436" max="7680" width="9.140625" style="28"/>
    <col min="7681" max="7681" width="6.28515625" style="28" customWidth="1"/>
    <col min="7682" max="7683" width="17.5703125" style="28" customWidth="1"/>
    <col min="7684" max="7684" width="15.7109375" style="28" customWidth="1"/>
    <col min="7685" max="7685" width="18" style="28" customWidth="1"/>
    <col min="7686" max="7689" width="15.7109375" style="28" customWidth="1"/>
    <col min="7690" max="7690" width="3.7109375" style="28" customWidth="1"/>
    <col min="7691" max="7691" width="15.140625" style="28" customWidth="1"/>
    <col min="7692" max="7936" width="9.140625" style="28"/>
    <col min="7937" max="7937" width="6.28515625" style="28" customWidth="1"/>
    <col min="7938" max="7939" width="17.5703125" style="28" customWidth="1"/>
    <col min="7940" max="7940" width="15.7109375" style="28" customWidth="1"/>
    <col min="7941" max="7941" width="18" style="28" customWidth="1"/>
    <col min="7942" max="7945" width="15.7109375" style="28" customWidth="1"/>
    <col min="7946" max="7946" width="3.7109375" style="28" customWidth="1"/>
    <col min="7947" max="7947" width="15.140625" style="28" customWidth="1"/>
    <col min="7948" max="8192" width="9.140625" style="28"/>
    <col min="8193" max="8193" width="6.28515625" style="28" customWidth="1"/>
    <col min="8194" max="8195" width="17.5703125" style="28" customWidth="1"/>
    <col min="8196" max="8196" width="15.7109375" style="28" customWidth="1"/>
    <col min="8197" max="8197" width="18" style="28" customWidth="1"/>
    <col min="8198" max="8201" width="15.7109375" style="28" customWidth="1"/>
    <col min="8202" max="8202" width="3.7109375" style="28" customWidth="1"/>
    <col min="8203" max="8203" width="15.140625" style="28" customWidth="1"/>
    <col min="8204" max="8448" width="9.140625" style="28"/>
    <col min="8449" max="8449" width="6.28515625" style="28" customWidth="1"/>
    <col min="8450" max="8451" width="17.5703125" style="28" customWidth="1"/>
    <col min="8452" max="8452" width="15.7109375" style="28" customWidth="1"/>
    <col min="8453" max="8453" width="18" style="28" customWidth="1"/>
    <col min="8454" max="8457" width="15.7109375" style="28" customWidth="1"/>
    <col min="8458" max="8458" width="3.7109375" style="28" customWidth="1"/>
    <col min="8459" max="8459" width="15.140625" style="28" customWidth="1"/>
    <col min="8460" max="8704" width="9.140625" style="28"/>
    <col min="8705" max="8705" width="6.28515625" style="28" customWidth="1"/>
    <col min="8706" max="8707" width="17.5703125" style="28" customWidth="1"/>
    <col min="8708" max="8708" width="15.7109375" style="28" customWidth="1"/>
    <col min="8709" max="8709" width="18" style="28" customWidth="1"/>
    <col min="8710" max="8713" width="15.7109375" style="28" customWidth="1"/>
    <col min="8714" max="8714" width="3.7109375" style="28" customWidth="1"/>
    <col min="8715" max="8715" width="15.140625" style="28" customWidth="1"/>
    <col min="8716" max="8960" width="9.140625" style="28"/>
    <col min="8961" max="8961" width="6.28515625" style="28" customWidth="1"/>
    <col min="8962" max="8963" width="17.5703125" style="28" customWidth="1"/>
    <col min="8964" max="8964" width="15.7109375" style="28" customWidth="1"/>
    <col min="8965" max="8965" width="18" style="28" customWidth="1"/>
    <col min="8966" max="8969" width="15.7109375" style="28" customWidth="1"/>
    <col min="8970" max="8970" width="3.7109375" style="28" customWidth="1"/>
    <col min="8971" max="8971" width="15.140625" style="28" customWidth="1"/>
    <col min="8972" max="9216" width="9.140625" style="28"/>
    <col min="9217" max="9217" width="6.28515625" style="28" customWidth="1"/>
    <col min="9218" max="9219" width="17.5703125" style="28" customWidth="1"/>
    <col min="9220" max="9220" width="15.7109375" style="28" customWidth="1"/>
    <col min="9221" max="9221" width="18" style="28" customWidth="1"/>
    <col min="9222" max="9225" width="15.7109375" style="28" customWidth="1"/>
    <col min="9226" max="9226" width="3.7109375" style="28" customWidth="1"/>
    <col min="9227" max="9227" width="15.140625" style="28" customWidth="1"/>
    <col min="9228" max="9472" width="9.140625" style="28"/>
    <col min="9473" max="9473" width="6.28515625" style="28" customWidth="1"/>
    <col min="9474" max="9475" width="17.5703125" style="28" customWidth="1"/>
    <col min="9476" max="9476" width="15.7109375" style="28" customWidth="1"/>
    <col min="9477" max="9477" width="18" style="28" customWidth="1"/>
    <col min="9478" max="9481" width="15.7109375" style="28" customWidth="1"/>
    <col min="9482" max="9482" width="3.7109375" style="28" customWidth="1"/>
    <col min="9483" max="9483" width="15.140625" style="28" customWidth="1"/>
    <col min="9484" max="9728" width="9.140625" style="28"/>
    <col min="9729" max="9729" width="6.28515625" style="28" customWidth="1"/>
    <col min="9730" max="9731" width="17.5703125" style="28" customWidth="1"/>
    <col min="9732" max="9732" width="15.7109375" style="28" customWidth="1"/>
    <col min="9733" max="9733" width="18" style="28" customWidth="1"/>
    <col min="9734" max="9737" width="15.7109375" style="28" customWidth="1"/>
    <col min="9738" max="9738" width="3.7109375" style="28" customWidth="1"/>
    <col min="9739" max="9739" width="15.140625" style="28" customWidth="1"/>
    <col min="9740" max="9984" width="9.140625" style="28"/>
    <col min="9985" max="9985" width="6.28515625" style="28" customWidth="1"/>
    <col min="9986" max="9987" width="17.5703125" style="28" customWidth="1"/>
    <col min="9988" max="9988" width="15.7109375" style="28" customWidth="1"/>
    <col min="9989" max="9989" width="18" style="28" customWidth="1"/>
    <col min="9990" max="9993" width="15.7109375" style="28" customWidth="1"/>
    <col min="9994" max="9994" width="3.7109375" style="28" customWidth="1"/>
    <col min="9995" max="9995" width="15.140625" style="28" customWidth="1"/>
    <col min="9996" max="10240" width="9.140625" style="28"/>
    <col min="10241" max="10241" width="6.28515625" style="28" customWidth="1"/>
    <col min="10242" max="10243" width="17.5703125" style="28" customWidth="1"/>
    <col min="10244" max="10244" width="15.7109375" style="28" customWidth="1"/>
    <col min="10245" max="10245" width="18" style="28" customWidth="1"/>
    <col min="10246" max="10249" width="15.7109375" style="28" customWidth="1"/>
    <col min="10250" max="10250" width="3.7109375" style="28" customWidth="1"/>
    <col min="10251" max="10251" width="15.140625" style="28" customWidth="1"/>
    <col min="10252" max="10496" width="9.140625" style="28"/>
    <col min="10497" max="10497" width="6.28515625" style="28" customWidth="1"/>
    <col min="10498" max="10499" width="17.5703125" style="28" customWidth="1"/>
    <col min="10500" max="10500" width="15.7109375" style="28" customWidth="1"/>
    <col min="10501" max="10501" width="18" style="28" customWidth="1"/>
    <col min="10502" max="10505" width="15.7109375" style="28" customWidth="1"/>
    <col min="10506" max="10506" width="3.7109375" style="28" customWidth="1"/>
    <col min="10507" max="10507" width="15.140625" style="28" customWidth="1"/>
    <col min="10508" max="10752" width="9.140625" style="28"/>
    <col min="10753" max="10753" width="6.28515625" style="28" customWidth="1"/>
    <col min="10754" max="10755" width="17.5703125" style="28" customWidth="1"/>
    <col min="10756" max="10756" width="15.7109375" style="28" customWidth="1"/>
    <col min="10757" max="10757" width="18" style="28" customWidth="1"/>
    <col min="10758" max="10761" width="15.7109375" style="28" customWidth="1"/>
    <col min="10762" max="10762" width="3.7109375" style="28" customWidth="1"/>
    <col min="10763" max="10763" width="15.140625" style="28" customWidth="1"/>
    <col min="10764" max="11008" width="9.140625" style="28"/>
    <col min="11009" max="11009" width="6.28515625" style="28" customWidth="1"/>
    <col min="11010" max="11011" width="17.5703125" style="28" customWidth="1"/>
    <col min="11012" max="11012" width="15.7109375" style="28" customWidth="1"/>
    <col min="11013" max="11013" width="18" style="28" customWidth="1"/>
    <col min="11014" max="11017" width="15.7109375" style="28" customWidth="1"/>
    <col min="11018" max="11018" width="3.7109375" style="28" customWidth="1"/>
    <col min="11019" max="11019" width="15.140625" style="28" customWidth="1"/>
    <col min="11020" max="11264" width="9.140625" style="28"/>
    <col min="11265" max="11265" width="6.28515625" style="28" customWidth="1"/>
    <col min="11266" max="11267" width="17.5703125" style="28" customWidth="1"/>
    <col min="11268" max="11268" width="15.7109375" style="28" customWidth="1"/>
    <col min="11269" max="11269" width="18" style="28" customWidth="1"/>
    <col min="11270" max="11273" width="15.7109375" style="28" customWidth="1"/>
    <col min="11274" max="11274" width="3.7109375" style="28" customWidth="1"/>
    <col min="11275" max="11275" width="15.140625" style="28" customWidth="1"/>
    <col min="11276" max="11520" width="9.140625" style="28"/>
    <col min="11521" max="11521" width="6.28515625" style="28" customWidth="1"/>
    <col min="11522" max="11523" width="17.5703125" style="28" customWidth="1"/>
    <col min="11524" max="11524" width="15.7109375" style="28" customWidth="1"/>
    <col min="11525" max="11525" width="18" style="28" customWidth="1"/>
    <col min="11526" max="11529" width="15.7109375" style="28" customWidth="1"/>
    <col min="11530" max="11530" width="3.7109375" style="28" customWidth="1"/>
    <col min="11531" max="11531" width="15.140625" style="28" customWidth="1"/>
    <col min="11532" max="11776" width="9.140625" style="28"/>
    <col min="11777" max="11777" width="6.28515625" style="28" customWidth="1"/>
    <col min="11778" max="11779" width="17.5703125" style="28" customWidth="1"/>
    <col min="11780" max="11780" width="15.7109375" style="28" customWidth="1"/>
    <col min="11781" max="11781" width="18" style="28" customWidth="1"/>
    <col min="11782" max="11785" width="15.7109375" style="28" customWidth="1"/>
    <col min="11786" max="11786" width="3.7109375" style="28" customWidth="1"/>
    <col min="11787" max="11787" width="15.140625" style="28" customWidth="1"/>
    <col min="11788" max="12032" width="9.140625" style="28"/>
    <col min="12033" max="12033" width="6.28515625" style="28" customWidth="1"/>
    <col min="12034" max="12035" width="17.5703125" style="28" customWidth="1"/>
    <col min="12036" max="12036" width="15.7109375" style="28" customWidth="1"/>
    <col min="12037" max="12037" width="18" style="28" customWidth="1"/>
    <col min="12038" max="12041" width="15.7109375" style="28" customWidth="1"/>
    <col min="12042" max="12042" width="3.7109375" style="28" customWidth="1"/>
    <col min="12043" max="12043" width="15.140625" style="28" customWidth="1"/>
    <col min="12044" max="12288" width="9.140625" style="28"/>
    <col min="12289" max="12289" width="6.28515625" style="28" customWidth="1"/>
    <col min="12290" max="12291" width="17.5703125" style="28" customWidth="1"/>
    <col min="12292" max="12292" width="15.7109375" style="28" customWidth="1"/>
    <col min="12293" max="12293" width="18" style="28" customWidth="1"/>
    <col min="12294" max="12297" width="15.7109375" style="28" customWidth="1"/>
    <col min="12298" max="12298" width="3.7109375" style="28" customWidth="1"/>
    <col min="12299" max="12299" width="15.140625" style="28" customWidth="1"/>
    <col min="12300" max="12544" width="9.140625" style="28"/>
    <col min="12545" max="12545" width="6.28515625" style="28" customWidth="1"/>
    <col min="12546" max="12547" width="17.5703125" style="28" customWidth="1"/>
    <col min="12548" max="12548" width="15.7109375" style="28" customWidth="1"/>
    <col min="12549" max="12549" width="18" style="28" customWidth="1"/>
    <col min="12550" max="12553" width="15.7109375" style="28" customWidth="1"/>
    <col min="12554" max="12554" width="3.7109375" style="28" customWidth="1"/>
    <col min="12555" max="12555" width="15.140625" style="28" customWidth="1"/>
    <col min="12556" max="12800" width="9.140625" style="28"/>
    <col min="12801" max="12801" width="6.28515625" style="28" customWidth="1"/>
    <col min="12802" max="12803" width="17.5703125" style="28" customWidth="1"/>
    <col min="12804" max="12804" width="15.7109375" style="28" customWidth="1"/>
    <col min="12805" max="12805" width="18" style="28" customWidth="1"/>
    <col min="12806" max="12809" width="15.7109375" style="28" customWidth="1"/>
    <col min="12810" max="12810" width="3.7109375" style="28" customWidth="1"/>
    <col min="12811" max="12811" width="15.140625" style="28" customWidth="1"/>
    <col min="12812" max="13056" width="9.140625" style="28"/>
    <col min="13057" max="13057" width="6.28515625" style="28" customWidth="1"/>
    <col min="13058" max="13059" width="17.5703125" style="28" customWidth="1"/>
    <col min="13060" max="13060" width="15.7109375" style="28" customWidth="1"/>
    <col min="13061" max="13061" width="18" style="28" customWidth="1"/>
    <col min="13062" max="13065" width="15.7109375" style="28" customWidth="1"/>
    <col min="13066" max="13066" width="3.7109375" style="28" customWidth="1"/>
    <col min="13067" max="13067" width="15.140625" style="28" customWidth="1"/>
    <col min="13068" max="13312" width="9.140625" style="28"/>
    <col min="13313" max="13313" width="6.28515625" style="28" customWidth="1"/>
    <col min="13314" max="13315" width="17.5703125" style="28" customWidth="1"/>
    <col min="13316" max="13316" width="15.7109375" style="28" customWidth="1"/>
    <col min="13317" max="13317" width="18" style="28" customWidth="1"/>
    <col min="13318" max="13321" width="15.7109375" style="28" customWidth="1"/>
    <col min="13322" max="13322" width="3.7109375" style="28" customWidth="1"/>
    <col min="13323" max="13323" width="15.140625" style="28" customWidth="1"/>
    <col min="13324" max="13568" width="9.140625" style="28"/>
    <col min="13569" max="13569" width="6.28515625" style="28" customWidth="1"/>
    <col min="13570" max="13571" width="17.5703125" style="28" customWidth="1"/>
    <col min="13572" max="13572" width="15.7109375" style="28" customWidth="1"/>
    <col min="13573" max="13573" width="18" style="28" customWidth="1"/>
    <col min="13574" max="13577" width="15.7109375" style="28" customWidth="1"/>
    <col min="13578" max="13578" width="3.7109375" style="28" customWidth="1"/>
    <col min="13579" max="13579" width="15.140625" style="28" customWidth="1"/>
    <col min="13580" max="13824" width="9.140625" style="28"/>
    <col min="13825" max="13825" width="6.28515625" style="28" customWidth="1"/>
    <col min="13826" max="13827" width="17.5703125" style="28" customWidth="1"/>
    <col min="13828" max="13828" width="15.7109375" style="28" customWidth="1"/>
    <col min="13829" max="13829" width="18" style="28" customWidth="1"/>
    <col min="13830" max="13833" width="15.7109375" style="28" customWidth="1"/>
    <col min="13834" max="13834" width="3.7109375" style="28" customWidth="1"/>
    <col min="13835" max="13835" width="15.140625" style="28" customWidth="1"/>
    <col min="13836" max="14080" width="9.140625" style="28"/>
    <col min="14081" max="14081" width="6.28515625" style="28" customWidth="1"/>
    <col min="14082" max="14083" width="17.5703125" style="28" customWidth="1"/>
    <col min="14084" max="14084" width="15.7109375" style="28" customWidth="1"/>
    <col min="14085" max="14085" width="18" style="28" customWidth="1"/>
    <col min="14086" max="14089" width="15.7109375" style="28" customWidth="1"/>
    <col min="14090" max="14090" width="3.7109375" style="28" customWidth="1"/>
    <col min="14091" max="14091" width="15.140625" style="28" customWidth="1"/>
    <col min="14092" max="14336" width="9.140625" style="28"/>
    <col min="14337" max="14337" width="6.28515625" style="28" customWidth="1"/>
    <col min="14338" max="14339" width="17.5703125" style="28" customWidth="1"/>
    <col min="14340" max="14340" width="15.7109375" style="28" customWidth="1"/>
    <col min="14341" max="14341" width="18" style="28" customWidth="1"/>
    <col min="14342" max="14345" width="15.7109375" style="28" customWidth="1"/>
    <col min="14346" max="14346" width="3.7109375" style="28" customWidth="1"/>
    <col min="14347" max="14347" width="15.140625" style="28" customWidth="1"/>
    <col min="14348" max="14592" width="9.140625" style="28"/>
    <col min="14593" max="14593" width="6.28515625" style="28" customWidth="1"/>
    <col min="14594" max="14595" width="17.5703125" style="28" customWidth="1"/>
    <col min="14596" max="14596" width="15.7109375" style="28" customWidth="1"/>
    <col min="14597" max="14597" width="18" style="28" customWidth="1"/>
    <col min="14598" max="14601" width="15.7109375" style="28" customWidth="1"/>
    <col min="14602" max="14602" width="3.7109375" style="28" customWidth="1"/>
    <col min="14603" max="14603" width="15.140625" style="28" customWidth="1"/>
    <col min="14604" max="14848" width="9.140625" style="28"/>
    <col min="14849" max="14849" width="6.28515625" style="28" customWidth="1"/>
    <col min="14850" max="14851" width="17.5703125" style="28" customWidth="1"/>
    <col min="14852" max="14852" width="15.7109375" style="28" customWidth="1"/>
    <col min="14853" max="14853" width="18" style="28" customWidth="1"/>
    <col min="14854" max="14857" width="15.7109375" style="28" customWidth="1"/>
    <col min="14858" max="14858" width="3.7109375" style="28" customWidth="1"/>
    <col min="14859" max="14859" width="15.140625" style="28" customWidth="1"/>
    <col min="14860" max="15104" width="9.140625" style="28"/>
    <col min="15105" max="15105" width="6.28515625" style="28" customWidth="1"/>
    <col min="15106" max="15107" width="17.5703125" style="28" customWidth="1"/>
    <col min="15108" max="15108" width="15.7109375" style="28" customWidth="1"/>
    <col min="15109" max="15109" width="18" style="28" customWidth="1"/>
    <col min="15110" max="15113" width="15.7109375" style="28" customWidth="1"/>
    <col min="15114" max="15114" width="3.7109375" style="28" customWidth="1"/>
    <col min="15115" max="15115" width="15.140625" style="28" customWidth="1"/>
    <col min="15116" max="15360" width="9.140625" style="28"/>
    <col min="15361" max="15361" width="6.28515625" style="28" customWidth="1"/>
    <col min="15362" max="15363" width="17.5703125" style="28" customWidth="1"/>
    <col min="15364" max="15364" width="15.7109375" style="28" customWidth="1"/>
    <col min="15365" max="15365" width="18" style="28" customWidth="1"/>
    <col min="15366" max="15369" width="15.7109375" style="28" customWidth="1"/>
    <col min="15370" max="15370" width="3.7109375" style="28" customWidth="1"/>
    <col min="15371" max="15371" width="15.140625" style="28" customWidth="1"/>
    <col min="15372" max="15616" width="9.140625" style="28"/>
    <col min="15617" max="15617" width="6.28515625" style="28" customWidth="1"/>
    <col min="15618" max="15619" width="17.5703125" style="28" customWidth="1"/>
    <col min="15620" max="15620" width="15.7109375" style="28" customWidth="1"/>
    <col min="15621" max="15621" width="18" style="28" customWidth="1"/>
    <col min="15622" max="15625" width="15.7109375" style="28" customWidth="1"/>
    <col min="15626" max="15626" width="3.7109375" style="28" customWidth="1"/>
    <col min="15627" max="15627" width="15.140625" style="28" customWidth="1"/>
    <col min="15628" max="15872" width="9.140625" style="28"/>
    <col min="15873" max="15873" width="6.28515625" style="28" customWidth="1"/>
    <col min="15874" max="15875" width="17.5703125" style="28" customWidth="1"/>
    <col min="15876" max="15876" width="15.7109375" style="28" customWidth="1"/>
    <col min="15877" max="15877" width="18" style="28" customWidth="1"/>
    <col min="15878" max="15881" width="15.7109375" style="28" customWidth="1"/>
    <col min="15882" max="15882" width="3.7109375" style="28" customWidth="1"/>
    <col min="15883" max="15883" width="15.140625" style="28" customWidth="1"/>
    <col min="15884" max="16128" width="9.140625" style="28"/>
    <col min="16129" max="16129" width="6.28515625" style="28" customWidth="1"/>
    <col min="16130" max="16131" width="17.5703125" style="28" customWidth="1"/>
    <col min="16132" max="16132" width="15.7109375" style="28" customWidth="1"/>
    <col min="16133" max="16133" width="18" style="28" customWidth="1"/>
    <col min="16134" max="16137" width="15.7109375" style="28" customWidth="1"/>
    <col min="16138" max="16138" width="3.7109375" style="28" customWidth="1"/>
    <col min="16139" max="16139" width="15.140625" style="28" customWidth="1"/>
    <col min="16140" max="16384" width="9.140625" style="28"/>
  </cols>
  <sheetData>
    <row r="1" spans="1:17" ht="30.75" customHeight="1" x14ac:dyDescent="0.2">
      <c r="A1" s="166" t="s">
        <v>114</v>
      </c>
      <c r="B1" s="166"/>
      <c r="C1" s="166"/>
      <c r="D1" s="166"/>
      <c r="E1" s="166"/>
      <c r="F1" s="166"/>
      <c r="G1" s="166"/>
      <c r="H1" s="166"/>
      <c r="I1" s="166"/>
      <c r="J1" s="166"/>
      <c r="K1" s="166"/>
      <c r="L1" s="166"/>
      <c r="M1" s="166"/>
    </row>
    <row r="2" spans="1:17" x14ac:dyDescent="0.2">
      <c r="A2" s="3" t="s">
        <v>0</v>
      </c>
    </row>
    <row r="3" spans="1:17" x14ac:dyDescent="0.2">
      <c r="A3" s="31"/>
    </row>
    <row r="4" spans="1:17" x14ac:dyDescent="0.2">
      <c r="A4" s="32" t="s">
        <v>36</v>
      </c>
      <c r="B4" s="12"/>
      <c r="C4" s="12"/>
      <c r="D4" s="12"/>
      <c r="E4" s="12"/>
      <c r="F4" s="12"/>
      <c r="G4" s="12"/>
      <c r="H4" s="12"/>
      <c r="I4" s="12"/>
      <c r="J4" s="12"/>
      <c r="M4" s="8" t="s">
        <v>1</v>
      </c>
    </row>
    <row r="5" spans="1:17" ht="12.75" customHeight="1" x14ac:dyDescent="0.2">
      <c r="A5" s="33"/>
      <c r="B5" s="13"/>
      <c r="C5" s="159" t="s">
        <v>3</v>
      </c>
      <c r="D5" s="159"/>
      <c r="E5" s="159"/>
      <c r="F5" s="159"/>
      <c r="G5" s="159"/>
      <c r="H5" s="159"/>
      <c r="I5" s="159"/>
      <c r="J5" s="13"/>
      <c r="K5" s="159" t="s">
        <v>3</v>
      </c>
      <c r="L5" s="159"/>
      <c r="M5" s="159"/>
      <c r="N5" s="9"/>
      <c r="O5" s="9"/>
      <c r="P5" s="9"/>
    </row>
    <row r="6" spans="1:17" ht="12.75" customHeight="1" x14ac:dyDescent="0.2">
      <c r="A6" s="13"/>
      <c r="C6" s="162" t="s">
        <v>115</v>
      </c>
      <c r="D6" s="162"/>
      <c r="E6" s="162"/>
      <c r="F6" s="162"/>
      <c r="G6" s="162"/>
      <c r="H6" s="162"/>
      <c r="I6" s="162"/>
      <c r="K6" s="160" t="s">
        <v>116</v>
      </c>
      <c r="L6" s="160"/>
      <c r="M6" s="160"/>
    </row>
    <row r="7" spans="1:17" ht="25.5" x14ac:dyDescent="0.2">
      <c r="A7" s="12"/>
      <c r="B7" s="12"/>
      <c r="C7" s="55" t="s">
        <v>38</v>
      </c>
      <c r="D7" s="55" t="s">
        <v>39</v>
      </c>
      <c r="E7" s="55" t="s">
        <v>40</v>
      </c>
      <c r="F7" s="55" t="s">
        <v>7</v>
      </c>
      <c r="G7" s="55" t="s">
        <v>41</v>
      </c>
      <c r="H7" s="69" t="s">
        <v>42</v>
      </c>
      <c r="I7" s="70" t="s">
        <v>9</v>
      </c>
      <c r="K7" s="55" t="s">
        <v>27</v>
      </c>
      <c r="L7" s="55" t="s">
        <v>28</v>
      </c>
      <c r="M7" s="55" t="s">
        <v>29</v>
      </c>
    </row>
    <row r="8" spans="1:17" ht="18" customHeight="1" x14ac:dyDescent="0.2">
      <c r="A8" s="163" t="s">
        <v>43</v>
      </c>
      <c r="B8" s="34" t="s">
        <v>39</v>
      </c>
      <c r="C8" s="71">
        <v>1441</v>
      </c>
      <c r="D8" s="72">
        <v>851</v>
      </c>
      <c r="E8" s="73">
        <v>1204</v>
      </c>
      <c r="F8" s="73">
        <v>692</v>
      </c>
      <c r="G8" s="73">
        <v>261</v>
      </c>
      <c r="H8" s="74">
        <v>2817</v>
      </c>
      <c r="I8" s="75">
        <v>7266</v>
      </c>
      <c r="J8" s="35"/>
      <c r="K8" s="77">
        <v>19.832094687586014</v>
      </c>
      <c r="L8" s="78">
        <v>11.712083677401598</v>
      </c>
      <c r="M8" s="79">
        <v>29.686209744013215</v>
      </c>
      <c r="O8" s="36"/>
      <c r="P8" s="36"/>
    </row>
    <row r="9" spans="1:17" ht="18" customHeight="1" x14ac:dyDescent="0.2">
      <c r="A9" s="164"/>
      <c r="B9" s="34" t="s">
        <v>40</v>
      </c>
      <c r="C9" s="71">
        <v>24989</v>
      </c>
      <c r="D9" s="71">
        <v>22760</v>
      </c>
      <c r="E9" s="72">
        <v>24310</v>
      </c>
      <c r="F9" s="73">
        <v>25349</v>
      </c>
      <c r="G9" s="73">
        <v>12195</v>
      </c>
      <c r="H9" s="74">
        <v>50857</v>
      </c>
      <c r="I9" s="75">
        <v>160460</v>
      </c>
      <c r="J9" s="35"/>
      <c r="K9" s="77">
        <v>29.757571980555902</v>
      </c>
      <c r="L9" s="78">
        <v>15.150193194565622</v>
      </c>
      <c r="M9" s="79">
        <v>23.397731521874611</v>
      </c>
      <c r="N9" s="37"/>
      <c r="O9" s="36"/>
      <c r="P9" s="36"/>
      <c r="Q9" s="36"/>
    </row>
    <row r="10" spans="1:17" ht="18" customHeight="1" x14ac:dyDescent="0.2">
      <c r="A10" s="164"/>
      <c r="B10" s="34" t="s">
        <v>7</v>
      </c>
      <c r="C10" s="71">
        <v>80</v>
      </c>
      <c r="D10" s="71">
        <v>313</v>
      </c>
      <c r="E10" s="71">
        <v>85</v>
      </c>
      <c r="F10" s="72">
        <v>258</v>
      </c>
      <c r="G10" s="73">
        <v>263</v>
      </c>
      <c r="H10" s="74">
        <v>1600</v>
      </c>
      <c r="I10" s="75">
        <v>2599</v>
      </c>
      <c r="J10" s="35"/>
      <c r="K10" s="77">
        <v>18.391689111196612</v>
      </c>
      <c r="L10" s="78">
        <v>9.9268949595998457</v>
      </c>
      <c r="M10" s="79">
        <v>10.11927664486341</v>
      </c>
      <c r="O10" s="36"/>
      <c r="P10" s="36"/>
    </row>
    <row r="11" spans="1:17" ht="18" customHeight="1" x14ac:dyDescent="0.2">
      <c r="A11" s="164"/>
      <c r="B11" s="34" t="s">
        <v>41</v>
      </c>
      <c r="C11" s="71">
        <v>8</v>
      </c>
      <c r="D11" s="71">
        <v>102</v>
      </c>
      <c r="E11" s="71">
        <v>56</v>
      </c>
      <c r="F11" s="71">
        <v>381</v>
      </c>
      <c r="G11" s="72">
        <v>891</v>
      </c>
      <c r="H11" s="74">
        <v>1674</v>
      </c>
      <c r="I11" s="75">
        <v>3112</v>
      </c>
      <c r="J11" s="35"/>
      <c r="K11" s="77">
        <v>17.57712082262211</v>
      </c>
      <c r="L11" s="78">
        <v>28.631105398457585</v>
      </c>
      <c r="M11" s="79" t="s">
        <v>22</v>
      </c>
      <c r="O11" s="36"/>
      <c r="P11" s="36"/>
    </row>
    <row r="12" spans="1:17" ht="18" customHeight="1" x14ac:dyDescent="0.2">
      <c r="A12" s="164"/>
      <c r="B12" s="3" t="s">
        <v>118</v>
      </c>
      <c r="C12" s="71">
        <v>1039</v>
      </c>
      <c r="D12" s="71">
        <v>594</v>
      </c>
      <c r="E12" s="71">
        <v>500</v>
      </c>
      <c r="F12" s="71">
        <v>1655</v>
      </c>
      <c r="G12" s="71">
        <v>4406</v>
      </c>
      <c r="H12" s="74">
        <v>27326</v>
      </c>
      <c r="I12" s="75">
        <v>35520</v>
      </c>
      <c r="J12" s="35"/>
      <c r="K12" s="77">
        <v>23.068693693693692</v>
      </c>
      <c r="L12" s="78" t="s">
        <v>22</v>
      </c>
      <c r="M12" s="79" t="s">
        <v>22</v>
      </c>
      <c r="O12" s="36"/>
      <c r="P12" s="36"/>
    </row>
    <row r="13" spans="1:17" ht="18" customHeight="1" x14ac:dyDescent="0.2">
      <c r="A13" s="165"/>
      <c r="B13" s="32" t="s">
        <v>9</v>
      </c>
      <c r="C13" s="76">
        <v>27557</v>
      </c>
      <c r="D13" s="76">
        <v>24620</v>
      </c>
      <c r="E13" s="76">
        <v>26155</v>
      </c>
      <c r="F13" s="76">
        <v>28335</v>
      </c>
      <c r="G13" s="76">
        <v>18016</v>
      </c>
      <c r="H13" s="76">
        <v>84274</v>
      </c>
      <c r="I13" s="76">
        <v>208957</v>
      </c>
      <c r="J13" s="38"/>
      <c r="K13" s="80">
        <v>27.952640973980291</v>
      </c>
      <c r="L13" s="81">
        <v>12.591107261302565</v>
      </c>
      <c r="M13" s="82">
        <v>19.125466004967528</v>
      </c>
    </row>
    <row r="14" spans="1:17" x14ac:dyDescent="0.2">
      <c r="A14" s="39"/>
      <c r="B14" s="13"/>
      <c r="C14" s="40"/>
      <c r="D14" s="40"/>
      <c r="E14" s="40"/>
      <c r="F14" s="40"/>
      <c r="G14" s="40"/>
      <c r="H14" s="40"/>
      <c r="I14" s="13"/>
      <c r="J14" s="13"/>
      <c r="K14" s="13"/>
    </row>
    <row r="15" spans="1:17" x14ac:dyDescent="0.2">
      <c r="A15" s="32" t="s">
        <v>44</v>
      </c>
      <c r="B15" s="12"/>
      <c r="C15" s="12"/>
      <c r="D15" s="12"/>
      <c r="E15" s="12"/>
      <c r="F15" s="12"/>
      <c r="G15" s="12"/>
      <c r="H15" s="12"/>
      <c r="I15" s="12"/>
      <c r="J15" s="12"/>
      <c r="M15" s="8" t="s">
        <v>1</v>
      </c>
    </row>
    <row r="16" spans="1:17" x14ac:dyDescent="0.2">
      <c r="A16" s="33"/>
      <c r="B16" s="13"/>
      <c r="C16" s="159" t="s">
        <v>3</v>
      </c>
      <c r="D16" s="159"/>
      <c r="E16" s="159"/>
      <c r="F16" s="159"/>
      <c r="G16" s="159"/>
      <c r="H16" s="159"/>
      <c r="I16" s="159"/>
      <c r="J16" s="13"/>
      <c r="K16" s="159" t="s">
        <v>3</v>
      </c>
      <c r="L16" s="159"/>
      <c r="M16" s="159"/>
    </row>
    <row r="17" spans="1:17" ht="12.75" customHeight="1" x14ac:dyDescent="0.2">
      <c r="A17" s="13"/>
      <c r="C17" s="162" t="s">
        <v>117</v>
      </c>
      <c r="D17" s="162"/>
      <c r="E17" s="162"/>
      <c r="F17" s="162"/>
      <c r="G17" s="162"/>
      <c r="H17" s="162"/>
      <c r="I17" s="162"/>
      <c r="K17" s="160" t="s">
        <v>116</v>
      </c>
      <c r="L17" s="160"/>
      <c r="M17" s="160"/>
    </row>
    <row r="18" spans="1:17" ht="25.5" x14ac:dyDescent="0.2">
      <c r="A18" s="12"/>
      <c r="B18" s="12"/>
      <c r="C18" s="55" t="s">
        <v>45</v>
      </c>
      <c r="D18" s="55" t="s">
        <v>46</v>
      </c>
      <c r="E18" s="55" t="s">
        <v>47</v>
      </c>
      <c r="F18" s="55" t="s">
        <v>32</v>
      </c>
      <c r="G18" s="55" t="s">
        <v>48</v>
      </c>
      <c r="H18" s="69" t="s">
        <v>42</v>
      </c>
      <c r="I18" s="70" t="s">
        <v>9</v>
      </c>
      <c r="K18" s="55" t="s">
        <v>27</v>
      </c>
      <c r="L18" s="55" t="s">
        <v>28</v>
      </c>
      <c r="M18" s="55" t="s">
        <v>29</v>
      </c>
    </row>
    <row r="19" spans="1:17" ht="18" customHeight="1" x14ac:dyDescent="0.2">
      <c r="A19" s="163" t="s">
        <v>43</v>
      </c>
      <c r="B19" s="28" t="s">
        <v>46</v>
      </c>
      <c r="C19" s="71">
        <v>508</v>
      </c>
      <c r="D19" s="72">
        <v>291</v>
      </c>
      <c r="E19" s="73">
        <v>762</v>
      </c>
      <c r="F19" s="73">
        <v>557</v>
      </c>
      <c r="G19" s="73">
        <v>361</v>
      </c>
      <c r="H19" s="74">
        <v>2028</v>
      </c>
      <c r="I19" s="75">
        <v>4507</v>
      </c>
      <c r="J19" s="35"/>
      <c r="K19" s="77">
        <v>11.271355668959398</v>
      </c>
      <c r="L19" s="78">
        <v>6.4566230308409152</v>
      </c>
      <c r="M19" s="79">
        <v>37.275349456401152</v>
      </c>
      <c r="O19" s="36"/>
      <c r="P19" s="36"/>
    </row>
    <row r="20" spans="1:17" ht="18" customHeight="1" x14ac:dyDescent="0.2">
      <c r="A20" s="164"/>
      <c r="B20" s="28" t="s">
        <v>47</v>
      </c>
      <c r="C20" s="71">
        <v>11442</v>
      </c>
      <c r="D20" s="71">
        <v>10977</v>
      </c>
      <c r="E20" s="72">
        <v>25589</v>
      </c>
      <c r="F20" s="73">
        <v>27082</v>
      </c>
      <c r="G20" s="73">
        <v>19176</v>
      </c>
      <c r="H20" s="74">
        <v>51341</v>
      </c>
      <c r="I20" s="75">
        <v>145607</v>
      </c>
      <c r="J20" s="35"/>
      <c r="K20" s="77">
        <v>15.396924598405295</v>
      </c>
      <c r="L20" s="78">
        <v>17.57401773266395</v>
      </c>
      <c r="M20" s="79">
        <v>31.769077036131506</v>
      </c>
      <c r="N20" s="37"/>
      <c r="O20" s="36"/>
      <c r="P20" s="36"/>
      <c r="Q20" s="36"/>
    </row>
    <row r="21" spans="1:17" ht="18" customHeight="1" x14ac:dyDescent="0.2">
      <c r="A21" s="164"/>
      <c r="B21" s="28" t="s">
        <v>32</v>
      </c>
      <c r="C21" s="71">
        <v>46</v>
      </c>
      <c r="D21" s="71">
        <v>156</v>
      </c>
      <c r="E21" s="71">
        <v>55</v>
      </c>
      <c r="F21" s="72">
        <v>152</v>
      </c>
      <c r="G21" s="73">
        <v>275</v>
      </c>
      <c r="H21" s="74">
        <v>1159</v>
      </c>
      <c r="I21" s="75">
        <v>1843</v>
      </c>
      <c r="J21" s="35"/>
      <c r="K21" s="77">
        <v>13.944655453065655</v>
      </c>
      <c r="L21" s="78">
        <v>8.2474226804123703</v>
      </c>
      <c r="M21" s="79">
        <v>14.921323928377644</v>
      </c>
      <c r="O21" s="36"/>
      <c r="P21" s="36"/>
    </row>
    <row r="22" spans="1:17" ht="18" customHeight="1" x14ac:dyDescent="0.2">
      <c r="A22" s="164"/>
      <c r="B22" s="28" t="s">
        <v>48</v>
      </c>
      <c r="C22" s="71">
        <v>15</v>
      </c>
      <c r="D22" s="71">
        <v>53</v>
      </c>
      <c r="E22" s="71">
        <v>59</v>
      </c>
      <c r="F22" s="71">
        <v>326</v>
      </c>
      <c r="G22" s="72">
        <v>1196</v>
      </c>
      <c r="H22" s="74">
        <v>1893</v>
      </c>
      <c r="I22" s="75">
        <v>3542</v>
      </c>
      <c r="J22" s="35"/>
      <c r="K22" s="77">
        <v>12.789384528514963</v>
      </c>
      <c r="L22" s="78">
        <v>33.766233766233768</v>
      </c>
      <c r="M22" s="79" t="s">
        <v>22</v>
      </c>
      <c r="O22" s="36"/>
      <c r="P22" s="36"/>
    </row>
    <row r="23" spans="1:17" ht="18" customHeight="1" x14ac:dyDescent="0.2">
      <c r="A23" s="164"/>
      <c r="B23" s="3" t="s">
        <v>118</v>
      </c>
      <c r="C23" s="71">
        <v>623</v>
      </c>
      <c r="D23" s="71">
        <v>270</v>
      </c>
      <c r="E23" s="71">
        <v>326</v>
      </c>
      <c r="F23" s="71">
        <v>1248</v>
      </c>
      <c r="G23" s="71">
        <v>6511</v>
      </c>
      <c r="H23" s="74">
        <v>13897</v>
      </c>
      <c r="I23" s="75">
        <v>22875</v>
      </c>
      <c r="J23" s="35"/>
      <c r="K23" s="77">
        <v>39.248087431693989</v>
      </c>
      <c r="L23" s="78" t="s">
        <v>22</v>
      </c>
      <c r="M23" s="79" t="s">
        <v>22</v>
      </c>
      <c r="O23" s="36"/>
      <c r="P23" s="36"/>
    </row>
    <row r="24" spans="1:17" ht="18" customHeight="1" x14ac:dyDescent="0.2">
      <c r="A24" s="165"/>
      <c r="B24" s="32" t="s">
        <v>9</v>
      </c>
      <c r="C24" s="76">
        <v>12634</v>
      </c>
      <c r="D24" s="76">
        <v>11747</v>
      </c>
      <c r="E24" s="76">
        <v>26791</v>
      </c>
      <c r="F24" s="76">
        <v>29365</v>
      </c>
      <c r="G24" s="76">
        <v>27519</v>
      </c>
      <c r="H24" s="76">
        <v>70318</v>
      </c>
      <c r="I24" s="76">
        <v>178374</v>
      </c>
      <c r="J24" s="38"/>
      <c r="K24" s="80">
        <v>18.284615470864587</v>
      </c>
      <c r="L24" s="81">
        <v>15.26455649365939</v>
      </c>
      <c r="M24" s="82">
        <v>27.029163443102693</v>
      </c>
    </row>
    <row r="25" spans="1:17" ht="15" customHeight="1" x14ac:dyDescent="0.2">
      <c r="B25" s="13"/>
      <c r="C25" s="13"/>
      <c r="D25" s="13"/>
      <c r="E25" s="13"/>
      <c r="F25" s="13"/>
      <c r="G25" s="13"/>
      <c r="H25" s="13"/>
      <c r="I25" s="13"/>
      <c r="J25" s="13"/>
      <c r="K25" s="13"/>
      <c r="L25" s="13"/>
      <c r="M25" s="13"/>
    </row>
    <row r="26" spans="1:17" ht="15" customHeight="1" x14ac:dyDescent="0.2">
      <c r="A26" s="28" t="s">
        <v>23</v>
      </c>
      <c r="C26" s="36"/>
      <c r="D26" s="36"/>
      <c r="E26" s="36"/>
      <c r="F26" s="36"/>
      <c r="G26" s="36"/>
      <c r="H26" s="36"/>
    </row>
    <row r="27" spans="1:17" x14ac:dyDescent="0.2">
      <c r="A27" s="161" t="s">
        <v>49</v>
      </c>
      <c r="B27" s="161"/>
      <c r="C27" s="161"/>
      <c r="D27" s="161"/>
      <c r="E27" s="161"/>
      <c r="F27" s="161"/>
      <c r="G27" s="161"/>
      <c r="H27" s="161"/>
      <c r="I27" s="161"/>
      <c r="J27" s="161"/>
      <c r="K27" s="161"/>
      <c r="L27" s="161"/>
      <c r="M27" s="161"/>
      <c r="N27" s="161"/>
      <c r="O27" s="161"/>
      <c r="P27" s="161"/>
      <c r="Q27" s="161"/>
    </row>
    <row r="28" spans="1:17" x14ac:dyDescent="0.2">
      <c r="A28" s="161" t="s">
        <v>119</v>
      </c>
      <c r="B28" s="161"/>
      <c r="C28" s="161"/>
      <c r="D28" s="161"/>
      <c r="E28" s="161"/>
      <c r="F28" s="161"/>
      <c r="G28" s="161"/>
      <c r="H28" s="161"/>
      <c r="I28" s="161"/>
      <c r="J28" s="161"/>
      <c r="K28" s="161"/>
      <c r="L28" s="161"/>
      <c r="M28" s="161"/>
      <c r="N28" s="161"/>
      <c r="O28" s="161"/>
      <c r="P28" s="161"/>
    </row>
    <row r="29" spans="1:17" x14ac:dyDescent="0.2">
      <c r="A29" s="28" t="s">
        <v>120</v>
      </c>
    </row>
    <row r="30" spans="1:17" ht="25.5" customHeight="1" x14ac:dyDescent="0.2">
      <c r="A30" s="158" t="s">
        <v>121</v>
      </c>
      <c r="B30" s="158"/>
      <c r="C30" s="158"/>
      <c r="D30" s="158"/>
      <c r="E30" s="158"/>
      <c r="F30" s="158"/>
      <c r="G30" s="158"/>
      <c r="H30" s="158"/>
      <c r="I30" s="158"/>
      <c r="J30" s="158"/>
      <c r="K30" s="158"/>
      <c r="L30" s="158"/>
      <c r="M30" s="158"/>
    </row>
  </sheetData>
  <mergeCells count="16">
    <mergeCell ref="A8:A13"/>
    <mergeCell ref="A1:M1"/>
    <mergeCell ref="C5:I5"/>
    <mergeCell ref="K5:M5"/>
    <mergeCell ref="C6:I6"/>
    <mergeCell ref="K6:M6"/>
    <mergeCell ref="A28:K28"/>
    <mergeCell ref="L28:P28"/>
    <mergeCell ref="A30:M30"/>
    <mergeCell ref="C16:I16"/>
    <mergeCell ref="K16:M16"/>
    <mergeCell ref="C17:I17"/>
    <mergeCell ref="K17:M17"/>
    <mergeCell ref="A19:A24"/>
    <mergeCell ref="A27:K27"/>
    <mergeCell ref="L27:Q27"/>
  </mergeCells>
  <pageMargins left="0.7" right="0.7" top="0.75" bottom="0.75" header="0.3" footer="0.3"/>
  <pageSetup paperSize="9"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Normal="100" workbookViewId="0">
      <selection sqref="A1:M1"/>
    </sheetView>
  </sheetViews>
  <sheetFormatPr defaultRowHeight="12.75" x14ac:dyDescent="0.2"/>
  <cols>
    <col min="1" max="1" width="19.85546875" style="28" customWidth="1"/>
    <col min="2" max="5" width="12.85546875" style="28" customWidth="1"/>
    <col min="6" max="6" width="13.7109375" style="28" customWidth="1"/>
    <col min="7" max="10" width="12.85546875" style="28" customWidth="1"/>
    <col min="11" max="13" width="13" style="28" customWidth="1"/>
    <col min="14" max="17" width="12.28515625" style="28" customWidth="1"/>
    <col min="18" max="18" width="2.140625" style="28" customWidth="1"/>
    <col min="19" max="19" width="12.28515625" style="28" customWidth="1"/>
    <col min="20" max="20" width="13.140625" style="28" customWidth="1"/>
    <col min="21" max="23" width="12.28515625" style="28" customWidth="1"/>
    <col min="24" max="259" width="9.140625" style="28"/>
    <col min="260" max="260" width="5.7109375" style="28" customWidth="1"/>
    <col min="261" max="261" width="12" style="28" customWidth="1"/>
    <col min="262" max="272" width="10.140625" style="28" customWidth="1"/>
    <col min="273" max="273" width="2.5703125" style="28" customWidth="1"/>
    <col min="274" max="274" width="15.42578125" style="28" customWidth="1"/>
    <col min="275" max="275" width="15.7109375" style="28" customWidth="1"/>
    <col min="276" max="276" width="16.5703125" style="28" customWidth="1"/>
    <col min="277" max="515" width="9.140625" style="28"/>
    <col min="516" max="516" width="5.7109375" style="28" customWidth="1"/>
    <col min="517" max="517" width="12" style="28" customWidth="1"/>
    <col min="518" max="528" width="10.140625" style="28" customWidth="1"/>
    <col min="529" max="529" width="2.5703125" style="28" customWidth="1"/>
    <col min="530" max="530" width="15.42578125" style="28" customWidth="1"/>
    <col min="531" max="531" width="15.7109375" style="28" customWidth="1"/>
    <col min="532" max="532" width="16.5703125" style="28" customWidth="1"/>
    <col min="533" max="771" width="9.140625" style="28"/>
    <col min="772" max="772" width="5.7109375" style="28" customWidth="1"/>
    <col min="773" max="773" width="12" style="28" customWidth="1"/>
    <col min="774" max="784" width="10.140625" style="28" customWidth="1"/>
    <col min="785" max="785" width="2.5703125" style="28" customWidth="1"/>
    <col min="786" max="786" width="15.42578125" style="28" customWidth="1"/>
    <col min="787" max="787" width="15.7109375" style="28" customWidth="1"/>
    <col min="788" max="788" width="16.5703125" style="28" customWidth="1"/>
    <col min="789" max="1027" width="9.140625" style="28"/>
    <col min="1028" max="1028" width="5.7109375" style="28" customWidth="1"/>
    <col min="1029" max="1029" width="12" style="28" customWidth="1"/>
    <col min="1030" max="1040" width="10.140625" style="28" customWidth="1"/>
    <col min="1041" max="1041" width="2.5703125" style="28" customWidth="1"/>
    <col min="1042" max="1042" width="15.42578125" style="28" customWidth="1"/>
    <col min="1043" max="1043" width="15.7109375" style="28" customWidth="1"/>
    <col min="1044" max="1044" width="16.5703125" style="28" customWidth="1"/>
    <col min="1045" max="1283" width="9.140625" style="28"/>
    <col min="1284" max="1284" width="5.7109375" style="28" customWidth="1"/>
    <col min="1285" max="1285" width="12" style="28" customWidth="1"/>
    <col min="1286" max="1296" width="10.140625" style="28" customWidth="1"/>
    <col min="1297" max="1297" width="2.5703125" style="28" customWidth="1"/>
    <col min="1298" max="1298" width="15.42578125" style="28" customWidth="1"/>
    <col min="1299" max="1299" width="15.7109375" style="28" customWidth="1"/>
    <col min="1300" max="1300" width="16.5703125" style="28" customWidth="1"/>
    <col min="1301" max="1539" width="9.140625" style="28"/>
    <col min="1540" max="1540" width="5.7109375" style="28" customWidth="1"/>
    <col min="1541" max="1541" width="12" style="28" customWidth="1"/>
    <col min="1542" max="1552" width="10.140625" style="28" customWidth="1"/>
    <col min="1553" max="1553" width="2.5703125" style="28" customWidth="1"/>
    <col min="1554" max="1554" width="15.42578125" style="28" customWidth="1"/>
    <col min="1555" max="1555" width="15.7109375" style="28" customWidth="1"/>
    <col min="1556" max="1556" width="16.5703125" style="28" customWidth="1"/>
    <col min="1557" max="1795" width="9.140625" style="28"/>
    <col min="1796" max="1796" width="5.7109375" style="28" customWidth="1"/>
    <col min="1797" max="1797" width="12" style="28" customWidth="1"/>
    <col min="1798" max="1808" width="10.140625" style="28" customWidth="1"/>
    <col min="1809" max="1809" width="2.5703125" style="28" customWidth="1"/>
    <col min="1810" max="1810" width="15.42578125" style="28" customWidth="1"/>
    <col min="1811" max="1811" width="15.7109375" style="28" customWidth="1"/>
    <col min="1812" max="1812" width="16.5703125" style="28" customWidth="1"/>
    <col min="1813" max="2051" width="9.140625" style="28"/>
    <col min="2052" max="2052" width="5.7109375" style="28" customWidth="1"/>
    <col min="2053" max="2053" width="12" style="28" customWidth="1"/>
    <col min="2054" max="2064" width="10.140625" style="28" customWidth="1"/>
    <col min="2065" max="2065" width="2.5703125" style="28" customWidth="1"/>
    <col min="2066" max="2066" width="15.42578125" style="28" customWidth="1"/>
    <col min="2067" max="2067" width="15.7109375" style="28" customWidth="1"/>
    <col min="2068" max="2068" width="16.5703125" style="28" customWidth="1"/>
    <col min="2069" max="2307" width="9.140625" style="28"/>
    <col min="2308" max="2308" width="5.7109375" style="28" customWidth="1"/>
    <col min="2309" max="2309" width="12" style="28" customWidth="1"/>
    <col min="2310" max="2320" width="10.140625" style="28" customWidth="1"/>
    <col min="2321" max="2321" width="2.5703125" style="28" customWidth="1"/>
    <col min="2322" max="2322" width="15.42578125" style="28" customWidth="1"/>
    <col min="2323" max="2323" width="15.7109375" style="28" customWidth="1"/>
    <col min="2324" max="2324" width="16.5703125" style="28" customWidth="1"/>
    <col min="2325" max="2563" width="9.140625" style="28"/>
    <col min="2564" max="2564" width="5.7109375" style="28" customWidth="1"/>
    <col min="2565" max="2565" width="12" style="28" customWidth="1"/>
    <col min="2566" max="2576" width="10.140625" style="28" customWidth="1"/>
    <col min="2577" max="2577" width="2.5703125" style="28" customWidth="1"/>
    <col min="2578" max="2578" width="15.42578125" style="28" customWidth="1"/>
    <col min="2579" max="2579" width="15.7109375" style="28" customWidth="1"/>
    <col min="2580" max="2580" width="16.5703125" style="28" customWidth="1"/>
    <col min="2581" max="2819" width="9.140625" style="28"/>
    <col min="2820" max="2820" width="5.7109375" style="28" customWidth="1"/>
    <col min="2821" max="2821" width="12" style="28" customWidth="1"/>
    <col min="2822" max="2832" width="10.140625" style="28" customWidth="1"/>
    <col min="2833" max="2833" width="2.5703125" style="28" customWidth="1"/>
    <col min="2834" max="2834" width="15.42578125" style="28" customWidth="1"/>
    <col min="2835" max="2835" width="15.7109375" style="28" customWidth="1"/>
    <col min="2836" max="2836" width="16.5703125" style="28" customWidth="1"/>
    <col min="2837" max="3075" width="9.140625" style="28"/>
    <col min="3076" max="3076" width="5.7109375" style="28" customWidth="1"/>
    <col min="3077" max="3077" width="12" style="28" customWidth="1"/>
    <col min="3078" max="3088" width="10.140625" style="28" customWidth="1"/>
    <col min="3089" max="3089" width="2.5703125" style="28" customWidth="1"/>
    <col min="3090" max="3090" width="15.42578125" style="28" customWidth="1"/>
    <col min="3091" max="3091" width="15.7109375" style="28" customWidth="1"/>
    <col min="3092" max="3092" width="16.5703125" style="28" customWidth="1"/>
    <col min="3093" max="3331" width="9.140625" style="28"/>
    <col min="3332" max="3332" width="5.7109375" style="28" customWidth="1"/>
    <col min="3333" max="3333" width="12" style="28" customWidth="1"/>
    <col min="3334" max="3344" width="10.140625" style="28" customWidth="1"/>
    <col min="3345" max="3345" width="2.5703125" style="28" customWidth="1"/>
    <col min="3346" max="3346" width="15.42578125" style="28" customWidth="1"/>
    <col min="3347" max="3347" width="15.7109375" style="28" customWidth="1"/>
    <col min="3348" max="3348" width="16.5703125" style="28" customWidth="1"/>
    <col min="3349" max="3587" width="9.140625" style="28"/>
    <col min="3588" max="3588" width="5.7109375" style="28" customWidth="1"/>
    <col min="3589" max="3589" width="12" style="28" customWidth="1"/>
    <col min="3590" max="3600" width="10.140625" style="28" customWidth="1"/>
    <col min="3601" max="3601" width="2.5703125" style="28" customWidth="1"/>
    <col min="3602" max="3602" width="15.42578125" style="28" customWidth="1"/>
    <col min="3603" max="3603" width="15.7109375" style="28" customWidth="1"/>
    <col min="3604" max="3604" width="16.5703125" style="28" customWidth="1"/>
    <col min="3605" max="3843" width="9.140625" style="28"/>
    <col min="3844" max="3844" width="5.7109375" style="28" customWidth="1"/>
    <col min="3845" max="3845" width="12" style="28" customWidth="1"/>
    <col min="3846" max="3856" width="10.140625" style="28" customWidth="1"/>
    <col min="3857" max="3857" width="2.5703125" style="28" customWidth="1"/>
    <col min="3858" max="3858" width="15.42578125" style="28" customWidth="1"/>
    <col min="3859" max="3859" width="15.7109375" style="28" customWidth="1"/>
    <col min="3860" max="3860" width="16.5703125" style="28" customWidth="1"/>
    <col min="3861" max="4099" width="9.140625" style="28"/>
    <col min="4100" max="4100" width="5.7109375" style="28" customWidth="1"/>
    <col min="4101" max="4101" width="12" style="28" customWidth="1"/>
    <col min="4102" max="4112" width="10.140625" style="28" customWidth="1"/>
    <col min="4113" max="4113" width="2.5703125" style="28" customWidth="1"/>
    <col min="4114" max="4114" width="15.42578125" style="28" customWidth="1"/>
    <col min="4115" max="4115" width="15.7109375" style="28" customWidth="1"/>
    <col min="4116" max="4116" width="16.5703125" style="28" customWidth="1"/>
    <col min="4117" max="4355" width="9.140625" style="28"/>
    <col min="4356" max="4356" width="5.7109375" style="28" customWidth="1"/>
    <col min="4357" max="4357" width="12" style="28" customWidth="1"/>
    <col min="4358" max="4368" width="10.140625" style="28" customWidth="1"/>
    <col min="4369" max="4369" width="2.5703125" style="28" customWidth="1"/>
    <col min="4370" max="4370" width="15.42578125" style="28" customWidth="1"/>
    <col min="4371" max="4371" width="15.7109375" style="28" customWidth="1"/>
    <col min="4372" max="4372" width="16.5703125" style="28" customWidth="1"/>
    <col min="4373" max="4611" width="9.140625" style="28"/>
    <col min="4612" max="4612" width="5.7109375" style="28" customWidth="1"/>
    <col min="4613" max="4613" width="12" style="28" customWidth="1"/>
    <col min="4614" max="4624" width="10.140625" style="28" customWidth="1"/>
    <col min="4625" max="4625" width="2.5703125" style="28" customWidth="1"/>
    <col min="4626" max="4626" width="15.42578125" style="28" customWidth="1"/>
    <col min="4627" max="4627" width="15.7109375" style="28" customWidth="1"/>
    <col min="4628" max="4628" width="16.5703125" style="28" customWidth="1"/>
    <col min="4629" max="4867" width="9.140625" style="28"/>
    <col min="4868" max="4868" width="5.7109375" style="28" customWidth="1"/>
    <col min="4869" max="4869" width="12" style="28" customWidth="1"/>
    <col min="4870" max="4880" width="10.140625" style="28" customWidth="1"/>
    <col min="4881" max="4881" width="2.5703125" style="28" customWidth="1"/>
    <col min="4882" max="4882" width="15.42578125" style="28" customWidth="1"/>
    <col min="4883" max="4883" width="15.7109375" style="28" customWidth="1"/>
    <col min="4884" max="4884" width="16.5703125" style="28" customWidth="1"/>
    <col min="4885" max="5123" width="9.140625" style="28"/>
    <col min="5124" max="5124" width="5.7109375" style="28" customWidth="1"/>
    <col min="5125" max="5125" width="12" style="28" customWidth="1"/>
    <col min="5126" max="5136" width="10.140625" style="28" customWidth="1"/>
    <col min="5137" max="5137" width="2.5703125" style="28" customWidth="1"/>
    <col min="5138" max="5138" width="15.42578125" style="28" customWidth="1"/>
    <col min="5139" max="5139" width="15.7109375" style="28" customWidth="1"/>
    <col min="5140" max="5140" width="16.5703125" style="28" customWidth="1"/>
    <col min="5141" max="5379" width="9.140625" style="28"/>
    <col min="5380" max="5380" width="5.7109375" style="28" customWidth="1"/>
    <col min="5381" max="5381" width="12" style="28" customWidth="1"/>
    <col min="5382" max="5392" width="10.140625" style="28" customWidth="1"/>
    <col min="5393" max="5393" width="2.5703125" style="28" customWidth="1"/>
    <col min="5394" max="5394" width="15.42578125" style="28" customWidth="1"/>
    <col min="5395" max="5395" width="15.7109375" style="28" customWidth="1"/>
    <col min="5396" max="5396" width="16.5703125" style="28" customWidth="1"/>
    <col min="5397" max="5635" width="9.140625" style="28"/>
    <col min="5636" max="5636" width="5.7109375" style="28" customWidth="1"/>
    <col min="5637" max="5637" width="12" style="28" customWidth="1"/>
    <col min="5638" max="5648" width="10.140625" style="28" customWidth="1"/>
    <col min="5649" max="5649" width="2.5703125" style="28" customWidth="1"/>
    <col min="5650" max="5650" width="15.42578125" style="28" customWidth="1"/>
    <col min="5651" max="5651" width="15.7109375" style="28" customWidth="1"/>
    <col min="5652" max="5652" width="16.5703125" style="28" customWidth="1"/>
    <col min="5653" max="5891" width="9.140625" style="28"/>
    <col min="5892" max="5892" width="5.7109375" style="28" customWidth="1"/>
    <col min="5893" max="5893" width="12" style="28" customWidth="1"/>
    <col min="5894" max="5904" width="10.140625" style="28" customWidth="1"/>
    <col min="5905" max="5905" width="2.5703125" style="28" customWidth="1"/>
    <col min="5906" max="5906" width="15.42578125" style="28" customWidth="1"/>
    <col min="5907" max="5907" width="15.7109375" style="28" customWidth="1"/>
    <col min="5908" max="5908" width="16.5703125" style="28" customWidth="1"/>
    <col min="5909" max="6147" width="9.140625" style="28"/>
    <col min="6148" max="6148" width="5.7109375" style="28" customWidth="1"/>
    <col min="6149" max="6149" width="12" style="28" customWidth="1"/>
    <col min="6150" max="6160" width="10.140625" style="28" customWidth="1"/>
    <col min="6161" max="6161" width="2.5703125" style="28" customWidth="1"/>
    <col min="6162" max="6162" width="15.42578125" style="28" customWidth="1"/>
    <col min="6163" max="6163" width="15.7109375" style="28" customWidth="1"/>
    <col min="6164" max="6164" width="16.5703125" style="28" customWidth="1"/>
    <col min="6165" max="6403" width="9.140625" style="28"/>
    <col min="6404" max="6404" width="5.7109375" style="28" customWidth="1"/>
    <col min="6405" max="6405" width="12" style="28" customWidth="1"/>
    <col min="6406" max="6416" width="10.140625" style="28" customWidth="1"/>
    <col min="6417" max="6417" width="2.5703125" style="28" customWidth="1"/>
    <col min="6418" max="6418" width="15.42578125" style="28" customWidth="1"/>
    <col min="6419" max="6419" width="15.7109375" style="28" customWidth="1"/>
    <col min="6420" max="6420" width="16.5703125" style="28" customWidth="1"/>
    <col min="6421" max="6659" width="9.140625" style="28"/>
    <col min="6660" max="6660" width="5.7109375" style="28" customWidth="1"/>
    <col min="6661" max="6661" width="12" style="28" customWidth="1"/>
    <col min="6662" max="6672" width="10.140625" style="28" customWidth="1"/>
    <col min="6673" max="6673" width="2.5703125" style="28" customWidth="1"/>
    <col min="6674" max="6674" width="15.42578125" style="28" customWidth="1"/>
    <col min="6675" max="6675" width="15.7109375" style="28" customWidth="1"/>
    <col min="6676" max="6676" width="16.5703125" style="28" customWidth="1"/>
    <col min="6677" max="6915" width="9.140625" style="28"/>
    <col min="6916" max="6916" width="5.7109375" style="28" customWidth="1"/>
    <col min="6917" max="6917" width="12" style="28" customWidth="1"/>
    <col min="6918" max="6928" width="10.140625" style="28" customWidth="1"/>
    <col min="6929" max="6929" width="2.5703125" style="28" customWidth="1"/>
    <col min="6930" max="6930" width="15.42578125" style="28" customWidth="1"/>
    <col min="6931" max="6931" width="15.7109375" style="28" customWidth="1"/>
    <col min="6932" max="6932" width="16.5703125" style="28" customWidth="1"/>
    <col min="6933" max="7171" width="9.140625" style="28"/>
    <col min="7172" max="7172" width="5.7109375" style="28" customWidth="1"/>
    <col min="7173" max="7173" width="12" style="28" customWidth="1"/>
    <col min="7174" max="7184" width="10.140625" style="28" customWidth="1"/>
    <col min="7185" max="7185" width="2.5703125" style="28" customWidth="1"/>
    <col min="7186" max="7186" width="15.42578125" style="28" customWidth="1"/>
    <col min="7187" max="7187" width="15.7109375" style="28" customWidth="1"/>
    <col min="7188" max="7188" width="16.5703125" style="28" customWidth="1"/>
    <col min="7189" max="7427" width="9.140625" style="28"/>
    <col min="7428" max="7428" width="5.7109375" style="28" customWidth="1"/>
    <col min="7429" max="7429" width="12" style="28" customWidth="1"/>
    <col min="7430" max="7440" width="10.140625" style="28" customWidth="1"/>
    <col min="7441" max="7441" width="2.5703125" style="28" customWidth="1"/>
    <col min="7442" max="7442" width="15.42578125" style="28" customWidth="1"/>
    <col min="7443" max="7443" width="15.7109375" style="28" customWidth="1"/>
    <col min="7444" max="7444" width="16.5703125" style="28" customWidth="1"/>
    <col min="7445" max="7683" width="9.140625" style="28"/>
    <col min="7684" max="7684" width="5.7109375" style="28" customWidth="1"/>
    <col min="7685" max="7685" width="12" style="28" customWidth="1"/>
    <col min="7686" max="7696" width="10.140625" style="28" customWidth="1"/>
    <col min="7697" max="7697" width="2.5703125" style="28" customWidth="1"/>
    <col min="7698" max="7698" width="15.42578125" style="28" customWidth="1"/>
    <col min="7699" max="7699" width="15.7109375" style="28" customWidth="1"/>
    <col min="7700" max="7700" width="16.5703125" style="28" customWidth="1"/>
    <col min="7701" max="7939" width="9.140625" style="28"/>
    <col min="7940" max="7940" width="5.7109375" style="28" customWidth="1"/>
    <col min="7941" max="7941" width="12" style="28" customWidth="1"/>
    <col min="7942" max="7952" width="10.140625" style="28" customWidth="1"/>
    <col min="7953" max="7953" width="2.5703125" style="28" customWidth="1"/>
    <col min="7954" max="7954" width="15.42578125" style="28" customWidth="1"/>
    <col min="7955" max="7955" width="15.7109375" style="28" customWidth="1"/>
    <col min="7956" max="7956" width="16.5703125" style="28" customWidth="1"/>
    <col min="7957" max="8195" width="9.140625" style="28"/>
    <col min="8196" max="8196" width="5.7109375" style="28" customWidth="1"/>
    <col min="8197" max="8197" width="12" style="28" customWidth="1"/>
    <col min="8198" max="8208" width="10.140625" style="28" customWidth="1"/>
    <col min="8209" max="8209" width="2.5703125" style="28" customWidth="1"/>
    <col min="8210" max="8210" width="15.42578125" style="28" customWidth="1"/>
    <col min="8211" max="8211" width="15.7109375" style="28" customWidth="1"/>
    <col min="8212" max="8212" width="16.5703125" style="28" customWidth="1"/>
    <col min="8213" max="8451" width="9.140625" style="28"/>
    <col min="8452" max="8452" width="5.7109375" style="28" customWidth="1"/>
    <col min="8453" max="8453" width="12" style="28" customWidth="1"/>
    <col min="8454" max="8464" width="10.140625" style="28" customWidth="1"/>
    <col min="8465" max="8465" width="2.5703125" style="28" customWidth="1"/>
    <col min="8466" max="8466" width="15.42578125" style="28" customWidth="1"/>
    <col min="8467" max="8467" width="15.7109375" style="28" customWidth="1"/>
    <col min="8468" max="8468" width="16.5703125" style="28" customWidth="1"/>
    <col min="8469" max="8707" width="9.140625" style="28"/>
    <col min="8708" max="8708" width="5.7109375" style="28" customWidth="1"/>
    <col min="8709" max="8709" width="12" style="28" customWidth="1"/>
    <col min="8710" max="8720" width="10.140625" style="28" customWidth="1"/>
    <col min="8721" max="8721" width="2.5703125" style="28" customWidth="1"/>
    <col min="8722" max="8722" width="15.42578125" style="28" customWidth="1"/>
    <col min="8723" max="8723" width="15.7109375" style="28" customWidth="1"/>
    <col min="8724" max="8724" width="16.5703125" style="28" customWidth="1"/>
    <col min="8725" max="8963" width="9.140625" style="28"/>
    <col min="8964" max="8964" width="5.7109375" style="28" customWidth="1"/>
    <col min="8965" max="8965" width="12" style="28" customWidth="1"/>
    <col min="8966" max="8976" width="10.140625" style="28" customWidth="1"/>
    <col min="8977" max="8977" width="2.5703125" style="28" customWidth="1"/>
    <col min="8978" max="8978" width="15.42578125" style="28" customWidth="1"/>
    <col min="8979" max="8979" width="15.7109375" style="28" customWidth="1"/>
    <col min="8980" max="8980" width="16.5703125" style="28" customWidth="1"/>
    <col min="8981" max="9219" width="9.140625" style="28"/>
    <col min="9220" max="9220" width="5.7109375" style="28" customWidth="1"/>
    <col min="9221" max="9221" width="12" style="28" customWidth="1"/>
    <col min="9222" max="9232" width="10.140625" style="28" customWidth="1"/>
    <col min="9233" max="9233" width="2.5703125" style="28" customWidth="1"/>
    <col min="9234" max="9234" width="15.42578125" style="28" customWidth="1"/>
    <col min="9235" max="9235" width="15.7109375" style="28" customWidth="1"/>
    <col min="9236" max="9236" width="16.5703125" style="28" customWidth="1"/>
    <col min="9237" max="9475" width="9.140625" style="28"/>
    <col min="9476" max="9476" width="5.7109375" style="28" customWidth="1"/>
    <col min="9477" max="9477" width="12" style="28" customWidth="1"/>
    <col min="9478" max="9488" width="10.140625" style="28" customWidth="1"/>
    <col min="9489" max="9489" width="2.5703125" style="28" customWidth="1"/>
    <col min="9490" max="9490" width="15.42578125" style="28" customWidth="1"/>
    <col min="9491" max="9491" width="15.7109375" style="28" customWidth="1"/>
    <col min="9492" max="9492" width="16.5703125" style="28" customWidth="1"/>
    <col min="9493" max="9731" width="9.140625" style="28"/>
    <col min="9732" max="9732" width="5.7109375" style="28" customWidth="1"/>
    <col min="9733" max="9733" width="12" style="28" customWidth="1"/>
    <col min="9734" max="9744" width="10.140625" style="28" customWidth="1"/>
    <col min="9745" max="9745" width="2.5703125" style="28" customWidth="1"/>
    <col min="9746" max="9746" width="15.42578125" style="28" customWidth="1"/>
    <col min="9747" max="9747" width="15.7109375" style="28" customWidth="1"/>
    <col min="9748" max="9748" width="16.5703125" style="28" customWidth="1"/>
    <col min="9749" max="9987" width="9.140625" style="28"/>
    <col min="9988" max="9988" width="5.7109375" style="28" customWidth="1"/>
    <col min="9989" max="9989" width="12" style="28" customWidth="1"/>
    <col min="9990" max="10000" width="10.140625" style="28" customWidth="1"/>
    <col min="10001" max="10001" width="2.5703125" style="28" customWidth="1"/>
    <col min="10002" max="10002" width="15.42578125" style="28" customWidth="1"/>
    <col min="10003" max="10003" width="15.7109375" style="28" customWidth="1"/>
    <col min="10004" max="10004" width="16.5703125" style="28" customWidth="1"/>
    <col min="10005" max="10243" width="9.140625" style="28"/>
    <col min="10244" max="10244" width="5.7109375" style="28" customWidth="1"/>
    <col min="10245" max="10245" width="12" style="28" customWidth="1"/>
    <col min="10246" max="10256" width="10.140625" style="28" customWidth="1"/>
    <col min="10257" max="10257" width="2.5703125" style="28" customWidth="1"/>
    <col min="10258" max="10258" width="15.42578125" style="28" customWidth="1"/>
    <col min="10259" max="10259" width="15.7109375" style="28" customWidth="1"/>
    <col min="10260" max="10260" width="16.5703125" style="28" customWidth="1"/>
    <col min="10261" max="10499" width="9.140625" style="28"/>
    <col min="10500" max="10500" width="5.7109375" style="28" customWidth="1"/>
    <col min="10501" max="10501" width="12" style="28" customWidth="1"/>
    <col min="10502" max="10512" width="10.140625" style="28" customWidth="1"/>
    <col min="10513" max="10513" width="2.5703125" style="28" customWidth="1"/>
    <col min="10514" max="10514" width="15.42578125" style="28" customWidth="1"/>
    <col min="10515" max="10515" width="15.7109375" style="28" customWidth="1"/>
    <col min="10516" max="10516" width="16.5703125" style="28" customWidth="1"/>
    <col min="10517" max="10755" width="9.140625" style="28"/>
    <col min="10756" max="10756" width="5.7109375" style="28" customWidth="1"/>
    <col min="10757" max="10757" width="12" style="28" customWidth="1"/>
    <col min="10758" max="10768" width="10.140625" style="28" customWidth="1"/>
    <col min="10769" max="10769" width="2.5703125" style="28" customWidth="1"/>
    <col min="10770" max="10770" width="15.42578125" style="28" customWidth="1"/>
    <col min="10771" max="10771" width="15.7109375" style="28" customWidth="1"/>
    <col min="10772" max="10772" width="16.5703125" style="28" customWidth="1"/>
    <col min="10773" max="11011" width="9.140625" style="28"/>
    <col min="11012" max="11012" width="5.7109375" style="28" customWidth="1"/>
    <col min="11013" max="11013" width="12" style="28" customWidth="1"/>
    <col min="11014" max="11024" width="10.140625" style="28" customWidth="1"/>
    <col min="11025" max="11025" width="2.5703125" style="28" customWidth="1"/>
    <col min="11026" max="11026" width="15.42578125" style="28" customWidth="1"/>
    <col min="11027" max="11027" width="15.7109375" style="28" customWidth="1"/>
    <col min="11028" max="11028" width="16.5703125" style="28" customWidth="1"/>
    <col min="11029" max="11267" width="9.140625" style="28"/>
    <col min="11268" max="11268" width="5.7109375" style="28" customWidth="1"/>
    <col min="11269" max="11269" width="12" style="28" customWidth="1"/>
    <col min="11270" max="11280" width="10.140625" style="28" customWidth="1"/>
    <col min="11281" max="11281" width="2.5703125" style="28" customWidth="1"/>
    <col min="11282" max="11282" width="15.42578125" style="28" customWidth="1"/>
    <col min="11283" max="11283" width="15.7109375" style="28" customWidth="1"/>
    <col min="11284" max="11284" width="16.5703125" style="28" customWidth="1"/>
    <col min="11285" max="11523" width="9.140625" style="28"/>
    <col min="11524" max="11524" width="5.7109375" style="28" customWidth="1"/>
    <col min="11525" max="11525" width="12" style="28" customWidth="1"/>
    <col min="11526" max="11536" width="10.140625" style="28" customWidth="1"/>
    <col min="11537" max="11537" width="2.5703125" style="28" customWidth="1"/>
    <col min="11538" max="11538" width="15.42578125" style="28" customWidth="1"/>
    <col min="11539" max="11539" width="15.7109375" style="28" customWidth="1"/>
    <col min="11540" max="11540" width="16.5703125" style="28" customWidth="1"/>
    <col min="11541" max="11779" width="9.140625" style="28"/>
    <col min="11780" max="11780" width="5.7109375" style="28" customWidth="1"/>
    <col min="11781" max="11781" width="12" style="28" customWidth="1"/>
    <col min="11782" max="11792" width="10.140625" style="28" customWidth="1"/>
    <col min="11793" max="11793" width="2.5703125" style="28" customWidth="1"/>
    <col min="11794" max="11794" width="15.42578125" style="28" customWidth="1"/>
    <col min="11795" max="11795" width="15.7109375" style="28" customWidth="1"/>
    <col min="11796" max="11796" width="16.5703125" style="28" customWidth="1"/>
    <col min="11797" max="12035" width="9.140625" style="28"/>
    <col min="12036" max="12036" width="5.7109375" style="28" customWidth="1"/>
    <col min="12037" max="12037" width="12" style="28" customWidth="1"/>
    <col min="12038" max="12048" width="10.140625" style="28" customWidth="1"/>
    <col min="12049" max="12049" width="2.5703125" style="28" customWidth="1"/>
    <col min="12050" max="12050" width="15.42578125" style="28" customWidth="1"/>
    <col min="12051" max="12051" width="15.7109375" style="28" customWidth="1"/>
    <col min="12052" max="12052" width="16.5703125" style="28" customWidth="1"/>
    <col min="12053" max="12291" width="9.140625" style="28"/>
    <col min="12292" max="12292" width="5.7109375" style="28" customWidth="1"/>
    <col min="12293" max="12293" width="12" style="28" customWidth="1"/>
    <col min="12294" max="12304" width="10.140625" style="28" customWidth="1"/>
    <col min="12305" max="12305" width="2.5703125" style="28" customWidth="1"/>
    <col min="12306" max="12306" width="15.42578125" style="28" customWidth="1"/>
    <col min="12307" max="12307" width="15.7109375" style="28" customWidth="1"/>
    <col min="12308" max="12308" width="16.5703125" style="28" customWidth="1"/>
    <col min="12309" max="12547" width="9.140625" style="28"/>
    <col min="12548" max="12548" width="5.7109375" style="28" customWidth="1"/>
    <col min="12549" max="12549" width="12" style="28" customWidth="1"/>
    <col min="12550" max="12560" width="10.140625" style="28" customWidth="1"/>
    <col min="12561" max="12561" width="2.5703125" style="28" customWidth="1"/>
    <col min="12562" max="12562" width="15.42578125" style="28" customWidth="1"/>
    <col min="12563" max="12563" width="15.7109375" style="28" customWidth="1"/>
    <col min="12564" max="12564" width="16.5703125" style="28" customWidth="1"/>
    <col min="12565" max="12803" width="9.140625" style="28"/>
    <col min="12804" max="12804" width="5.7109375" style="28" customWidth="1"/>
    <col min="12805" max="12805" width="12" style="28" customWidth="1"/>
    <col min="12806" max="12816" width="10.140625" style="28" customWidth="1"/>
    <col min="12817" max="12817" width="2.5703125" style="28" customWidth="1"/>
    <col min="12818" max="12818" width="15.42578125" style="28" customWidth="1"/>
    <col min="12819" max="12819" width="15.7109375" style="28" customWidth="1"/>
    <col min="12820" max="12820" width="16.5703125" style="28" customWidth="1"/>
    <col min="12821" max="13059" width="9.140625" style="28"/>
    <col min="13060" max="13060" width="5.7109375" style="28" customWidth="1"/>
    <col min="13061" max="13061" width="12" style="28" customWidth="1"/>
    <col min="13062" max="13072" width="10.140625" style="28" customWidth="1"/>
    <col min="13073" max="13073" width="2.5703125" style="28" customWidth="1"/>
    <col min="13074" max="13074" width="15.42578125" style="28" customWidth="1"/>
    <col min="13075" max="13075" width="15.7109375" style="28" customWidth="1"/>
    <col min="13076" max="13076" width="16.5703125" style="28" customWidth="1"/>
    <col min="13077" max="13315" width="9.140625" style="28"/>
    <col min="13316" max="13316" width="5.7109375" style="28" customWidth="1"/>
    <col min="13317" max="13317" width="12" style="28" customWidth="1"/>
    <col min="13318" max="13328" width="10.140625" style="28" customWidth="1"/>
    <col min="13329" max="13329" width="2.5703125" style="28" customWidth="1"/>
    <col min="13330" max="13330" width="15.42578125" style="28" customWidth="1"/>
    <col min="13331" max="13331" width="15.7109375" style="28" customWidth="1"/>
    <col min="13332" max="13332" width="16.5703125" style="28" customWidth="1"/>
    <col min="13333" max="13571" width="9.140625" style="28"/>
    <col min="13572" max="13572" width="5.7109375" style="28" customWidth="1"/>
    <col min="13573" max="13573" width="12" style="28" customWidth="1"/>
    <col min="13574" max="13584" width="10.140625" style="28" customWidth="1"/>
    <col min="13585" max="13585" width="2.5703125" style="28" customWidth="1"/>
    <col min="13586" max="13586" width="15.42578125" style="28" customWidth="1"/>
    <col min="13587" max="13587" width="15.7109375" style="28" customWidth="1"/>
    <col min="13588" max="13588" width="16.5703125" style="28" customWidth="1"/>
    <col min="13589" max="13827" width="9.140625" style="28"/>
    <col min="13828" max="13828" width="5.7109375" style="28" customWidth="1"/>
    <col min="13829" max="13829" width="12" style="28" customWidth="1"/>
    <col min="13830" max="13840" width="10.140625" style="28" customWidth="1"/>
    <col min="13841" max="13841" width="2.5703125" style="28" customWidth="1"/>
    <col min="13842" max="13842" width="15.42578125" style="28" customWidth="1"/>
    <col min="13843" max="13843" width="15.7109375" style="28" customWidth="1"/>
    <col min="13844" max="13844" width="16.5703125" style="28" customWidth="1"/>
    <col min="13845" max="14083" width="9.140625" style="28"/>
    <col min="14084" max="14084" width="5.7109375" style="28" customWidth="1"/>
    <col min="14085" max="14085" width="12" style="28" customWidth="1"/>
    <col min="14086" max="14096" width="10.140625" style="28" customWidth="1"/>
    <col min="14097" max="14097" width="2.5703125" style="28" customWidth="1"/>
    <col min="14098" max="14098" width="15.42578125" style="28" customWidth="1"/>
    <col min="14099" max="14099" width="15.7109375" style="28" customWidth="1"/>
    <col min="14100" max="14100" width="16.5703125" style="28" customWidth="1"/>
    <col min="14101" max="14339" width="9.140625" style="28"/>
    <col min="14340" max="14340" width="5.7109375" style="28" customWidth="1"/>
    <col min="14341" max="14341" width="12" style="28" customWidth="1"/>
    <col min="14342" max="14352" width="10.140625" style="28" customWidth="1"/>
    <col min="14353" max="14353" width="2.5703125" style="28" customWidth="1"/>
    <col min="14354" max="14354" width="15.42578125" style="28" customWidth="1"/>
    <col min="14355" max="14355" width="15.7109375" style="28" customWidth="1"/>
    <col min="14356" max="14356" width="16.5703125" style="28" customWidth="1"/>
    <col min="14357" max="14595" width="9.140625" style="28"/>
    <col min="14596" max="14596" width="5.7109375" style="28" customWidth="1"/>
    <col min="14597" max="14597" width="12" style="28" customWidth="1"/>
    <col min="14598" max="14608" width="10.140625" style="28" customWidth="1"/>
    <col min="14609" max="14609" width="2.5703125" style="28" customWidth="1"/>
    <col min="14610" max="14610" width="15.42578125" style="28" customWidth="1"/>
    <col min="14611" max="14611" width="15.7109375" style="28" customWidth="1"/>
    <col min="14612" max="14612" width="16.5703125" style="28" customWidth="1"/>
    <col min="14613" max="14851" width="9.140625" style="28"/>
    <col min="14852" max="14852" width="5.7109375" style="28" customWidth="1"/>
    <col min="14853" max="14853" width="12" style="28" customWidth="1"/>
    <col min="14854" max="14864" width="10.140625" style="28" customWidth="1"/>
    <col min="14865" max="14865" width="2.5703125" style="28" customWidth="1"/>
    <col min="14866" max="14866" width="15.42578125" style="28" customWidth="1"/>
    <col min="14867" max="14867" width="15.7109375" style="28" customWidth="1"/>
    <col min="14868" max="14868" width="16.5703125" style="28" customWidth="1"/>
    <col min="14869" max="15107" width="9.140625" style="28"/>
    <col min="15108" max="15108" width="5.7109375" style="28" customWidth="1"/>
    <col min="15109" max="15109" width="12" style="28" customWidth="1"/>
    <col min="15110" max="15120" width="10.140625" style="28" customWidth="1"/>
    <col min="15121" max="15121" width="2.5703125" style="28" customWidth="1"/>
    <col min="15122" max="15122" width="15.42578125" style="28" customWidth="1"/>
    <col min="15123" max="15123" width="15.7109375" style="28" customWidth="1"/>
    <col min="15124" max="15124" width="16.5703125" style="28" customWidth="1"/>
    <col min="15125" max="15363" width="9.140625" style="28"/>
    <col min="15364" max="15364" width="5.7109375" style="28" customWidth="1"/>
    <col min="15365" max="15365" width="12" style="28" customWidth="1"/>
    <col min="15366" max="15376" width="10.140625" style="28" customWidth="1"/>
    <col min="15377" max="15377" width="2.5703125" style="28" customWidth="1"/>
    <col min="15378" max="15378" width="15.42578125" style="28" customWidth="1"/>
    <col min="15379" max="15379" width="15.7109375" style="28" customWidth="1"/>
    <col min="15380" max="15380" width="16.5703125" style="28" customWidth="1"/>
    <col min="15381" max="15619" width="9.140625" style="28"/>
    <col min="15620" max="15620" width="5.7109375" style="28" customWidth="1"/>
    <col min="15621" max="15621" width="12" style="28" customWidth="1"/>
    <col min="15622" max="15632" width="10.140625" style="28" customWidth="1"/>
    <col min="15633" max="15633" width="2.5703125" style="28" customWidth="1"/>
    <col min="15634" max="15634" width="15.42578125" style="28" customWidth="1"/>
    <col min="15635" max="15635" width="15.7109375" style="28" customWidth="1"/>
    <col min="15636" max="15636" width="16.5703125" style="28" customWidth="1"/>
    <col min="15637" max="15875" width="9.140625" style="28"/>
    <col min="15876" max="15876" width="5.7109375" style="28" customWidth="1"/>
    <col min="15877" max="15877" width="12" style="28" customWidth="1"/>
    <col min="15878" max="15888" width="10.140625" style="28" customWidth="1"/>
    <col min="15889" max="15889" width="2.5703125" style="28" customWidth="1"/>
    <col min="15890" max="15890" width="15.42578125" style="28" customWidth="1"/>
    <col min="15891" max="15891" width="15.7109375" style="28" customWidth="1"/>
    <col min="15892" max="15892" width="16.5703125" style="28" customWidth="1"/>
    <col min="15893" max="16131" width="9.140625" style="28"/>
    <col min="16132" max="16132" width="5.7109375" style="28" customWidth="1"/>
    <col min="16133" max="16133" width="12" style="28" customWidth="1"/>
    <col min="16134" max="16144" width="10.140625" style="28" customWidth="1"/>
    <col min="16145" max="16145" width="2.5703125" style="28" customWidth="1"/>
    <col min="16146" max="16146" width="15.42578125" style="28" customWidth="1"/>
    <col min="16147" max="16147" width="15.7109375" style="28" customWidth="1"/>
    <col min="16148" max="16148" width="16.5703125" style="28" customWidth="1"/>
    <col min="16149" max="16384" width="9.140625" style="28"/>
  </cols>
  <sheetData>
    <row r="1" spans="1:23" ht="28.5" customHeight="1" x14ac:dyDescent="0.2">
      <c r="A1" s="166" t="s">
        <v>122</v>
      </c>
      <c r="B1" s="166"/>
      <c r="C1" s="166"/>
      <c r="D1" s="166"/>
      <c r="E1" s="166"/>
      <c r="F1" s="166"/>
      <c r="G1" s="166"/>
      <c r="H1" s="166"/>
      <c r="I1" s="166"/>
      <c r="J1" s="166"/>
      <c r="K1" s="166"/>
      <c r="L1" s="166"/>
      <c r="M1" s="166"/>
    </row>
    <row r="2" spans="1:23" ht="12.75" customHeight="1" x14ac:dyDescent="0.2">
      <c r="A2" s="3" t="s">
        <v>0</v>
      </c>
      <c r="B2" s="110"/>
      <c r="C2" s="110"/>
      <c r="D2" s="110"/>
      <c r="E2" s="110"/>
      <c r="F2" s="110"/>
      <c r="G2" s="110"/>
      <c r="H2" s="110"/>
      <c r="I2" s="110"/>
      <c r="J2" s="110"/>
      <c r="K2" s="110"/>
      <c r="L2" s="110"/>
      <c r="M2" s="110"/>
    </row>
    <row r="3" spans="1:23" x14ac:dyDescent="0.2">
      <c r="B3" s="12"/>
      <c r="C3" s="12"/>
      <c r="D3" s="12"/>
      <c r="E3" s="12"/>
      <c r="F3" s="12"/>
      <c r="G3" s="12"/>
      <c r="H3" s="12"/>
      <c r="I3" s="12"/>
      <c r="J3" s="12"/>
      <c r="L3" s="12"/>
      <c r="M3" s="8" t="s">
        <v>50</v>
      </c>
      <c r="N3" s="13"/>
      <c r="O3" s="13"/>
      <c r="P3" s="13"/>
      <c r="Q3" s="13"/>
      <c r="R3" s="13"/>
      <c r="S3" s="13"/>
      <c r="T3" s="13"/>
      <c r="U3" s="13"/>
      <c r="V3" s="13"/>
      <c r="W3" s="41"/>
    </row>
    <row r="4" spans="1:23" ht="12.75" customHeight="1" x14ac:dyDescent="0.2">
      <c r="A4" s="163" t="s">
        <v>51</v>
      </c>
      <c r="B4" s="159" t="s">
        <v>3</v>
      </c>
      <c r="C4" s="159"/>
      <c r="D4" s="159"/>
      <c r="E4" s="159"/>
      <c r="F4" s="172" t="s">
        <v>3</v>
      </c>
      <c r="G4" s="172"/>
      <c r="H4" s="172"/>
      <c r="I4" s="172"/>
      <c r="J4" s="172"/>
      <c r="K4" s="159" t="s">
        <v>3</v>
      </c>
      <c r="L4" s="159"/>
      <c r="M4" s="159"/>
      <c r="N4" s="173"/>
      <c r="O4" s="173"/>
      <c r="P4" s="173"/>
      <c r="Q4" s="173"/>
      <c r="R4" s="173"/>
      <c r="S4" s="173"/>
      <c r="T4" s="173"/>
      <c r="U4" s="173"/>
      <c r="V4" s="173"/>
      <c r="W4" s="173"/>
    </row>
    <row r="5" spans="1:23" ht="12.75" customHeight="1" x14ac:dyDescent="0.2">
      <c r="A5" s="149"/>
      <c r="B5" s="160" t="s">
        <v>123</v>
      </c>
      <c r="C5" s="160"/>
      <c r="D5" s="160"/>
      <c r="E5" s="160"/>
      <c r="F5" s="174" t="s">
        <v>37</v>
      </c>
      <c r="G5" s="174"/>
      <c r="H5" s="174"/>
      <c r="I5" s="174"/>
      <c r="J5" s="174"/>
      <c r="K5" s="160" t="s">
        <v>37</v>
      </c>
      <c r="L5" s="160"/>
      <c r="M5" s="160"/>
      <c r="N5" s="173"/>
      <c r="O5" s="173"/>
      <c r="P5" s="173"/>
      <c r="Q5" s="173"/>
      <c r="R5" s="173"/>
      <c r="S5" s="173"/>
      <c r="T5" s="173"/>
      <c r="U5" s="173"/>
      <c r="V5" s="173"/>
      <c r="W5" s="173"/>
    </row>
    <row r="6" spans="1:23" ht="28.5" customHeight="1" x14ac:dyDescent="0.2">
      <c r="A6" s="165"/>
      <c r="B6" s="55" t="s">
        <v>53</v>
      </c>
      <c r="C6" s="55" t="s">
        <v>6</v>
      </c>
      <c r="D6" s="55" t="s">
        <v>7</v>
      </c>
      <c r="E6" s="55" t="s">
        <v>8</v>
      </c>
      <c r="F6" s="86" t="s">
        <v>54</v>
      </c>
      <c r="G6" s="86" t="s">
        <v>6</v>
      </c>
      <c r="H6" s="86" t="s">
        <v>55</v>
      </c>
      <c r="I6" s="86" t="s">
        <v>7</v>
      </c>
      <c r="J6" s="86" t="s">
        <v>8</v>
      </c>
      <c r="K6" s="55" t="s">
        <v>27</v>
      </c>
      <c r="L6" s="87" t="s">
        <v>28</v>
      </c>
      <c r="M6" s="87" t="s">
        <v>29</v>
      </c>
      <c r="P6" s="9"/>
      <c r="Q6" s="9"/>
      <c r="R6" s="9"/>
      <c r="S6" s="9"/>
      <c r="T6" s="9"/>
      <c r="U6" s="9"/>
      <c r="V6" s="9"/>
      <c r="W6" s="9"/>
    </row>
    <row r="7" spans="1:23" ht="18" customHeight="1" x14ac:dyDescent="0.2">
      <c r="A7" s="83" t="s">
        <v>56</v>
      </c>
      <c r="B7" s="88">
        <v>50.681210041464965</v>
      </c>
      <c r="C7" s="88">
        <v>11.698020712053435</v>
      </c>
      <c r="D7" s="88">
        <v>10.125211920665073</v>
      </c>
      <c r="E7" s="88">
        <v>2.0375022979349224</v>
      </c>
      <c r="F7" s="89">
        <v>25.010723696304922</v>
      </c>
      <c r="G7" s="90">
        <v>15.912944012092245</v>
      </c>
      <c r="H7" s="90">
        <v>19.886839471372838</v>
      </c>
      <c r="I7" s="90">
        <v>10.231427579304288</v>
      </c>
      <c r="J7" s="90">
        <v>2.1089936066343933</v>
      </c>
      <c r="K7" s="91">
        <v>40.322119410911618</v>
      </c>
      <c r="L7" s="92">
        <v>19.473211185325898</v>
      </c>
      <c r="M7" s="93">
        <v>13.355597769471169</v>
      </c>
      <c r="N7" s="42"/>
      <c r="O7" s="42"/>
      <c r="P7" s="42"/>
      <c r="Q7" s="42"/>
      <c r="R7" s="42"/>
      <c r="S7" s="42"/>
      <c r="T7" s="42"/>
      <c r="U7" s="42"/>
      <c r="V7" s="42"/>
      <c r="W7" s="42"/>
    </row>
    <row r="8" spans="1:23" ht="18" customHeight="1" x14ac:dyDescent="0.2">
      <c r="A8" s="83" t="s">
        <v>57</v>
      </c>
      <c r="B8" s="88">
        <v>17.80671477878883</v>
      </c>
      <c r="C8" s="88">
        <v>13.687301089246493</v>
      </c>
      <c r="D8" s="88">
        <v>24.857680756645301</v>
      </c>
      <c r="E8" s="88">
        <v>9.9533820431216107</v>
      </c>
      <c r="F8" s="89">
        <v>3.8527051862477029</v>
      </c>
      <c r="G8" s="90">
        <v>14.967053655475368</v>
      </c>
      <c r="H8" s="90">
        <v>10.690752611053835</v>
      </c>
      <c r="I8" s="90">
        <v>24.689587162131875</v>
      </c>
      <c r="J8" s="90">
        <v>10.33663543861222</v>
      </c>
      <c r="K8" s="91">
        <v>18.411851719037159</v>
      </c>
      <c r="L8" s="92">
        <v>10.784885023981353</v>
      </c>
      <c r="M8" s="93">
        <v>35.339997310502483</v>
      </c>
      <c r="N8" s="42"/>
      <c r="O8" s="42"/>
      <c r="P8" s="42"/>
      <c r="Q8" s="42"/>
      <c r="R8" s="42"/>
      <c r="S8" s="42"/>
      <c r="T8" s="42"/>
      <c r="U8" s="42"/>
      <c r="V8" s="42"/>
      <c r="W8" s="42"/>
    </row>
    <row r="9" spans="1:23" ht="18" customHeight="1" x14ac:dyDescent="0.2">
      <c r="A9" s="83" t="s">
        <v>58</v>
      </c>
      <c r="B9" s="88">
        <v>7.4698664937030435</v>
      </c>
      <c r="C9" s="88">
        <v>6.5509972433922492</v>
      </c>
      <c r="D9" s="88">
        <v>22.663639803253879</v>
      </c>
      <c r="E9" s="88">
        <v>21.917734176530999</v>
      </c>
      <c r="F9" s="89">
        <v>0.76212096643424676</v>
      </c>
      <c r="G9" s="90">
        <v>5.9726501270201613</v>
      </c>
      <c r="H9" s="90">
        <v>5.6375331063185774</v>
      </c>
      <c r="I9" s="90">
        <v>21.917734176530999</v>
      </c>
      <c r="J9" s="90">
        <v>22.59877844440841</v>
      </c>
      <c r="K9" s="91">
        <v>6.5780228095778606</v>
      </c>
      <c r="L9" s="92">
        <v>5.6753688989784337</v>
      </c>
      <c r="M9" s="93">
        <v>44.635425112156099</v>
      </c>
      <c r="N9" s="42"/>
      <c r="O9" s="42"/>
      <c r="P9" s="42"/>
      <c r="Q9" s="42"/>
      <c r="R9" s="42"/>
      <c r="S9" s="42"/>
      <c r="T9" s="42"/>
      <c r="U9" s="42"/>
      <c r="V9" s="42"/>
      <c r="W9" s="42"/>
    </row>
    <row r="10" spans="1:23" ht="18" customHeight="1" x14ac:dyDescent="0.2">
      <c r="A10" s="83" t="s">
        <v>59</v>
      </c>
      <c r="B10" s="88">
        <v>4.5144094619356983</v>
      </c>
      <c r="C10" s="88">
        <v>3.8813926370148257</v>
      </c>
      <c r="D10" s="88">
        <v>16.058637347992672</v>
      </c>
      <c r="E10" s="88">
        <v>25.55388972180576</v>
      </c>
      <c r="F10" s="89">
        <v>0.49975012493753124</v>
      </c>
      <c r="G10" s="90">
        <v>3.3983008495752123</v>
      </c>
      <c r="H10" s="90">
        <v>3.1151091121106114</v>
      </c>
      <c r="I10" s="90">
        <v>14.875895385640515</v>
      </c>
      <c r="J10" s="90">
        <v>26.153589871730805</v>
      </c>
      <c r="K10" s="91">
        <v>3.764784274529402</v>
      </c>
      <c r="L10" s="92">
        <v>3.1484257871064467</v>
      </c>
      <c r="M10" s="93">
        <v>41.12943528235882</v>
      </c>
      <c r="N10" s="42"/>
      <c r="O10" s="42"/>
      <c r="P10" s="42"/>
      <c r="Q10" s="42"/>
      <c r="R10" s="42"/>
      <c r="S10" s="42"/>
      <c r="T10" s="42"/>
      <c r="U10" s="42"/>
      <c r="V10" s="42"/>
      <c r="W10" s="42"/>
    </row>
    <row r="11" spans="1:23" ht="18" customHeight="1" x14ac:dyDescent="0.2">
      <c r="A11" s="83" t="s">
        <v>60</v>
      </c>
      <c r="B11" s="88">
        <v>2.8133791809940605</v>
      </c>
      <c r="C11" s="88">
        <v>3.4698343232260078</v>
      </c>
      <c r="D11" s="88">
        <v>10.128165051578618</v>
      </c>
      <c r="E11" s="88">
        <v>19.631134729603001</v>
      </c>
      <c r="F11" s="89">
        <v>0.40637699281025325</v>
      </c>
      <c r="G11" s="90">
        <v>3.2197561738043139</v>
      </c>
      <c r="H11" s="90">
        <v>1.5317286652078774</v>
      </c>
      <c r="I11" s="90">
        <v>9.8780869021569231</v>
      </c>
      <c r="J11" s="90">
        <v>19.599874960925291</v>
      </c>
      <c r="K11" s="91">
        <v>32.291341044076269</v>
      </c>
      <c r="L11" s="92">
        <v>1.0315723663644889</v>
      </c>
      <c r="M11" s="93">
        <v>1.3129102844638949</v>
      </c>
      <c r="N11" s="42"/>
      <c r="O11" s="42"/>
      <c r="P11" s="42"/>
      <c r="Q11" s="42"/>
      <c r="R11" s="42"/>
      <c r="S11" s="42"/>
      <c r="T11" s="42"/>
      <c r="U11" s="42"/>
      <c r="V11" s="42"/>
      <c r="W11" s="42"/>
    </row>
    <row r="12" spans="1:23" ht="18" customHeight="1" x14ac:dyDescent="0.2">
      <c r="A12" s="68" t="s">
        <v>124</v>
      </c>
      <c r="B12" s="88">
        <v>5.1082072207014102</v>
      </c>
      <c r="C12" s="88">
        <v>2.474045762099065</v>
      </c>
      <c r="D12" s="88">
        <v>5.6556996022932706</v>
      </c>
      <c r="E12" s="88">
        <v>12.835080832601623</v>
      </c>
      <c r="F12" s="89">
        <v>3.0086255875213057</v>
      </c>
      <c r="G12" s="90">
        <v>2.4508031609937504</v>
      </c>
      <c r="H12" s="90">
        <v>1.637312122307732</v>
      </c>
      <c r="I12" s="90">
        <v>5.2605753835029185</v>
      </c>
      <c r="J12" s="90">
        <v>12.811838231496306</v>
      </c>
      <c r="K12" s="91">
        <v>21.272145033830895</v>
      </c>
      <c r="L12" s="92">
        <v>2.9931305201177625</v>
      </c>
      <c r="M12" s="93">
        <v>0.90387893187335366</v>
      </c>
      <c r="N12" s="42"/>
      <c r="O12" s="42"/>
      <c r="P12" s="42"/>
      <c r="Q12" s="42"/>
      <c r="R12" s="42"/>
      <c r="S12" s="42"/>
      <c r="T12" s="42"/>
      <c r="U12" s="42"/>
      <c r="V12" s="42"/>
      <c r="W12" s="42"/>
    </row>
    <row r="13" spans="1:23" ht="18" customHeight="1" x14ac:dyDescent="0.2">
      <c r="A13" s="84" t="s">
        <v>9</v>
      </c>
      <c r="B13" s="94">
        <v>29.331393540297761</v>
      </c>
      <c r="C13" s="95">
        <v>9.6072397670334091</v>
      </c>
      <c r="D13" s="94">
        <v>13.723397636834372</v>
      </c>
      <c r="E13" s="94">
        <v>8.4337925984771989</v>
      </c>
      <c r="F13" s="96">
        <v>13.187880760156395</v>
      </c>
      <c r="G13" s="97">
        <v>11.782328421636988</v>
      </c>
      <c r="H13" s="97">
        <v>12.516929320386492</v>
      </c>
      <c r="I13" s="97">
        <v>13.560206166819011</v>
      </c>
      <c r="J13" s="97">
        <v>8.6218695712515014</v>
      </c>
      <c r="K13" s="98">
        <v>27.952640973980291</v>
      </c>
      <c r="L13" s="99">
        <v>12.591107261302565</v>
      </c>
      <c r="M13" s="100">
        <v>19.125466004967528</v>
      </c>
      <c r="N13" s="43"/>
      <c r="O13" s="43"/>
      <c r="P13" s="43"/>
      <c r="Q13" s="43"/>
      <c r="R13" s="43"/>
      <c r="S13" s="43"/>
      <c r="T13" s="43"/>
      <c r="U13" s="43"/>
      <c r="V13" s="43"/>
      <c r="W13" s="43"/>
    </row>
    <row r="14" spans="1:23" x14ac:dyDescent="0.2">
      <c r="A14" s="83"/>
      <c r="C14" s="30"/>
      <c r="L14" s="30"/>
      <c r="M14" s="30"/>
    </row>
    <row r="15" spans="1:23" x14ac:dyDescent="0.2">
      <c r="A15" s="85"/>
      <c r="B15" s="12"/>
      <c r="C15" s="12"/>
      <c r="D15" s="12"/>
      <c r="E15" s="12"/>
      <c r="F15" s="12"/>
      <c r="G15" s="12"/>
      <c r="H15" s="12"/>
      <c r="I15" s="12"/>
      <c r="J15" s="12"/>
      <c r="K15" s="12"/>
      <c r="L15" s="12"/>
      <c r="M15" s="8" t="s">
        <v>1</v>
      </c>
    </row>
    <row r="16" spans="1:23" ht="14.45" customHeight="1" x14ac:dyDescent="0.2">
      <c r="A16" s="163" t="s">
        <v>51</v>
      </c>
      <c r="B16" s="159" t="s">
        <v>3</v>
      </c>
      <c r="C16" s="159"/>
      <c r="D16" s="159"/>
      <c r="E16" s="159"/>
      <c r="F16" s="159"/>
      <c r="G16" s="159"/>
      <c r="H16" s="159"/>
      <c r="I16" s="159"/>
      <c r="J16" s="159"/>
      <c r="K16" s="169" t="s">
        <v>61</v>
      </c>
      <c r="L16" s="154" t="s">
        <v>9</v>
      </c>
      <c r="M16" s="169" t="s">
        <v>62</v>
      </c>
    </row>
    <row r="17" spans="1:24" ht="12.75" customHeight="1" x14ac:dyDescent="0.2">
      <c r="A17" s="149"/>
      <c r="B17" s="160" t="s">
        <v>63</v>
      </c>
      <c r="C17" s="160"/>
      <c r="D17" s="160"/>
      <c r="E17" s="160"/>
      <c r="F17" s="160"/>
      <c r="G17" s="160"/>
      <c r="H17" s="160"/>
      <c r="I17" s="160"/>
      <c r="J17" s="160"/>
      <c r="K17" s="170"/>
      <c r="L17" s="155"/>
      <c r="M17" s="170"/>
    </row>
    <row r="18" spans="1:24" x14ac:dyDescent="0.2">
      <c r="A18" s="165"/>
      <c r="B18" s="101" t="s">
        <v>64</v>
      </c>
      <c r="C18" s="101" t="s">
        <v>65</v>
      </c>
      <c r="D18" s="101" t="s">
        <v>66</v>
      </c>
      <c r="E18" s="101" t="s">
        <v>67</v>
      </c>
      <c r="F18" s="101" t="s">
        <v>56</v>
      </c>
      <c r="G18" s="101" t="s">
        <v>57</v>
      </c>
      <c r="H18" s="101" t="s">
        <v>58</v>
      </c>
      <c r="I18" s="101" t="s">
        <v>59</v>
      </c>
      <c r="J18" s="101" t="s">
        <v>60</v>
      </c>
      <c r="K18" s="171"/>
      <c r="L18" s="156"/>
      <c r="M18" s="171"/>
    </row>
    <row r="19" spans="1:24" ht="18" customHeight="1" x14ac:dyDescent="0.2">
      <c r="A19" s="83" t="s">
        <v>56</v>
      </c>
      <c r="B19" s="103">
        <v>29</v>
      </c>
      <c r="C19" s="103">
        <v>191</v>
      </c>
      <c r="D19" s="103">
        <v>1909</v>
      </c>
      <c r="E19" s="103">
        <v>22360</v>
      </c>
      <c r="F19" s="104">
        <v>16901</v>
      </c>
      <c r="G19" s="105">
        <v>4775</v>
      </c>
      <c r="H19" s="105">
        <v>1372</v>
      </c>
      <c r="I19" s="105">
        <v>809</v>
      </c>
      <c r="J19" s="105">
        <v>1278</v>
      </c>
      <c r="K19" s="102">
        <v>48290</v>
      </c>
      <c r="L19" s="102">
        <v>97914</v>
      </c>
      <c r="M19" s="91">
        <v>25.010723696304922</v>
      </c>
    </row>
    <row r="20" spans="1:24" ht="18" customHeight="1" x14ac:dyDescent="0.2">
      <c r="A20" s="83" t="s">
        <v>57</v>
      </c>
      <c r="B20" s="103">
        <v>10</v>
      </c>
      <c r="C20" s="103">
        <v>15</v>
      </c>
      <c r="D20" s="103">
        <v>124</v>
      </c>
      <c r="E20" s="103">
        <v>1570</v>
      </c>
      <c r="F20" s="103">
        <v>2921</v>
      </c>
      <c r="G20" s="104">
        <v>2082</v>
      </c>
      <c r="H20" s="105">
        <v>603</v>
      </c>
      <c r="I20" s="105">
        <v>244</v>
      </c>
      <c r="J20" s="105">
        <v>376</v>
      </c>
      <c r="K20" s="102">
        <v>36673</v>
      </c>
      <c r="L20" s="102">
        <v>44618</v>
      </c>
      <c r="M20" s="91">
        <v>10.399390380563899</v>
      </c>
    </row>
    <row r="21" spans="1:24" ht="18" customHeight="1" x14ac:dyDescent="0.2">
      <c r="A21" s="83" t="s">
        <v>58</v>
      </c>
      <c r="B21" s="103" t="s">
        <v>68</v>
      </c>
      <c r="C21" s="103" t="s">
        <v>68</v>
      </c>
      <c r="D21" s="103">
        <v>18</v>
      </c>
      <c r="E21" s="103">
        <v>115</v>
      </c>
      <c r="F21" s="103">
        <v>322</v>
      </c>
      <c r="G21" s="103">
        <v>401</v>
      </c>
      <c r="H21" s="104">
        <v>324</v>
      </c>
      <c r="I21" s="105">
        <v>88</v>
      </c>
      <c r="J21" s="105">
        <v>106</v>
      </c>
      <c r="K21" s="102">
        <v>17119</v>
      </c>
      <c r="L21" s="102">
        <v>18501</v>
      </c>
      <c r="M21" s="91">
        <v>4.6700178368736829</v>
      </c>
    </row>
    <row r="22" spans="1:24" ht="18" customHeight="1" x14ac:dyDescent="0.2">
      <c r="A22" s="83" t="s">
        <v>59</v>
      </c>
      <c r="B22" s="103" t="s">
        <v>68</v>
      </c>
      <c r="C22" s="103" t="s">
        <v>68</v>
      </c>
      <c r="D22" s="103" t="s">
        <v>68</v>
      </c>
      <c r="E22" s="103">
        <v>24</v>
      </c>
      <c r="F22" s="103">
        <v>37</v>
      </c>
      <c r="G22" s="103">
        <v>59</v>
      </c>
      <c r="H22" s="103">
        <v>53</v>
      </c>
      <c r="I22" s="104">
        <v>45</v>
      </c>
      <c r="J22" s="105">
        <v>47</v>
      </c>
      <c r="K22" s="102">
        <v>5732</v>
      </c>
      <c r="L22" s="102">
        <v>6003</v>
      </c>
      <c r="M22" s="91">
        <v>2.9818424121272695</v>
      </c>
    </row>
    <row r="23" spans="1:24" ht="18" customHeight="1" x14ac:dyDescent="0.2">
      <c r="A23" s="83" t="s">
        <v>60</v>
      </c>
      <c r="B23" s="107">
        <v>0</v>
      </c>
      <c r="C23" s="103" t="s">
        <v>68</v>
      </c>
      <c r="D23" s="103" t="s">
        <v>68</v>
      </c>
      <c r="E23" s="103">
        <v>8</v>
      </c>
      <c r="F23" s="103">
        <v>15</v>
      </c>
      <c r="G23" s="103">
        <v>13</v>
      </c>
      <c r="H23" s="103">
        <v>14</v>
      </c>
      <c r="I23" s="103">
        <v>11</v>
      </c>
      <c r="J23" s="104">
        <v>24</v>
      </c>
      <c r="K23" s="102">
        <v>3109</v>
      </c>
      <c r="L23" s="102">
        <v>3199</v>
      </c>
      <c r="M23" s="91">
        <v>2.0631447327289778</v>
      </c>
    </row>
    <row r="24" spans="1:24" ht="18" customHeight="1" x14ac:dyDescent="0.2">
      <c r="A24" s="68" t="s">
        <v>124</v>
      </c>
      <c r="B24" s="103">
        <v>463</v>
      </c>
      <c r="C24" s="103">
        <v>95</v>
      </c>
      <c r="D24" s="103">
        <v>181</v>
      </c>
      <c r="E24" s="103">
        <v>426</v>
      </c>
      <c r="F24" s="103">
        <v>330</v>
      </c>
      <c r="G24" s="103">
        <v>214</v>
      </c>
      <c r="H24" s="103">
        <v>108</v>
      </c>
      <c r="I24" s="103">
        <v>79</v>
      </c>
      <c r="J24" s="104">
        <v>80</v>
      </c>
      <c r="K24" s="102">
        <v>36746</v>
      </c>
      <c r="L24" s="102">
        <v>38722</v>
      </c>
      <c r="M24" s="91">
        <v>4.8964412995196529</v>
      </c>
    </row>
    <row r="25" spans="1:24" ht="18" customHeight="1" x14ac:dyDescent="0.2">
      <c r="A25" s="84" t="s">
        <v>9</v>
      </c>
      <c r="B25" s="106">
        <v>505</v>
      </c>
      <c r="C25" s="106">
        <v>312</v>
      </c>
      <c r="D25" s="106">
        <v>2237</v>
      </c>
      <c r="E25" s="106">
        <v>24503</v>
      </c>
      <c r="F25" s="106">
        <v>20526</v>
      </c>
      <c r="G25" s="106">
        <v>7544</v>
      </c>
      <c r="H25" s="106">
        <v>2474</v>
      </c>
      <c r="I25" s="106">
        <v>1276</v>
      </c>
      <c r="J25" s="106">
        <v>1911</v>
      </c>
      <c r="K25" s="76">
        <v>147669</v>
      </c>
      <c r="L25" s="76">
        <v>208957</v>
      </c>
      <c r="M25" s="98">
        <v>15.378283570303939</v>
      </c>
    </row>
    <row r="26" spans="1:24" x14ac:dyDescent="0.2">
      <c r="A26" s="26"/>
      <c r="B26" s="22"/>
      <c r="C26" s="22"/>
      <c r="D26" s="22"/>
      <c r="E26" s="22"/>
      <c r="F26" s="22"/>
      <c r="G26" s="22"/>
      <c r="H26" s="22"/>
      <c r="I26" s="22"/>
      <c r="J26" s="22"/>
      <c r="K26" s="22"/>
      <c r="L26" s="22"/>
      <c r="M26" s="13"/>
      <c r="N26" s="13"/>
      <c r="O26" s="13"/>
      <c r="P26" s="13"/>
      <c r="Q26" s="13"/>
      <c r="R26" s="13"/>
      <c r="S26" s="44"/>
      <c r="T26" s="44"/>
      <c r="U26" s="44"/>
      <c r="V26" s="44"/>
      <c r="W26" s="44"/>
    </row>
    <row r="27" spans="1:24" ht="15" customHeight="1" x14ac:dyDescent="0.2">
      <c r="A27" s="13" t="s">
        <v>23</v>
      </c>
    </row>
    <row r="28" spans="1:24" ht="12.75" customHeight="1" x14ac:dyDescent="0.2">
      <c r="A28" s="167" t="s">
        <v>92</v>
      </c>
      <c r="B28" s="167"/>
      <c r="C28" s="167"/>
      <c r="D28" s="167"/>
      <c r="E28" s="167"/>
      <c r="F28" s="167"/>
      <c r="G28" s="167"/>
      <c r="H28" s="167"/>
      <c r="I28" s="167"/>
      <c r="J28" s="167"/>
      <c r="K28" s="167"/>
      <c r="L28" s="167"/>
      <c r="M28" s="167"/>
      <c r="N28" s="45"/>
      <c r="O28" s="45"/>
      <c r="P28" s="45"/>
      <c r="Q28" s="45"/>
      <c r="R28" s="45"/>
      <c r="S28" s="45"/>
      <c r="T28" s="45"/>
      <c r="U28" s="45"/>
      <c r="V28" s="45"/>
      <c r="W28" s="45"/>
      <c r="X28" s="45"/>
    </row>
    <row r="29" spans="1:24" ht="12.75" customHeight="1" x14ac:dyDescent="0.2">
      <c r="A29" s="168" t="s">
        <v>93</v>
      </c>
      <c r="B29" s="168"/>
      <c r="C29" s="168"/>
      <c r="D29" s="168"/>
      <c r="E29" s="168"/>
      <c r="F29" s="168"/>
      <c r="G29" s="168"/>
      <c r="H29" s="168"/>
      <c r="I29" s="168"/>
      <c r="J29" s="168"/>
      <c r="K29" s="168"/>
      <c r="L29" s="168"/>
      <c r="M29" s="168"/>
    </row>
    <row r="30" spans="1:24" ht="12.75" customHeight="1" x14ac:dyDescent="0.2">
      <c r="A30" s="28" t="s">
        <v>125</v>
      </c>
    </row>
    <row r="31" spans="1:24" ht="12.75" customHeight="1" x14ac:dyDescent="0.2">
      <c r="A31" s="158" t="s">
        <v>126</v>
      </c>
      <c r="B31" s="158"/>
      <c r="C31" s="158"/>
      <c r="D31" s="158"/>
      <c r="E31" s="158"/>
      <c r="F31" s="158"/>
      <c r="G31" s="158"/>
      <c r="H31" s="158"/>
      <c r="I31" s="158"/>
      <c r="J31" s="158"/>
      <c r="K31" s="158"/>
      <c r="L31" s="158"/>
      <c r="M31" s="158"/>
    </row>
    <row r="32" spans="1:24" ht="25.5" customHeight="1" x14ac:dyDescent="0.2">
      <c r="A32" s="158" t="s">
        <v>128</v>
      </c>
      <c r="B32" s="158"/>
      <c r="C32" s="158"/>
      <c r="D32" s="158"/>
      <c r="E32" s="158"/>
      <c r="F32" s="158"/>
      <c r="G32" s="158"/>
      <c r="H32" s="158"/>
      <c r="I32" s="158"/>
      <c r="J32" s="158"/>
      <c r="K32" s="158"/>
      <c r="L32" s="158"/>
      <c r="M32" s="158"/>
    </row>
    <row r="33" spans="1:13" ht="25.5" customHeight="1" x14ac:dyDescent="0.2">
      <c r="A33" s="158" t="s">
        <v>127</v>
      </c>
      <c r="B33" s="158"/>
      <c r="C33" s="158"/>
      <c r="D33" s="158"/>
      <c r="E33" s="158"/>
      <c r="F33" s="158"/>
      <c r="G33" s="158"/>
      <c r="H33" s="158"/>
      <c r="I33" s="158"/>
      <c r="J33" s="158"/>
      <c r="K33" s="158"/>
      <c r="L33" s="158"/>
      <c r="M33" s="158"/>
    </row>
    <row r="35" spans="1:13" ht="12.75" customHeight="1" x14ac:dyDescent="0.2">
      <c r="A35" s="28" t="s">
        <v>129</v>
      </c>
    </row>
  </sheetData>
  <mergeCells count="21">
    <mergeCell ref="N4:W4"/>
    <mergeCell ref="B5:E5"/>
    <mergeCell ref="F5:J5"/>
    <mergeCell ref="K5:M5"/>
    <mergeCell ref="N5:W5"/>
    <mergeCell ref="A1:M1"/>
    <mergeCell ref="A4:A6"/>
    <mergeCell ref="B4:E4"/>
    <mergeCell ref="F4:J4"/>
    <mergeCell ref="K4:M4"/>
    <mergeCell ref="A16:A18"/>
    <mergeCell ref="B16:J16"/>
    <mergeCell ref="K16:K18"/>
    <mergeCell ref="L16:L18"/>
    <mergeCell ref="M16:M18"/>
    <mergeCell ref="B17:J17"/>
    <mergeCell ref="A32:M32"/>
    <mergeCell ref="A28:M28"/>
    <mergeCell ref="A29:M29"/>
    <mergeCell ref="A31:M31"/>
    <mergeCell ref="A33:M33"/>
  </mergeCells>
  <pageMargins left="0.7" right="0.7" top="0.75" bottom="0.75" header="0.3" footer="0.3"/>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
  <sheetViews>
    <sheetView zoomScaleNormal="100" workbookViewId="0">
      <selection sqref="A1:M1"/>
    </sheetView>
  </sheetViews>
  <sheetFormatPr defaultRowHeight="12.75" x14ac:dyDescent="0.2"/>
  <cols>
    <col min="1" max="1" width="19.85546875" style="28" customWidth="1"/>
    <col min="2" max="5" width="12.85546875" style="28" customWidth="1"/>
    <col min="6" max="6" width="13.7109375" style="28" customWidth="1"/>
    <col min="7" max="10" width="12.85546875" style="28" customWidth="1"/>
    <col min="11" max="13" width="13" style="28" customWidth="1"/>
    <col min="14" max="17" width="12.28515625" style="28" customWidth="1"/>
    <col min="18" max="18" width="2.140625" style="28" customWidth="1"/>
    <col min="19" max="19" width="12.28515625" style="28" customWidth="1"/>
    <col min="20" max="20" width="13.140625" style="28" customWidth="1"/>
    <col min="21" max="23" width="12.28515625" style="28" customWidth="1"/>
    <col min="24" max="259" width="9.140625" style="28"/>
    <col min="260" max="260" width="5.7109375" style="28" customWidth="1"/>
    <col min="261" max="261" width="12" style="28" customWidth="1"/>
    <col min="262" max="272" width="10.140625" style="28" customWidth="1"/>
    <col min="273" max="273" width="2.5703125" style="28" customWidth="1"/>
    <col min="274" max="274" width="15.42578125" style="28" customWidth="1"/>
    <col min="275" max="275" width="15.7109375" style="28" customWidth="1"/>
    <col min="276" max="276" width="16.5703125" style="28" customWidth="1"/>
    <col min="277" max="515" width="9.140625" style="28"/>
    <col min="516" max="516" width="5.7109375" style="28" customWidth="1"/>
    <col min="517" max="517" width="12" style="28" customWidth="1"/>
    <col min="518" max="528" width="10.140625" style="28" customWidth="1"/>
    <col min="529" max="529" width="2.5703125" style="28" customWidth="1"/>
    <col min="530" max="530" width="15.42578125" style="28" customWidth="1"/>
    <col min="531" max="531" width="15.7109375" style="28" customWidth="1"/>
    <col min="532" max="532" width="16.5703125" style="28" customWidth="1"/>
    <col min="533" max="771" width="9.140625" style="28"/>
    <col min="772" max="772" width="5.7109375" style="28" customWidth="1"/>
    <col min="773" max="773" width="12" style="28" customWidth="1"/>
    <col min="774" max="784" width="10.140625" style="28" customWidth="1"/>
    <col min="785" max="785" width="2.5703125" style="28" customWidth="1"/>
    <col min="786" max="786" width="15.42578125" style="28" customWidth="1"/>
    <col min="787" max="787" width="15.7109375" style="28" customWidth="1"/>
    <col min="788" max="788" width="16.5703125" style="28" customWidth="1"/>
    <col min="789" max="1027" width="9.140625" style="28"/>
    <col min="1028" max="1028" width="5.7109375" style="28" customWidth="1"/>
    <col min="1029" max="1029" width="12" style="28" customWidth="1"/>
    <col min="1030" max="1040" width="10.140625" style="28" customWidth="1"/>
    <col min="1041" max="1041" width="2.5703125" style="28" customWidth="1"/>
    <col min="1042" max="1042" width="15.42578125" style="28" customWidth="1"/>
    <col min="1043" max="1043" width="15.7109375" style="28" customWidth="1"/>
    <col min="1044" max="1044" width="16.5703125" style="28" customWidth="1"/>
    <col min="1045" max="1283" width="9.140625" style="28"/>
    <col min="1284" max="1284" width="5.7109375" style="28" customWidth="1"/>
    <col min="1285" max="1285" width="12" style="28" customWidth="1"/>
    <col min="1286" max="1296" width="10.140625" style="28" customWidth="1"/>
    <col min="1297" max="1297" width="2.5703125" style="28" customWidth="1"/>
    <col min="1298" max="1298" width="15.42578125" style="28" customWidth="1"/>
    <col min="1299" max="1299" width="15.7109375" style="28" customWidth="1"/>
    <col min="1300" max="1300" width="16.5703125" style="28" customWidth="1"/>
    <col min="1301" max="1539" width="9.140625" style="28"/>
    <col min="1540" max="1540" width="5.7109375" style="28" customWidth="1"/>
    <col min="1541" max="1541" width="12" style="28" customWidth="1"/>
    <col min="1542" max="1552" width="10.140625" style="28" customWidth="1"/>
    <col min="1553" max="1553" width="2.5703125" style="28" customWidth="1"/>
    <col min="1554" max="1554" width="15.42578125" style="28" customWidth="1"/>
    <col min="1555" max="1555" width="15.7109375" style="28" customWidth="1"/>
    <col min="1556" max="1556" width="16.5703125" style="28" customWidth="1"/>
    <col min="1557" max="1795" width="9.140625" style="28"/>
    <col min="1796" max="1796" width="5.7109375" style="28" customWidth="1"/>
    <col min="1797" max="1797" width="12" style="28" customWidth="1"/>
    <col min="1798" max="1808" width="10.140625" style="28" customWidth="1"/>
    <col min="1809" max="1809" width="2.5703125" style="28" customWidth="1"/>
    <col min="1810" max="1810" width="15.42578125" style="28" customWidth="1"/>
    <col min="1811" max="1811" width="15.7109375" style="28" customWidth="1"/>
    <col min="1812" max="1812" width="16.5703125" style="28" customWidth="1"/>
    <col min="1813" max="2051" width="9.140625" style="28"/>
    <col min="2052" max="2052" width="5.7109375" style="28" customWidth="1"/>
    <col min="2053" max="2053" width="12" style="28" customWidth="1"/>
    <col min="2054" max="2064" width="10.140625" style="28" customWidth="1"/>
    <col min="2065" max="2065" width="2.5703125" style="28" customWidth="1"/>
    <col min="2066" max="2066" width="15.42578125" style="28" customWidth="1"/>
    <col min="2067" max="2067" width="15.7109375" style="28" customWidth="1"/>
    <col min="2068" max="2068" width="16.5703125" style="28" customWidth="1"/>
    <col min="2069" max="2307" width="9.140625" style="28"/>
    <col min="2308" max="2308" width="5.7109375" style="28" customWidth="1"/>
    <col min="2309" max="2309" width="12" style="28" customWidth="1"/>
    <col min="2310" max="2320" width="10.140625" style="28" customWidth="1"/>
    <col min="2321" max="2321" width="2.5703125" style="28" customWidth="1"/>
    <col min="2322" max="2322" width="15.42578125" style="28" customWidth="1"/>
    <col min="2323" max="2323" width="15.7109375" style="28" customWidth="1"/>
    <col min="2324" max="2324" width="16.5703125" style="28" customWidth="1"/>
    <col min="2325" max="2563" width="9.140625" style="28"/>
    <col min="2564" max="2564" width="5.7109375" style="28" customWidth="1"/>
    <col min="2565" max="2565" width="12" style="28" customWidth="1"/>
    <col min="2566" max="2576" width="10.140625" style="28" customWidth="1"/>
    <col min="2577" max="2577" width="2.5703125" style="28" customWidth="1"/>
    <col min="2578" max="2578" width="15.42578125" style="28" customWidth="1"/>
    <col min="2579" max="2579" width="15.7109375" style="28" customWidth="1"/>
    <col min="2580" max="2580" width="16.5703125" style="28" customWidth="1"/>
    <col min="2581" max="2819" width="9.140625" style="28"/>
    <col min="2820" max="2820" width="5.7109375" style="28" customWidth="1"/>
    <col min="2821" max="2821" width="12" style="28" customWidth="1"/>
    <col min="2822" max="2832" width="10.140625" style="28" customWidth="1"/>
    <col min="2833" max="2833" width="2.5703125" style="28" customWidth="1"/>
    <col min="2834" max="2834" width="15.42578125" style="28" customWidth="1"/>
    <col min="2835" max="2835" width="15.7109375" style="28" customWidth="1"/>
    <col min="2836" max="2836" width="16.5703125" style="28" customWidth="1"/>
    <col min="2837" max="3075" width="9.140625" style="28"/>
    <col min="3076" max="3076" width="5.7109375" style="28" customWidth="1"/>
    <col min="3077" max="3077" width="12" style="28" customWidth="1"/>
    <col min="3078" max="3088" width="10.140625" style="28" customWidth="1"/>
    <col min="3089" max="3089" width="2.5703125" style="28" customWidth="1"/>
    <col min="3090" max="3090" width="15.42578125" style="28" customWidth="1"/>
    <col min="3091" max="3091" width="15.7109375" style="28" customWidth="1"/>
    <col min="3092" max="3092" width="16.5703125" style="28" customWidth="1"/>
    <col min="3093" max="3331" width="9.140625" style="28"/>
    <col min="3332" max="3332" width="5.7109375" style="28" customWidth="1"/>
    <col min="3333" max="3333" width="12" style="28" customWidth="1"/>
    <col min="3334" max="3344" width="10.140625" style="28" customWidth="1"/>
    <col min="3345" max="3345" width="2.5703125" style="28" customWidth="1"/>
    <col min="3346" max="3346" width="15.42578125" style="28" customWidth="1"/>
    <col min="3347" max="3347" width="15.7109375" style="28" customWidth="1"/>
    <col min="3348" max="3348" width="16.5703125" style="28" customWidth="1"/>
    <col min="3349" max="3587" width="9.140625" style="28"/>
    <col min="3588" max="3588" width="5.7109375" style="28" customWidth="1"/>
    <col min="3589" max="3589" width="12" style="28" customWidth="1"/>
    <col min="3590" max="3600" width="10.140625" style="28" customWidth="1"/>
    <col min="3601" max="3601" width="2.5703125" style="28" customWidth="1"/>
    <col min="3602" max="3602" width="15.42578125" style="28" customWidth="1"/>
    <col min="3603" max="3603" width="15.7109375" style="28" customWidth="1"/>
    <col min="3604" max="3604" width="16.5703125" style="28" customWidth="1"/>
    <col min="3605" max="3843" width="9.140625" style="28"/>
    <col min="3844" max="3844" width="5.7109375" style="28" customWidth="1"/>
    <col min="3845" max="3845" width="12" style="28" customWidth="1"/>
    <col min="3846" max="3856" width="10.140625" style="28" customWidth="1"/>
    <col min="3857" max="3857" width="2.5703125" style="28" customWidth="1"/>
    <col min="3858" max="3858" width="15.42578125" style="28" customWidth="1"/>
    <col min="3859" max="3859" width="15.7109375" style="28" customWidth="1"/>
    <col min="3860" max="3860" width="16.5703125" style="28" customWidth="1"/>
    <col min="3861" max="4099" width="9.140625" style="28"/>
    <col min="4100" max="4100" width="5.7109375" style="28" customWidth="1"/>
    <col min="4101" max="4101" width="12" style="28" customWidth="1"/>
    <col min="4102" max="4112" width="10.140625" style="28" customWidth="1"/>
    <col min="4113" max="4113" width="2.5703125" style="28" customWidth="1"/>
    <col min="4114" max="4114" width="15.42578125" style="28" customWidth="1"/>
    <col min="4115" max="4115" width="15.7109375" style="28" customWidth="1"/>
    <col min="4116" max="4116" width="16.5703125" style="28" customWidth="1"/>
    <col min="4117" max="4355" width="9.140625" style="28"/>
    <col min="4356" max="4356" width="5.7109375" style="28" customWidth="1"/>
    <col min="4357" max="4357" width="12" style="28" customWidth="1"/>
    <col min="4358" max="4368" width="10.140625" style="28" customWidth="1"/>
    <col min="4369" max="4369" width="2.5703125" style="28" customWidth="1"/>
    <col min="4370" max="4370" width="15.42578125" style="28" customWidth="1"/>
    <col min="4371" max="4371" width="15.7109375" style="28" customWidth="1"/>
    <col min="4372" max="4372" width="16.5703125" style="28" customWidth="1"/>
    <col min="4373" max="4611" width="9.140625" style="28"/>
    <col min="4612" max="4612" width="5.7109375" style="28" customWidth="1"/>
    <col min="4613" max="4613" width="12" style="28" customWidth="1"/>
    <col min="4614" max="4624" width="10.140625" style="28" customWidth="1"/>
    <col min="4625" max="4625" width="2.5703125" style="28" customWidth="1"/>
    <col min="4626" max="4626" width="15.42578125" style="28" customWidth="1"/>
    <col min="4627" max="4627" width="15.7109375" style="28" customWidth="1"/>
    <col min="4628" max="4628" width="16.5703125" style="28" customWidth="1"/>
    <col min="4629" max="4867" width="9.140625" style="28"/>
    <col min="4868" max="4868" width="5.7109375" style="28" customWidth="1"/>
    <col min="4869" max="4869" width="12" style="28" customWidth="1"/>
    <col min="4870" max="4880" width="10.140625" style="28" customWidth="1"/>
    <col min="4881" max="4881" width="2.5703125" style="28" customWidth="1"/>
    <col min="4882" max="4882" width="15.42578125" style="28" customWidth="1"/>
    <col min="4883" max="4883" width="15.7109375" style="28" customWidth="1"/>
    <col min="4884" max="4884" width="16.5703125" style="28" customWidth="1"/>
    <col min="4885" max="5123" width="9.140625" style="28"/>
    <col min="5124" max="5124" width="5.7109375" style="28" customWidth="1"/>
    <col min="5125" max="5125" width="12" style="28" customWidth="1"/>
    <col min="5126" max="5136" width="10.140625" style="28" customWidth="1"/>
    <col min="5137" max="5137" width="2.5703125" style="28" customWidth="1"/>
    <col min="5138" max="5138" width="15.42578125" style="28" customWidth="1"/>
    <col min="5139" max="5139" width="15.7109375" style="28" customWidth="1"/>
    <col min="5140" max="5140" width="16.5703125" style="28" customWidth="1"/>
    <col min="5141" max="5379" width="9.140625" style="28"/>
    <col min="5380" max="5380" width="5.7109375" style="28" customWidth="1"/>
    <col min="5381" max="5381" width="12" style="28" customWidth="1"/>
    <col min="5382" max="5392" width="10.140625" style="28" customWidth="1"/>
    <col min="5393" max="5393" width="2.5703125" style="28" customWidth="1"/>
    <col min="5394" max="5394" width="15.42578125" style="28" customWidth="1"/>
    <col min="5395" max="5395" width="15.7109375" style="28" customWidth="1"/>
    <col min="5396" max="5396" width="16.5703125" style="28" customWidth="1"/>
    <col min="5397" max="5635" width="9.140625" style="28"/>
    <col min="5636" max="5636" width="5.7109375" style="28" customWidth="1"/>
    <col min="5637" max="5637" width="12" style="28" customWidth="1"/>
    <col min="5638" max="5648" width="10.140625" style="28" customWidth="1"/>
    <col min="5649" max="5649" width="2.5703125" style="28" customWidth="1"/>
    <col min="5650" max="5650" width="15.42578125" style="28" customWidth="1"/>
    <col min="5651" max="5651" width="15.7109375" style="28" customWidth="1"/>
    <col min="5652" max="5652" width="16.5703125" style="28" customWidth="1"/>
    <col min="5653" max="5891" width="9.140625" style="28"/>
    <col min="5892" max="5892" width="5.7109375" style="28" customWidth="1"/>
    <col min="5893" max="5893" width="12" style="28" customWidth="1"/>
    <col min="5894" max="5904" width="10.140625" style="28" customWidth="1"/>
    <col min="5905" max="5905" width="2.5703125" style="28" customWidth="1"/>
    <col min="5906" max="5906" width="15.42578125" style="28" customWidth="1"/>
    <col min="5907" max="5907" width="15.7109375" style="28" customWidth="1"/>
    <col min="5908" max="5908" width="16.5703125" style="28" customWidth="1"/>
    <col min="5909" max="6147" width="9.140625" style="28"/>
    <col min="6148" max="6148" width="5.7109375" style="28" customWidth="1"/>
    <col min="6149" max="6149" width="12" style="28" customWidth="1"/>
    <col min="6150" max="6160" width="10.140625" style="28" customWidth="1"/>
    <col min="6161" max="6161" width="2.5703125" style="28" customWidth="1"/>
    <col min="6162" max="6162" width="15.42578125" style="28" customWidth="1"/>
    <col min="6163" max="6163" width="15.7109375" style="28" customWidth="1"/>
    <col min="6164" max="6164" width="16.5703125" style="28" customWidth="1"/>
    <col min="6165" max="6403" width="9.140625" style="28"/>
    <col min="6404" max="6404" width="5.7109375" style="28" customWidth="1"/>
    <col min="6405" max="6405" width="12" style="28" customWidth="1"/>
    <col min="6406" max="6416" width="10.140625" style="28" customWidth="1"/>
    <col min="6417" max="6417" width="2.5703125" style="28" customWidth="1"/>
    <col min="6418" max="6418" width="15.42578125" style="28" customWidth="1"/>
    <col min="6419" max="6419" width="15.7109375" style="28" customWidth="1"/>
    <col min="6420" max="6420" width="16.5703125" style="28" customWidth="1"/>
    <col min="6421" max="6659" width="9.140625" style="28"/>
    <col min="6660" max="6660" width="5.7109375" style="28" customWidth="1"/>
    <col min="6661" max="6661" width="12" style="28" customWidth="1"/>
    <col min="6662" max="6672" width="10.140625" style="28" customWidth="1"/>
    <col min="6673" max="6673" width="2.5703125" style="28" customWidth="1"/>
    <col min="6674" max="6674" width="15.42578125" style="28" customWidth="1"/>
    <col min="6675" max="6675" width="15.7109375" style="28" customWidth="1"/>
    <col min="6676" max="6676" width="16.5703125" style="28" customWidth="1"/>
    <col min="6677" max="6915" width="9.140625" style="28"/>
    <col min="6916" max="6916" width="5.7109375" style="28" customWidth="1"/>
    <col min="6917" max="6917" width="12" style="28" customWidth="1"/>
    <col min="6918" max="6928" width="10.140625" style="28" customWidth="1"/>
    <col min="6929" max="6929" width="2.5703125" style="28" customWidth="1"/>
    <col min="6930" max="6930" width="15.42578125" style="28" customWidth="1"/>
    <col min="6931" max="6931" width="15.7109375" style="28" customWidth="1"/>
    <col min="6932" max="6932" width="16.5703125" style="28" customWidth="1"/>
    <col min="6933" max="7171" width="9.140625" style="28"/>
    <col min="7172" max="7172" width="5.7109375" style="28" customWidth="1"/>
    <col min="7173" max="7173" width="12" style="28" customWidth="1"/>
    <col min="7174" max="7184" width="10.140625" style="28" customWidth="1"/>
    <col min="7185" max="7185" width="2.5703125" style="28" customWidth="1"/>
    <col min="7186" max="7186" width="15.42578125" style="28" customWidth="1"/>
    <col min="7187" max="7187" width="15.7109375" style="28" customWidth="1"/>
    <col min="7188" max="7188" width="16.5703125" style="28" customWidth="1"/>
    <col min="7189" max="7427" width="9.140625" style="28"/>
    <col min="7428" max="7428" width="5.7109375" style="28" customWidth="1"/>
    <col min="7429" max="7429" width="12" style="28" customWidth="1"/>
    <col min="7430" max="7440" width="10.140625" style="28" customWidth="1"/>
    <col min="7441" max="7441" width="2.5703125" style="28" customWidth="1"/>
    <col min="7442" max="7442" width="15.42578125" style="28" customWidth="1"/>
    <col min="7443" max="7443" width="15.7109375" style="28" customWidth="1"/>
    <col min="7444" max="7444" width="16.5703125" style="28" customWidth="1"/>
    <col min="7445" max="7683" width="9.140625" style="28"/>
    <col min="7684" max="7684" width="5.7109375" style="28" customWidth="1"/>
    <col min="7685" max="7685" width="12" style="28" customWidth="1"/>
    <col min="7686" max="7696" width="10.140625" style="28" customWidth="1"/>
    <col min="7697" max="7697" width="2.5703125" style="28" customWidth="1"/>
    <col min="7698" max="7698" width="15.42578125" style="28" customWidth="1"/>
    <col min="7699" max="7699" width="15.7109375" style="28" customWidth="1"/>
    <col min="7700" max="7700" width="16.5703125" style="28" customWidth="1"/>
    <col min="7701" max="7939" width="9.140625" style="28"/>
    <col min="7940" max="7940" width="5.7109375" style="28" customWidth="1"/>
    <col min="7941" max="7941" width="12" style="28" customWidth="1"/>
    <col min="7942" max="7952" width="10.140625" style="28" customWidth="1"/>
    <col min="7953" max="7953" width="2.5703125" style="28" customWidth="1"/>
    <col min="7954" max="7954" width="15.42578125" style="28" customWidth="1"/>
    <col min="7955" max="7955" width="15.7109375" style="28" customWidth="1"/>
    <col min="7956" max="7956" width="16.5703125" style="28" customWidth="1"/>
    <col min="7957" max="8195" width="9.140625" style="28"/>
    <col min="8196" max="8196" width="5.7109375" style="28" customWidth="1"/>
    <col min="8197" max="8197" width="12" style="28" customWidth="1"/>
    <col min="8198" max="8208" width="10.140625" style="28" customWidth="1"/>
    <col min="8209" max="8209" width="2.5703125" style="28" customWidth="1"/>
    <col min="8210" max="8210" width="15.42578125" style="28" customWidth="1"/>
    <col min="8211" max="8211" width="15.7109375" style="28" customWidth="1"/>
    <col min="8212" max="8212" width="16.5703125" style="28" customWidth="1"/>
    <col min="8213" max="8451" width="9.140625" style="28"/>
    <col min="8452" max="8452" width="5.7109375" style="28" customWidth="1"/>
    <col min="8453" max="8453" width="12" style="28" customWidth="1"/>
    <col min="8454" max="8464" width="10.140625" style="28" customWidth="1"/>
    <col min="8465" max="8465" width="2.5703125" style="28" customWidth="1"/>
    <col min="8466" max="8466" width="15.42578125" style="28" customWidth="1"/>
    <col min="8467" max="8467" width="15.7109375" style="28" customWidth="1"/>
    <col min="8468" max="8468" width="16.5703125" style="28" customWidth="1"/>
    <col min="8469" max="8707" width="9.140625" style="28"/>
    <col min="8708" max="8708" width="5.7109375" style="28" customWidth="1"/>
    <col min="8709" max="8709" width="12" style="28" customWidth="1"/>
    <col min="8710" max="8720" width="10.140625" style="28" customWidth="1"/>
    <col min="8721" max="8721" width="2.5703125" style="28" customWidth="1"/>
    <col min="8722" max="8722" width="15.42578125" style="28" customWidth="1"/>
    <col min="8723" max="8723" width="15.7109375" style="28" customWidth="1"/>
    <col min="8724" max="8724" width="16.5703125" style="28" customWidth="1"/>
    <col min="8725" max="8963" width="9.140625" style="28"/>
    <col min="8964" max="8964" width="5.7109375" style="28" customWidth="1"/>
    <col min="8965" max="8965" width="12" style="28" customWidth="1"/>
    <col min="8966" max="8976" width="10.140625" style="28" customWidth="1"/>
    <col min="8977" max="8977" width="2.5703125" style="28" customWidth="1"/>
    <col min="8978" max="8978" width="15.42578125" style="28" customWidth="1"/>
    <col min="8979" max="8979" width="15.7109375" style="28" customWidth="1"/>
    <col min="8980" max="8980" width="16.5703125" style="28" customWidth="1"/>
    <col min="8981" max="9219" width="9.140625" style="28"/>
    <col min="9220" max="9220" width="5.7109375" style="28" customWidth="1"/>
    <col min="9221" max="9221" width="12" style="28" customWidth="1"/>
    <col min="9222" max="9232" width="10.140625" style="28" customWidth="1"/>
    <col min="9233" max="9233" width="2.5703125" style="28" customWidth="1"/>
    <col min="9234" max="9234" width="15.42578125" style="28" customWidth="1"/>
    <col min="9235" max="9235" width="15.7109375" style="28" customWidth="1"/>
    <col min="9236" max="9236" width="16.5703125" style="28" customWidth="1"/>
    <col min="9237" max="9475" width="9.140625" style="28"/>
    <col min="9476" max="9476" width="5.7109375" style="28" customWidth="1"/>
    <col min="9477" max="9477" width="12" style="28" customWidth="1"/>
    <col min="9478" max="9488" width="10.140625" style="28" customWidth="1"/>
    <col min="9489" max="9489" width="2.5703125" style="28" customWidth="1"/>
    <col min="9490" max="9490" width="15.42578125" style="28" customWidth="1"/>
    <col min="9491" max="9491" width="15.7109375" style="28" customWidth="1"/>
    <col min="9492" max="9492" width="16.5703125" style="28" customWidth="1"/>
    <col min="9493" max="9731" width="9.140625" style="28"/>
    <col min="9732" max="9732" width="5.7109375" style="28" customWidth="1"/>
    <col min="9733" max="9733" width="12" style="28" customWidth="1"/>
    <col min="9734" max="9744" width="10.140625" style="28" customWidth="1"/>
    <col min="9745" max="9745" width="2.5703125" style="28" customWidth="1"/>
    <col min="9746" max="9746" width="15.42578125" style="28" customWidth="1"/>
    <col min="9747" max="9747" width="15.7109375" style="28" customWidth="1"/>
    <col min="9748" max="9748" width="16.5703125" style="28" customWidth="1"/>
    <col min="9749" max="9987" width="9.140625" style="28"/>
    <col min="9988" max="9988" width="5.7109375" style="28" customWidth="1"/>
    <col min="9989" max="9989" width="12" style="28" customWidth="1"/>
    <col min="9990" max="10000" width="10.140625" style="28" customWidth="1"/>
    <col min="10001" max="10001" width="2.5703125" style="28" customWidth="1"/>
    <col min="10002" max="10002" width="15.42578125" style="28" customWidth="1"/>
    <col min="10003" max="10003" width="15.7109375" style="28" customWidth="1"/>
    <col min="10004" max="10004" width="16.5703125" style="28" customWidth="1"/>
    <col min="10005" max="10243" width="9.140625" style="28"/>
    <col min="10244" max="10244" width="5.7109375" style="28" customWidth="1"/>
    <col min="10245" max="10245" width="12" style="28" customWidth="1"/>
    <col min="10246" max="10256" width="10.140625" style="28" customWidth="1"/>
    <col min="10257" max="10257" width="2.5703125" style="28" customWidth="1"/>
    <col min="10258" max="10258" width="15.42578125" style="28" customWidth="1"/>
    <col min="10259" max="10259" width="15.7109375" style="28" customWidth="1"/>
    <col min="10260" max="10260" width="16.5703125" style="28" customWidth="1"/>
    <col min="10261" max="10499" width="9.140625" style="28"/>
    <col min="10500" max="10500" width="5.7109375" style="28" customWidth="1"/>
    <col min="10501" max="10501" width="12" style="28" customWidth="1"/>
    <col min="10502" max="10512" width="10.140625" style="28" customWidth="1"/>
    <col min="10513" max="10513" width="2.5703125" style="28" customWidth="1"/>
    <col min="10514" max="10514" width="15.42578125" style="28" customWidth="1"/>
    <col min="10515" max="10515" width="15.7109375" style="28" customWidth="1"/>
    <col min="10516" max="10516" width="16.5703125" style="28" customWidth="1"/>
    <col min="10517" max="10755" width="9.140625" style="28"/>
    <col min="10756" max="10756" width="5.7109375" style="28" customWidth="1"/>
    <col min="10757" max="10757" width="12" style="28" customWidth="1"/>
    <col min="10758" max="10768" width="10.140625" style="28" customWidth="1"/>
    <col min="10769" max="10769" width="2.5703125" style="28" customWidth="1"/>
    <col min="10770" max="10770" width="15.42578125" style="28" customWidth="1"/>
    <col min="10771" max="10771" width="15.7109375" style="28" customWidth="1"/>
    <col min="10772" max="10772" width="16.5703125" style="28" customWidth="1"/>
    <col min="10773" max="11011" width="9.140625" style="28"/>
    <col min="11012" max="11012" width="5.7109375" style="28" customWidth="1"/>
    <col min="11013" max="11013" width="12" style="28" customWidth="1"/>
    <col min="11014" max="11024" width="10.140625" style="28" customWidth="1"/>
    <col min="11025" max="11025" width="2.5703125" style="28" customWidth="1"/>
    <col min="11026" max="11026" width="15.42578125" style="28" customWidth="1"/>
    <col min="11027" max="11027" width="15.7109375" style="28" customWidth="1"/>
    <col min="11028" max="11028" width="16.5703125" style="28" customWidth="1"/>
    <col min="11029" max="11267" width="9.140625" style="28"/>
    <col min="11268" max="11268" width="5.7109375" style="28" customWidth="1"/>
    <col min="11269" max="11269" width="12" style="28" customWidth="1"/>
    <col min="11270" max="11280" width="10.140625" style="28" customWidth="1"/>
    <col min="11281" max="11281" width="2.5703125" style="28" customWidth="1"/>
    <col min="11282" max="11282" width="15.42578125" style="28" customWidth="1"/>
    <col min="11283" max="11283" width="15.7109375" style="28" customWidth="1"/>
    <col min="11284" max="11284" width="16.5703125" style="28" customWidth="1"/>
    <col min="11285" max="11523" width="9.140625" style="28"/>
    <col min="11524" max="11524" width="5.7109375" style="28" customWidth="1"/>
    <col min="11525" max="11525" width="12" style="28" customWidth="1"/>
    <col min="11526" max="11536" width="10.140625" style="28" customWidth="1"/>
    <col min="11537" max="11537" width="2.5703125" style="28" customWidth="1"/>
    <col min="11538" max="11538" width="15.42578125" style="28" customWidth="1"/>
    <col min="11539" max="11539" width="15.7109375" style="28" customWidth="1"/>
    <col min="11540" max="11540" width="16.5703125" style="28" customWidth="1"/>
    <col min="11541" max="11779" width="9.140625" style="28"/>
    <col min="11780" max="11780" width="5.7109375" style="28" customWidth="1"/>
    <col min="11781" max="11781" width="12" style="28" customWidth="1"/>
    <col min="11782" max="11792" width="10.140625" style="28" customWidth="1"/>
    <col min="11793" max="11793" width="2.5703125" style="28" customWidth="1"/>
    <col min="11794" max="11794" width="15.42578125" style="28" customWidth="1"/>
    <col min="11795" max="11795" width="15.7109375" style="28" customWidth="1"/>
    <col min="11796" max="11796" width="16.5703125" style="28" customWidth="1"/>
    <col min="11797" max="12035" width="9.140625" style="28"/>
    <col min="12036" max="12036" width="5.7109375" style="28" customWidth="1"/>
    <col min="12037" max="12037" width="12" style="28" customWidth="1"/>
    <col min="12038" max="12048" width="10.140625" style="28" customWidth="1"/>
    <col min="12049" max="12049" width="2.5703125" style="28" customWidth="1"/>
    <col min="12050" max="12050" width="15.42578125" style="28" customWidth="1"/>
    <col min="12051" max="12051" width="15.7109375" style="28" customWidth="1"/>
    <col min="12052" max="12052" width="16.5703125" style="28" customWidth="1"/>
    <col min="12053" max="12291" width="9.140625" style="28"/>
    <col min="12292" max="12292" width="5.7109375" style="28" customWidth="1"/>
    <col min="12293" max="12293" width="12" style="28" customWidth="1"/>
    <col min="12294" max="12304" width="10.140625" style="28" customWidth="1"/>
    <col min="12305" max="12305" width="2.5703125" style="28" customWidth="1"/>
    <col min="12306" max="12306" width="15.42578125" style="28" customWidth="1"/>
    <col min="12307" max="12307" width="15.7109375" style="28" customWidth="1"/>
    <col min="12308" max="12308" width="16.5703125" style="28" customWidth="1"/>
    <col min="12309" max="12547" width="9.140625" style="28"/>
    <col min="12548" max="12548" width="5.7109375" style="28" customWidth="1"/>
    <col min="12549" max="12549" width="12" style="28" customWidth="1"/>
    <col min="12550" max="12560" width="10.140625" style="28" customWidth="1"/>
    <col min="12561" max="12561" width="2.5703125" style="28" customWidth="1"/>
    <col min="12562" max="12562" width="15.42578125" style="28" customWidth="1"/>
    <col min="12563" max="12563" width="15.7109375" style="28" customWidth="1"/>
    <col min="12564" max="12564" width="16.5703125" style="28" customWidth="1"/>
    <col min="12565" max="12803" width="9.140625" style="28"/>
    <col min="12804" max="12804" width="5.7109375" style="28" customWidth="1"/>
    <col min="12805" max="12805" width="12" style="28" customWidth="1"/>
    <col min="12806" max="12816" width="10.140625" style="28" customWidth="1"/>
    <col min="12817" max="12817" width="2.5703125" style="28" customWidth="1"/>
    <col min="12818" max="12818" width="15.42578125" style="28" customWidth="1"/>
    <col min="12819" max="12819" width="15.7109375" style="28" customWidth="1"/>
    <col min="12820" max="12820" width="16.5703125" style="28" customWidth="1"/>
    <col min="12821" max="13059" width="9.140625" style="28"/>
    <col min="13060" max="13060" width="5.7109375" style="28" customWidth="1"/>
    <col min="13061" max="13061" width="12" style="28" customWidth="1"/>
    <col min="13062" max="13072" width="10.140625" style="28" customWidth="1"/>
    <col min="13073" max="13073" width="2.5703125" style="28" customWidth="1"/>
    <col min="13074" max="13074" width="15.42578125" style="28" customWidth="1"/>
    <col min="13075" max="13075" width="15.7109375" style="28" customWidth="1"/>
    <col min="13076" max="13076" width="16.5703125" style="28" customWidth="1"/>
    <col min="13077" max="13315" width="9.140625" style="28"/>
    <col min="13316" max="13316" width="5.7109375" style="28" customWidth="1"/>
    <col min="13317" max="13317" width="12" style="28" customWidth="1"/>
    <col min="13318" max="13328" width="10.140625" style="28" customWidth="1"/>
    <col min="13329" max="13329" width="2.5703125" style="28" customWidth="1"/>
    <col min="13330" max="13330" width="15.42578125" style="28" customWidth="1"/>
    <col min="13331" max="13331" width="15.7109375" style="28" customWidth="1"/>
    <col min="13332" max="13332" width="16.5703125" style="28" customWidth="1"/>
    <col min="13333" max="13571" width="9.140625" style="28"/>
    <col min="13572" max="13572" width="5.7109375" style="28" customWidth="1"/>
    <col min="13573" max="13573" width="12" style="28" customWidth="1"/>
    <col min="13574" max="13584" width="10.140625" style="28" customWidth="1"/>
    <col min="13585" max="13585" width="2.5703125" style="28" customWidth="1"/>
    <col min="13586" max="13586" width="15.42578125" style="28" customWidth="1"/>
    <col min="13587" max="13587" width="15.7109375" style="28" customWidth="1"/>
    <col min="13588" max="13588" width="16.5703125" style="28" customWidth="1"/>
    <col min="13589" max="13827" width="9.140625" style="28"/>
    <col min="13828" max="13828" width="5.7109375" style="28" customWidth="1"/>
    <col min="13829" max="13829" width="12" style="28" customWidth="1"/>
    <col min="13830" max="13840" width="10.140625" style="28" customWidth="1"/>
    <col min="13841" max="13841" width="2.5703125" style="28" customWidth="1"/>
    <col min="13842" max="13842" width="15.42578125" style="28" customWidth="1"/>
    <col min="13843" max="13843" width="15.7109375" style="28" customWidth="1"/>
    <col min="13844" max="13844" width="16.5703125" style="28" customWidth="1"/>
    <col min="13845" max="14083" width="9.140625" style="28"/>
    <col min="14084" max="14084" width="5.7109375" style="28" customWidth="1"/>
    <col min="14085" max="14085" width="12" style="28" customWidth="1"/>
    <col min="14086" max="14096" width="10.140625" style="28" customWidth="1"/>
    <col min="14097" max="14097" width="2.5703125" style="28" customWidth="1"/>
    <col min="14098" max="14098" width="15.42578125" style="28" customWidth="1"/>
    <col min="14099" max="14099" width="15.7109375" style="28" customWidth="1"/>
    <col min="14100" max="14100" width="16.5703125" style="28" customWidth="1"/>
    <col min="14101" max="14339" width="9.140625" style="28"/>
    <col min="14340" max="14340" width="5.7109375" style="28" customWidth="1"/>
    <col min="14341" max="14341" width="12" style="28" customWidth="1"/>
    <col min="14342" max="14352" width="10.140625" style="28" customWidth="1"/>
    <col min="14353" max="14353" width="2.5703125" style="28" customWidth="1"/>
    <col min="14354" max="14354" width="15.42578125" style="28" customWidth="1"/>
    <col min="14355" max="14355" width="15.7109375" style="28" customWidth="1"/>
    <col min="14356" max="14356" width="16.5703125" style="28" customWidth="1"/>
    <col min="14357" max="14595" width="9.140625" style="28"/>
    <col min="14596" max="14596" width="5.7109375" style="28" customWidth="1"/>
    <col min="14597" max="14597" width="12" style="28" customWidth="1"/>
    <col min="14598" max="14608" width="10.140625" style="28" customWidth="1"/>
    <col min="14609" max="14609" width="2.5703125" style="28" customWidth="1"/>
    <col min="14610" max="14610" width="15.42578125" style="28" customWidth="1"/>
    <col min="14611" max="14611" width="15.7109375" style="28" customWidth="1"/>
    <col min="14612" max="14612" width="16.5703125" style="28" customWidth="1"/>
    <col min="14613" max="14851" width="9.140625" style="28"/>
    <col min="14852" max="14852" width="5.7109375" style="28" customWidth="1"/>
    <col min="14853" max="14853" width="12" style="28" customWidth="1"/>
    <col min="14854" max="14864" width="10.140625" style="28" customWidth="1"/>
    <col min="14865" max="14865" width="2.5703125" style="28" customWidth="1"/>
    <col min="14866" max="14866" width="15.42578125" style="28" customWidth="1"/>
    <col min="14867" max="14867" width="15.7109375" style="28" customWidth="1"/>
    <col min="14868" max="14868" width="16.5703125" style="28" customWidth="1"/>
    <col min="14869" max="15107" width="9.140625" style="28"/>
    <col min="15108" max="15108" width="5.7109375" style="28" customWidth="1"/>
    <col min="15109" max="15109" width="12" style="28" customWidth="1"/>
    <col min="15110" max="15120" width="10.140625" style="28" customWidth="1"/>
    <col min="15121" max="15121" width="2.5703125" style="28" customWidth="1"/>
    <col min="15122" max="15122" width="15.42578125" style="28" customWidth="1"/>
    <col min="15123" max="15123" width="15.7109375" style="28" customWidth="1"/>
    <col min="15124" max="15124" width="16.5703125" style="28" customWidth="1"/>
    <col min="15125" max="15363" width="9.140625" style="28"/>
    <col min="15364" max="15364" width="5.7109375" style="28" customWidth="1"/>
    <col min="15365" max="15365" width="12" style="28" customWidth="1"/>
    <col min="15366" max="15376" width="10.140625" style="28" customWidth="1"/>
    <col min="15377" max="15377" width="2.5703125" style="28" customWidth="1"/>
    <col min="15378" max="15378" width="15.42578125" style="28" customWidth="1"/>
    <col min="15379" max="15379" width="15.7109375" style="28" customWidth="1"/>
    <col min="15380" max="15380" width="16.5703125" style="28" customWidth="1"/>
    <col min="15381" max="15619" width="9.140625" style="28"/>
    <col min="15620" max="15620" width="5.7109375" style="28" customWidth="1"/>
    <col min="15621" max="15621" width="12" style="28" customWidth="1"/>
    <col min="15622" max="15632" width="10.140625" style="28" customWidth="1"/>
    <col min="15633" max="15633" width="2.5703125" style="28" customWidth="1"/>
    <col min="15634" max="15634" width="15.42578125" style="28" customWidth="1"/>
    <col min="15635" max="15635" width="15.7109375" style="28" customWidth="1"/>
    <col min="15636" max="15636" width="16.5703125" style="28" customWidth="1"/>
    <col min="15637" max="15875" width="9.140625" style="28"/>
    <col min="15876" max="15876" width="5.7109375" style="28" customWidth="1"/>
    <col min="15877" max="15877" width="12" style="28" customWidth="1"/>
    <col min="15878" max="15888" width="10.140625" style="28" customWidth="1"/>
    <col min="15889" max="15889" width="2.5703125" style="28" customWidth="1"/>
    <col min="15890" max="15890" width="15.42578125" style="28" customWidth="1"/>
    <col min="15891" max="15891" width="15.7109375" style="28" customWidth="1"/>
    <col min="15892" max="15892" width="16.5703125" style="28" customWidth="1"/>
    <col min="15893" max="16131" width="9.140625" style="28"/>
    <col min="16132" max="16132" width="5.7109375" style="28" customWidth="1"/>
    <col min="16133" max="16133" width="12" style="28" customWidth="1"/>
    <col min="16134" max="16144" width="10.140625" style="28" customWidth="1"/>
    <col min="16145" max="16145" width="2.5703125" style="28" customWidth="1"/>
    <col min="16146" max="16146" width="15.42578125" style="28" customWidth="1"/>
    <col min="16147" max="16147" width="15.7109375" style="28" customWidth="1"/>
    <col min="16148" max="16148" width="16.5703125" style="28" customWidth="1"/>
    <col min="16149" max="16384" width="9.140625" style="28"/>
  </cols>
  <sheetData>
    <row r="1" spans="1:25" ht="30" customHeight="1" x14ac:dyDescent="0.2">
      <c r="A1" s="166" t="s">
        <v>130</v>
      </c>
      <c r="B1" s="166"/>
      <c r="C1" s="166"/>
      <c r="D1" s="166"/>
      <c r="E1" s="166"/>
      <c r="F1" s="166"/>
      <c r="G1" s="166"/>
      <c r="H1" s="166"/>
      <c r="I1" s="166"/>
      <c r="J1" s="166"/>
      <c r="K1" s="166"/>
      <c r="L1" s="166"/>
      <c r="M1" s="166"/>
    </row>
    <row r="2" spans="1:25" ht="12.75" customHeight="1" x14ac:dyDescent="0.2">
      <c r="A2" s="3" t="s">
        <v>0</v>
      </c>
      <c r="B2" s="110"/>
      <c r="C2" s="110"/>
      <c r="D2" s="110"/>
      <c r="E2" s="110"/>
      <c r="F2" s="110"/>
      <c r="G2" s="110"/>
      <c r="H2" s="110"/>
      <c r="I2" s="110"/>
      <c r="J2" s="110"/>
      <c r="K2" s="110"/>
      <c r="L2" s="110"/>
      <c r="M2" s="110"/>
    </row>
    <row r="3" spans="1:25" x14ac:dyDescent="0.2">
      <c r="B3" s="12"/>
      <c r="C3" s="12"/>
      <c r="D3" s="12"/>
      <c r="E3" s="12"/>
      <c r="F3" s="12"/>
      <c r="G3" s="12"/>
      <c r="H3" s="12"/>
      <c r="I3" s="12"/>
      <c r="J3" s="12"/>
      <c r="L3" s="12"/>
      <c r="M3" s="8" t="s">
        <v>50</v>
      </c>
      <c r="N3" s="13"/>
      <c r="O3" s="13"/>
      <c r="P3" s="13"/>
      <c r="Q3" s="13"/>
      <c r="R3" s="13"/>
      <c r="S3" s="13"/>
      <c r="T3" s="13"/>
      <c r="U3" s="13"/>
      <c r="V3" s="13"/>
      <c r="W3" s="41"/>
    </row>
    <row r="4" spans="1:25" ht="14.45" customHeight="1" x14ac:dyDescent="0.2">
      <c r="A4" s="163" t="s">
        <v>51</v>
      </c>
      <c r="B4" s="159" t="s">
        <v>3</v>
      </c>
      <c r="C4" s="159"/>
      <c r="D4" s="159"/>
      <c r="E4" s="159"/>
      <c r="F4" s="172" t="s">
        <v>3</v>
      </c>
      <c r="G4" s="172"/>
      <c r="H4" s="172"/>
      <c r="I4" s="172"/>
      <c r="J4" s="172"/>
      <c r="K4" s="159" t="s">
        <v>3</v>
      </c>
      <c r="L4" s="159"/>
      <c r="M4" s="159"/>
      <c r="N4" s="173"/>
      <c r="O4" s="173"/>
      <c r="P4" s="173"/>
      <c r="Q4" s="173"/>
      <c r="R4" s="173"/>
      <c r="S4" s="173"/>
      <c r="T4" s="173"/>
      <c r="U4" s="173"/>
      <c r="V4" s="173"/>
      <c r="W4" s="173"/>
    </row>
    <row r="5" spans="1:25" ht="12.75" customHeight="1" x14ac:dyDescent="0.2">
      <c r="A5" s="149"/>
      <c r="B5" s="160" t="s">
        <v>123</v>
      </c>
      <c r="C5" s="160"/>
      <c r="D5" s="160"/>
      <c r="E5" s="160"/>
      <c r="F5" s="174" t="s">
        <v>37</v>
      </c>
      <c r="G5" s="174"/>
      <c r="H5" s="174"/>
      <c r="I5" s="174"/>
      <c r="J5" s="174"/>
      <c r="K5" s="160" t="s">
        <v>37</v>
      </c>
      <c r="L5" s="160"/>
      <c r="M5" s="160"/>
      <c r="N5" s="173"/>
      <c r="O5" s="173"/>
      <c r="P5" s="173"/>
      <c r="Q5" s="173"/>
      <c r="R5" s="173"/>
      <c r="S5" s="173"/>
      <c r="T5" s="173"/>
      <c r="U5" s="173"/>
      <c r="V5" s="173"/>
      <c r="W5" s="173"/>
    </row>
    <row r="6" spans="1:25" ht="38.25" customHeight="1" x14ac:dyDescent="0.2">
      <c r="A6" s="165"/>
      <c r="B6" s="55" t="s">
        <v>72</v>
      </c>
      <c r="C6" s="55" t="s">
        <v>31</v>
      </c>
      <c r="D6" s="55" t="s">
        <v>32</v>
      </c>
      <c r="E6" s="55" t="s">
        <v>33</v>
      </c>
      <c r="F6" s="86" t="s">
        <v>73</v>
      </c>
      <c r="G6" s="86" t="s">
        <v>31</v>
      </c>
      <c r="H6" s="86" t="s">
        <v>74</v>
      </c>
      <c r="I6" s="86" t="s">
        <v>32</v>
      </c>
      <c r="J6" s="86" t="s">
        <v>33</v>
      </c>
      <c r="K6" s="55" t="s">
        <v>27</v>
      </c>
      <c r="L6" s="87" t="s">
        <v>28</v>
      </c>
      <c r="M6" s="87" t="s">
        <v>29</v>
      </c>
      <c r="P6" s="9"/>
      <c r="Q6" s="9"/>
      <c r="R6" s="9"/>
      <c r="S6" s="9"/>
      <c r="T6" s="9"/>
      <c r="U6" s="9"/>
      <c r="V6" s="9"/>
      <c r="W6" s="9"/>
    </row>
    <row r="7" spans="1:25" x14ac:dyDescent="0.2">
      <c r="A7" s="83" t="s">
        <v>56</v>
      </c>
      <c r="B7" s="88">
        <v>48.057537474635069</v>
      </c>
      <c r="C7" s="88">
        <v>9.3653858741899594</v>
      </c>
      <c r="D7" s="88">
        <v>12.504091117365975</v>
      </c>
      <c r="E7" s="88">
        <v>2.8457812397722066</v>
      </c>
      <c r="F7" s="89">
        <v>18.051646265628069</v>
      </c>
      <c r="G7" s="90">
        <v>10.437258624075408</v>
      </c>
      <c r="H7" s="90">
        <v>26.649538521961119</v>
      </c>
      <c r="I7" s="90">
        <v>13.073574654709693</v>
      </c>
      <c r="J7" s="90">
        <v>3.0208810630359366</v>
      </c>
      <c r="K7" s="91">
        <v>28.173070629050205</v>
      </c>
      <c r="L7" s="92">
        <v>26.04896249263599</v>
      </c>
      <c r="M7" s="93">
        <v>17.010866007724029</v>
      </c>
      <c r="N7" s="42"/>
      <c r="O7" s="42"/>
      <c r="P7" s="42"/>
      <c r="Q7" s="42"/>
      <c r="R7" s="42"/>
      <c r="S7" s="42"/>
      <c r="T7" s="42"/>
      <c r="U7" s="42"/>
      <c r="V7" s="42"/>
      <c r="W7" s="42"/>
      <c r="X7" s="42"/>
      <c r="Y7" s="42"/>
    </row>
    <row r="8" spans="1:25" ht="18" customHeight="1" x14ac:dyDescent="0.2">
      <c r="A8" s="83" t="s">
        <v>57</v>
      </c>
      <c r="B8" s="88">
        <v>20.863213811420984</v>
      </c>
      <c r="C8" s="88">
        <v>10.353253652058433</v>
      </c>
      <c r="D8" s="88">
        <v>24.953519256308102</v>
      </c>
      <c r="E8" s="88">
        <v>9.9362549800796813</v>
      </c>
      <c r="F8" s="89">
        <v>2.0371845949535192</v>
      </c>
      <c r="G8" s="90">
        <v>8.8074369189907031</v>
      </c>
      <c r="H8" s="90">
        <v>16.403718459495352</v>
      </c>
      <c r="I8" s="90">
        <v>25.760956175298805</v>
      </c>
      <c r="J8" s="90">
        <v>10.626826029216467</v>
      </c>
      <c r="K8" s="91">
        <v>10.685258964143426</v>
      </c>
      <c r="L8" s="92">
        <v>16.220451527224437</v>
      </c>
      <c r="M8" s="93">
        <v>36.730411686586983</v>
      </c>
      <c r="N8" s="42"/>
      <c r="O8" s="42"/>
      <c r="P8" s="42"/>
      <c r="Q8" s="42"/>
      <c r="R8" s="42"/>
      <c r="S8" s="42"/>
      <c r="T8" s="42"/>
      <c r="U8" s="42"/>
      <c r="V8" s="42"/>
      <c r="W8" s="42"/>
      <c r="X8" s="42"/>
      <c r="Y8" s="42"/>
    </row>
    <row r="9" spans="1:25" ht="18" customHeight="1" x14ac:dyDescent="0.2">
      <c r="A9" s="83" t="s">
        <v>58</v>
      </c>
      <c r="B9" s="88">
        <v>11.611710730435357</v>
      </c>
      <c r="C9" s="88">
        <v>5.9081757269696666</v>
      </c>
      <c r="D9" s="88">
        <v>25.342443146186088</v>
      </c>
      <c r="E9" s="88">
        <v>19.434267419216425</v>
      </c>
      <c r="F9" s="89">
        <v>0.29705911476383801</v>
      </c>
      <c r="G9" s="90">
        <v>3.9871934514968475</v>
      </c>
      <c r="H9" s="90">
        <v>9.8722645806515494</v>
      </c>
      <c r="I9" s="90">
        <v>23.62610159421725</v>
      </c>
      <c r="J9" s="90">
        <v>21.378354292504209</v>
      </c>
      <c r="K9" s="91">
        <v>4.2149387728157901</v>
      </c>
      <c r="L9" s="92">
        <v>9.7864475030531075</v>
      </c>
      <c r="M9" s="93">
        <v>45.159586757764799</v>
      </c>
      <c r="N9" s="42"/>
      <c r="O9" s="42"/>
      <c r="P9" s="42"/>
      <c r="Q9" s="42"/>
      <c r="R9" s="42"/>
      <c r="S9" s="42"/>
      <c r="T9" s="42"/>
      <c r="U9" s="42"/>
      <c r="V9" s="42"/>
      <c r="W9" s="42"/>
      <c r="X9" s="42"/>
      <c r="Y9" s="42"/>
    </row>
    <row r="10" spans="1:25" ht="18" customHeight="1" x14ac:dyDescent="0.2">
      <c r="A10" s="83" t="s">
        <v>59</v>
      </c>
      <c r="B10" s="88">
        <v>7.4241320708909928</v>
      </c>
      <c r="C10" s="88">
        <v>2.670551104637048</v>
      </c>
      <c r="D10" s="88">
        <v>17.572226268511777</v>
      </c>
      <c r="E10" s="88">
        <v>31.250303471716435</v>
      </c>
      <c r="F10" s="89">
        <v>3.3988832240835154E-2</v>
      </c>
      <c r="G10" s="90">
        <v>1.6945860645787811</v>
      </c>
      <c r="H10" s="90">
        <v>4.2971595047341591</v>
      </c>
      <c r="I10" s="90">
        <v>13.435299830055838</v>
      </c>
      <c r="J10" s="90">
        <v>34.838553046856035</v>
      </c>
      <c r="K10" s="91">
        <v>1.7285748968196166</v>
      </c>
      <c r="L10" s="92">
        <v>4.2388929351784412</v>
      </c>
      <c r="M10" s="93">
        <v>48.332119446467594</v>
      </c>
      <c r="N10" s="42"/>
      <c r="O10" s="42"/>
      <c r="P10" s="42"/>
      <c r="Q10" s="42"/>
      <c r="R10" s="42"/>
      <c r="S10" s="42"/>
      <c r="T10" s="42"/>
      <c r="U10" s="42"/>
      <c r="V10" s="42"/>
      <c r="W10" s="42"/>
      <c r="X10" s="42"/>
      <c r="Y10" s="42"/>
    </row>
    <row r="11" spans="1:25" ht="18" customHeight="1" x14ac:dyDescent="0.2">
      <c r="A11" s="83" t="s">
        <v>60</v>
      </c>
      <c r="B11" s="88">
        <v>4.6912114014251776</v>
      </c>
      <c r="C11" s="88">
        <v>1.0570071258907363</v>
      </c>
      <c r="D11" s="88">
        <v>10.05938242280285</v>
      </c>
      <c r="E11" s="88">
        <v>38.087885985748223</v>
      </c>
      <c r="F11" s="89">
        <v>8.3135391923990498E-2</v>
      </c>
      <c r="G11" s="90">
        <v>0.86698337292161531</v>
      </c>
      <c r="H11" s="90">
        <v>0.98574821852731587</v>
      </c>
      <c r="I11" s="90">
        <v>6.7814726840855117</v>
      </c>
      <c r="J11" s="90">
        <v>41.270783847980994</v>
      </c>
      <c r="K11" s="91">
        <v>46.722090261282659</v>
      </c>
      <c r="L11" s="92">
        <v>1.8289786223277908</v>
      </c>
      <c r="M11" s="93">
        <v>1.4370546318289787</v>
      </c>
      <c r="N11" s="42"/>
      <c r="O11" s="42"/>
      <c r="P11" s="42"/>
      <c r="Q11" s="42"/>
      <c r="R11" s="42"/>
      <c r="S11" s="42"/>
      <c r="T11" s="42"/>
      <c r="U11" s="42"/>
      <c r="V11" s="42"/>
      <c r="W11" s="42"/>
      <c r="X11" s="42"/>
      <c r="Y11" s="42"/>
    </row>
    <row r="12" spans="1:25" ht="18" customHeight="1" x14ac:dyDescent="0.2">
      <c r="A12" s="68" t="s">
        <v>124</v>
      </c>
      <c r="B12" s="88">
        <v>6.1958234830575254</v>
      </c>
      <c r="C12" s="88">
        <v>2.3542159180457052</v>
      </c>
      <c r="D12" s="88">
        <v>6.8114657210401885</v>
      </c>
      <c r="E12" s="88">
        <v>21.645981087470449</v>
      </c>
      <c r="F12" s="89">
        <v>3.605200945626478</v>
      </c>
      <c r="G12" s="90">
        <v>2.083333333333333</v>
      </c>
      <c r="H12" s="90">
        <v>1.8272261623325452</v>
      </c>
      <c r="I12" s="90">
        <v>5.8165878644602049</v>
      </c>
      <c r="J12" s="90">
        <v>22.384751773049647</v>
      </c>
      <c r="K12" s="91">
        <v>28.610126083530339</v>
      </c>
      <c r="L12" s="92">
        <v>5.9643420015760444</v>
      </c>
      <c r="M12" s="93">
        <v>1.1426319936958234</v>
      </c>
      <c r="N12" s="42"/>
      <c r="O12" s="42"/>
      <c r="P12" s="42"/>
      <c r="Q12" s="42"/>
      <c r="R12" s="42"/>
      <c r="S12" s="42"/>
      <c r="T12" s="42"/>
      <c r="U12" s="42"/>
      <c r="V12" s="42"/>
      <c r="W12" s="42"/>
      <c r="X12" s="42"/>
      <c r="Y12" s="42"/>
    </row>
    <row r="13" spans="1:25" ht="18" customHeight="1" x14ac:dyDescent="0.2">
      <c r="A13" s="84" t="s">
        <v>9</v>
      </c>
      <c r="B13" s="94">
        <v>24.623543790014242</v>
      </c>
      <c r="C13" s="94">
        <v>7.023445120925695</v>
      </c>
      <c r="D13" s="94">
        <v>17.134223597609516</v>
      </c>
      <c r="E13" s="94">
        <v>14.243107179297432</v>
      </c>
      <c r="F13" s="96">
        <v>7.0828708219807819</v>
      </c>
      <c r="G13" s="97">
        <v>6.5856010405103884</v>
      </c>
      <c r="H13" s="97">
        <v>15.019565631762477</v>
      </c>
      <c r="I13" s="97">
        <v>16.462601051722785</v>
      </c>
      <c r="J13" s="97">
        <v>15.427696861650238</v>
      </c>
      <c r="K13" s="98">
        <v>18.284615470864587</v>
      </c>
      <c r="L13" s="108">
        <v>15.26455649365939</v>
      </c>
      <c r="M13" s="100">
        <v>27.029163443102693</v>
      </c>
      <c r="N13" s="42"/>
      <c r="O13" s="42"/>
      <c r="P13" s="42"/>
      <c r="Q13" s="42"/>
      <c r="R13" s="42"/>
      <c r="S13" s="42"/>
      <c r="T13" s="42"/>
      <c r="U13" s="42"/>
      <c r="V13" s="42"/>
      <c r="W13" s="42"/>
      <c r="X13" s="42"/>
      <c r="Y13" s="42"/>
    </row>
    <row r="14" spans="1:25" x14ac:dyDescent="0.2">
      <c r="A14" s="83"/>
      <c r="C14" s="13"/>
      <c r="L14" s="13"/>
      <c r="M14" s="30"/>
    </row>
    <row r="15" spans="1:25" x14ac:dyDescent="0.2">
      <c r="A15" s="85"/>
      <c r="B15" s="12"/>
      <c r="C15" s="12"/>
      <c r="D15" s="12"/>
      <c r="E15" s="12"/>
      <c r="F15" s="12"/>
      <c r="G15" s="12"/>
      <c r="H15" s="12"/>
      <c r="I15" s="12"/>
      <c r="J15" s="12"/>
      <c r="K15" s="12"/>
      <c r="L15" s="12"/>
      <c r="M15" s="8" t="s">
        <v>1</v>
      </c>
    </row>
    <row r="16" spans="1:25" ht="14.45" customHeight="1" x14ac:dyDescent="0.2">
      <c r="A16" s="163" t="s">
        <v>51</v>
      </c>
      <c r="B16" s="175" t="s">
        <v>3</v>
      </c>
      <c r="C16" s="175"/>
      <c r="D16" s="175"/>
      <c r="E16" s="175"/>
      <c r="F16" s="175"/>
      <c r="G16" s="175"/>
      <c r="H16" s="175"/>
      <c r="I16" s="175"/>
      <c r="J16" s="175"/>
      <c r="K16" s="151" t="s">
        <v>61</v>
      </c>
      <c r="L16" s="177" t="s">
        <v>9</v>
      </c>
      <c r="M16" s="151" t="s">
        <v>62</v>
      </c>
    </row>
    <row r="17" spans="1:24" ht="12.75" customHeight="1" x14ac:dyDescent="0.2">
      <c r="A17" s="149"/>
      <c r="B17" s="162" t="s">
        <v>75</v>
      </c>
      <c r="C17" s="162"/>
      <c r="D17" s="162"/>
      <c r="E17" s="162"/>
      <c r="F17" s="162"/>
      <c r="G17" s="162"/>
      <c r="H17" s="162"/>
      <c r="I17" s="162"/>
      <c r="J17" s="162"/>
      <c r="K17" s="176"/>
      <c r="L17" s="178"/>
      <c r="M17" s="176"/>
    </row>
    <row r="18" spans="1:24" x14ac:dyDescent="0.2">
      <c r="A18" s="165"/>
      <c r="B18" s="109" t="s">
        <v>64</v>
      </c>
      <c r="C18" s="109" t="s">
        <v>65</v>
      </c>
      <c r="D18" s="109" t="s">
        <v>66</v>
      </c>
      <c r="E18" s="109" t="s">
        <v>67</v>
      </c>
      <c r="F18" s="109" t="s">
        <v>56</v>
      </c>
      <c r="G18" s="109" t="s">
        <v>57</v>
      </c>
      <c r="H18" s="109" t="s">
        <v>58</v>
      </c>
      <c r="I18" s="109" t="s">
        <v>59</v>
      </c>
      <c r="J18" s="109" t="s">
        <v>60</v>
      </c>
      <c r="K18" s="152"/>
      <c r="L18" s="179"/>
      <c r="M18" s="152"/>
    </row>
    <row r="19" spans="1:24" x14ac:dyDescent="0.2">
      <c r="A19" s="83" t="s">
        <v>56</v>
      </c>
      <c r="B19" s="103" t="s">
        <v>68</v>
      </c>
      <c r="C19" s="103" t="s">
        <v>68</v>
      </c>
      <c r="D19" s="103">
        <v>91</v>
      </c>
      <c r="E19" s="103">
        <v>10931</v>
      </c>
      <c r="F19" s="104">
        <v>12093</v>
      </c>
      <c r="G19" s="105">
        <v>4571</v>
      </c>
      <c r="H19" s="105">
        <v>945</v>
      </c>
      <c r="I19" s="105">
        <v>300</v>
      </c>
      <c r="J19" s="105">
        <v>422</v>
      </c>
      <c r="K19" s="102">
        <v>31746</v>
      </c>
      <c r="L19" s="102">
        <v>61108</v>
      </c>
      <c r="M19" s="91">
        <v>18.051646265628069</v>
      </c>
    </row>
    <row r="20" spans="1:24" ht="18" customHeight="1" x14ac:dyDescent="0.2">
      <c r="A20" s="83" t="s">
        <v>57</v>
      </c>
      <c r="B20" s="103" t="s">
        <v>68</v>
      </c>
      <c r="C20" s="103" t="s">
        <v>68</v>
      </c>
      <c r="D20" s="103">
        <v>19</v>
      </c>
      <c r="E20" s="103">
        <v>746</v>
      </c>
      <c r="F20" s="103">
        <v>2375</v>
      </c>
      <c r="G20" s="104">
        <v>2748</v>
      </c>
      <c r="H20" s="105">
        <v>1336</v>
      </c>
      <c r="I20" s="105">
        <v>291</v>
      </c>
      <c r="J20" s="105">
        <v>338</v>
      </c>
      <c r="K20" s="102">
        <v>29795</v>
      </c>
      <c r="L20" s="102">
        <v>37650</v>
      </c>
      <c r="M20" s="91">
        <v>8.3452855245683946</v>
      </c>
    </row>
    <row r="21" spans="1:24" ht="18" customHeight="1" x14ac:dyDescent="0.2">
      <c r="A21" s="83" t="s">
        <v>58</v>
      </c>
      <c r="B21" s="107">
        <v>0</v>
      </c>
      <c r="C21" s="107">
        <v>0</v>
      </c>
      <c r="D21" s="103">
        <v>4</v>
      </c>
      <c r="E21" s="103">
        <v>86</v>
      </c>
      <c r="F21" s="103">
        <v>380</v>
      </c>
      <c r="G21" s="103">
        <v>876</v>
      </c>
      <c r="H21" s="104">
        <v>1107</v>
      </c>
      <c r="I21" s="105">
        <v>743</v>
      </c>
      <c r="J21" s="105">
        <v>320</v>
      </c>
      <c r="K21" s="102">
        <v>26781</v>
      </c>
      <c r="L21" s="102">
        <v>30297</v>
      </c>
      <c r="M21" s="91">
        <v>4.4426840941347328</v>
      </c>
    </row>
    <row r="22" spans="1:24" ht="18" customHeight="1" x14ac:dyDescent="0.2">
      <c r="A22" s="83" t="s">
        <v>59</v>
      </c>
      <c r="B22" s="107">
        <v>0</v>
      </c>
      <c r="C22" s="103" t="s">
        <v>68</v>
      </c>
      <c r="D22" s="103" t="s">
        <v>68</v>
      </c>
      <c r="E22" s="103">
        <v>6</v>
      </c>
      <c r="F22" s="103">
        <v>39</v>
      </c>
      <c r="G22" s="103">
        <v>152</v>
      </c>
      <c r="H22" s="103">
        <v>186</v>
      </c>
      <c r="I22" s="104">
        <v>525</v>
      </c>
      <c r="J22" s="105">
        <v>620</v>
      </c>
      <c r="K22" s="102">
        <v>19066</v>
      </c>
      <c r="L22" s="102">
        <v>20595</v>
      </c>
      <c r="M22" s="91">
        <v>1.864530225782957</v>
      </c>
    </row>
    <row r="23" spans="1:24" ht="18" customHeight="1" x14ac:dyDescent="0.2">
      <c r="A23" s="83" t="s">
        <v>60</v>
      </c>
      <c r="B23" s="103" t="s">
        <v>68</v>
      </c>
      <c r="C23" s="107">
        <v>0</v>
      </c>
      <c r="D23" s="103" t="s">
        <v>68</v>
      </c>
      <c r="E23" s="103">
        <v>6</v>
      </c>
      <c r="F23" s="103">
        <v>6</v>
      </c>
      <c r="G23" s="103">
        <v>15</v>
      </c>
      <c r="H23" s="103">
        <v>16</v>
      </c>
      <c r="I23" s="103">
        <v>48</v>
      </c>
      <c r="J23" s="104">
        <v>303</v>
      </c>
      <c r="K23" s="102">
        <v>8025</v>
      </c>
      <c r="L23" s="102">
        <v>8420</v>
      </c>
      <c r="M23" s="91">
        <v>1.0926365795724466</v>
      </c>
    </row>
    <row r="24" spans="1:24" ht="18" customHeight="1" x14ac:dyDescent="0.2">
      <c r="A24" s="68" t="s">
        <v>124</v>
      </c>
      <c r="B24" s="103">
        <v>213</v>
      </c>
      <c r="C24" s="103">
        <v>111</v>
      </c>
      <c r="D24" s="103">
        <v>136</v>
      </c>
      <c r="E24" s="103">
        <v>272</v>
      </c>
      <c r="F24" s="103">
        <v>157</v>
      </c>
      <c r="G24" s="103">
        <v>110</v>
      </c>
      <c r="H24" s="103">
        <v>63</v>
      </c>
      <c r="I24" s="103">
        <v>78</v>
      </c>
      <c r="J24" s="104">
        <v>112</v>
      </c>
      <c r="K24" s="102">
        <v>19052</v>
      </c>
      <c r="L24" s="102">
        <v>20304</v>
      </c>
      <c r="M24" s="91">
        <v>5.6146572104018908</v>
      </c>
    </row>
    <row r="25" spans="1:24" ht="18" customHeight="1" x14ac:dyDescent="0.2">
      <c r="A25" s="84" t="s">
        <v>9</v>
      </c>
      <c r="B25" s="106">
        <v>215</v>
      </c>
      <c r="C25" s="106">
        <v>121</v>
      </c>
      <c r="D25" s="106">
        <v>251</v>
      </c>
      <c r="E25" s="106">
        <v>12047</v>
      </c>
      <c r="F25" s="106">
        <v>15050</v>
      </c>
      <c r="G25" s="106">
        <v>8472</v>
      </c>
      <c r="H25" s="106">
        <v>3653</v>
      </c>
      <c r="I25" s="106">
        <v>1985</v>
      </c>
      <c r="J25" s="106">
        <v>2115</v>
      </c>
      <c r="K25" s="76">
        <v>134465</v>
      </c>
      <c r="L25" s="76">
        <v>178374</v>
      </c>
      <c r="M25" s="98">
        <v>9.6062206375368611</v>
      </c>
    </row>
    <row r="26" spans="1:24" x14ac:dyDescent="0.2">
      <c r="A26" s="26"/>
      <c r="B26" s="22"/>
      <c r="C26" s="22"/>
      <c r="D26" s="22"/>
      <c r="E26" s="22"/>
      <c r="F26" s="22"/>
      <c r="G26" s="22"/>
      <c r="H26" s="22"/>
      <c r="I26" s="22"/>
      <c r="J26" s="22"/>
      <c r="K26" s="22"/>
      <c r="L26" s="22"/>
      <c r="M26" s="13"/>
      <c r="N26" s="13"/>
      <c r="O26" s="13"/>
      <c r="P26" s="13"/>
      <c r="Q26" s="13"/>
      <c r="R26" s="13"/>
      <c r="S26" s="44"/>
      <c r="T26" s="44"/>
      <c r="U26" s="44"/>
      <c r="V26" s="44"/>
      <c r="W26" s="44"/>
    </row>
    <row r="27" spans="1:24" ht="15" customHeight="1" x14ac:dyDescent="0.2">
      <c r="A27" s="13" t="s">
        <v>23</v>
      </c>
    </row>
    <row r="28" spans="1:24" ht="12.75" customHeight="1" x14ac:dyDescent="0.2">
      <c r="A28" s="147" t="s">
        <v>107</v>
      </c>
      <c r="B28" s="147"/>
      <c r="C28" s="147"/>
      <c r="D28" s="147"/>
      <c r="E28" s="147"/>
      <c r="F28" s="147"/>
      <c r="G28" s="147"/>
      <c r="H28" s="147"/>
      <c r="I28" s="147"/>
      <c r="J28" s="147"/>
      <c r="K28" s="147"/>
      <c r="L28" s="147"/>
      <c r="M28" s="147"/>
      <c r="N28" s="54"/>
      <c r="O28" s="54"/>
      <c r="P28" s="54"/>
      <c r="Q28" s="54"/>
      <c r="R28" s="45"/>
      <c r="S28" s="45"/>
      <c r="T28" s="45"/>
      <c r="U28" s="45"/>
      <c r="V28" s="45"/>
      <c r="W28" s="45"/>
      <c r="X28" s="45"/>
    </row>
    <row r="29" spans="1:24" ht="12.75" customHeight="1" x14ac:dyDescent="0.2">
      <c r="A29" s="147" t="s">
        <v>108</v>
      </c>
      <c r="B29" s="147"/>
      <c r="C29" s="147"/>
      <c r="D29" s="147"/>
      <c r="E29" s="147"/>
      <c r="F29" s="147"/>
      <c r="G29" s="147"/>
      <c r="H29" s="147"/>
      <c r="I29" s="147"/>
      <c r="J29" s="147"/>
      <c r="K29" s="147"/>
      <c r="L29" s="147"/>
      <c r="M29" s="147"/>
      <c r="N29" s="54"/>
      <c r="O29" s="54"/>
      <c r="P29" s="54"/>
      <c r="Q29" s="54"/>
    </row>
    <row r="30" spans="1:24" ht="12.75" customHeight="1" x14ac:dyDescent="0.2">
      <c r="A30" s="28" t="s">
        <v>131</v>
      </c>
      <c r="N30" s="54"/>
      <c r="O30" s="54"/>
      <c r="P30" s="54"/>
      <c r="Q30" s="54"/>
    </row>
    <row r="31" spans="1:24" ht="12.75" customHeight="1" x14ac:dyDescent="0.2">
      <c r="A31" s="158" t="s">
        <v>132</v>
      </c>
      <c r="B31" s="158"/>
      <c r="C31" s="158"/>
      <c r="D31" s="158"/>
      <c r="E31" s="158"/>
      <c r="F31" s="158"/>
      <c r="G31" s="158"/>
      <c r="H31" s="158"/>
      <c r="I31" s="158"/>
      <c r="J31" s="158"/>
      <c r="K31" s="158"/>
      <c r="L31" s="158"/>
      <c r="M31" s="158"/>
    </row>
    <row r="32" spans="1:24" ht="25.5" customHeight="1" x14ac:dyDescent="0.2">
      <c r="A32" s="158" t="s">
        <v>128</v>
      </c>
      <c r="B32" s="158"/>
      <c r="C32" s="158"/>
      <c r="D32" s="158"/>
      <c r="E32" s="158"/>
      <c r="F32" s="158"/>
      <c r="G32" s="158"/>
      <c r="H32" s="158"/>
      <c r="I32" s="158"/>
      <c r="J32" s="158"/>
      <c r="K32" s="158"/>
      <c r="L32" s="158"/>
      <c r="M32" s="158"/>
    </row>
    <row r="33" spans="1:13" ht="25.5" customHeight="1" x14ac:dyDescent="0.2">
      <c r="A33" s="158" t="s">
        <v>127</v>
      </c>
      <c r="B33" s="158"/>
      <c r="C33" s="158"/>
      <c r="D33" s="158"/>
      <c r="E33" s="158"/>
      <c r="F33" s="158"/>
      <c r="G33" s="158"/>
      <c r="H33" s="158"/>
      <c r="I33" s="158"/>
      <c r="J33" s="158"/>
      <c r="K33" s="158"/>
      <c r="L33" s="158"/>
      <c r="M33" s="158"/>
    </row>
    <row r="34" spans="1:13" ht="12.75" customHeight="1" x14ac:dyDescent="0.2"/>
    <row r="35" spans="1:13" ht="12.75" customHeight="1" x14ac:dyDescent="0.2">
      <c r="A35" s="28" t="s">
        <v>129</v>
      </c>
    </row>
  </sheetData>
  <mergeCells count="21">
    <mergeCell ref="N4:W4"/>
    <mergeCell ref="B5:E5"/>
    <mergeCell ref="F5:J5"/>
    <mergeCell ref="K5:M5"/>
    <mergeCell ref="N5:W5"/>
    <mergeCell ref="A1:M1"/>
    <mergeCell ref="A4:A6"/>
    <mergeCell ref="B4:E4"/>
    <mergeCell ref="F4:J4"/>
    <mergeCell ref="K4:M4"/>
    <mergeCell ref="A16:A18"/>
    <mergeCell ref="B16:J16"/>
    <mergeCell ref="K16:K18"/>
    <mergeCell ref="L16:L18"/>
    <mergeCell ref="M16:M18"/>
    <mergeCell ref="B17:J17"/>
    <mergeCell ref="A31:M31"/>
    <mergeCell ref="A32:M32"/>
    <mergeCell ref="A28:M28"/>
    <mergeCell ref="A29:M29"/>
    <mergeCell ref="A33:M33"/>
  </mergeCells>
  <pageMargins left="0.7" right="0.7" top="0.75" bottom="0.75" header="0.3" footer="0.3"/>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zoomScaleNormal="100" workbookViewId="0">
      <selection sqref="A1:J1"/>
    </sheetView>
  </sheetViews>
  <sheetFormatPr defaultRowHeight="12.75" x14ac:dyDescent="0.2"/>
  <cols>
    <col min="1" max="1" width="12.85546875" style="111" customWidth="1"/>
    <col min="2" max="2" width="5.42578125" style="111" customWidth="1"/>
    <col min="3" max="3" width="7" style="111" customWidth="1"/>
    <col min="4" max="4" width="4.140625" style="111" customWidth="1"/>
    <col min="5" max="5" width="8.28515625" style="111" customWidth="1"/>
    <col min="6" max="8" width="13.7109375" style="111" customWidth="1"/>
    <col min="9" max="16384" width="9.140625" style="111"/>
  </cols>
  <sheetData>
    <row r="1" spans="1:10" ht="30" customHeight="1" x14ac:dyDescent="0.2">
      <c r="A1" s="184" t="s">
        <v>157</v>
      </c>
      <c r="B1" s="184"/>
      <c r="C1" s="184"/>
      <c r="D1" s="184"/>
      <c r="E1" s="184"/>
      <c r="F1" s="184"/>
      <c r="G1" s="184"/>
      <c r="H1" s="184"/>
      <c r="I1" s="184"/>
      <c r="J1" s="184"/>
    </row>
    <row r="2" spans="1:10" x14ac:dyDescent="0.2">
      <c r="A2" s="112" t="s">
        <v>0</v>
      </c>
      <c r="B2" s="112"/>
      <c r="C2" s="112"/>
    </row>
    <row r="3" spans="1:10" x14ac:dyDescent="0.2">
      <c r="H3" s="8" t="s">
        <v>1</v>
      </c>
    </row>
    <row r="4" spans="1:10" ht="25.5" x14ac:dyDescent="0.2">
      <c r="A4" s="145" t="s">
        <v>133</v>
      </c>
      <c r="B4" s="145"/>
      <c r="C4" s="145"/>
      <c r="D4" s="145"/>
      <c r="E4" s="145"/>
      <c r="F4" s="146" t="s">
        <v>134</v>
      </c>
      <c r="G4" s="146" t="s">
        <v>135</v>
      </c>
      <c r="H4" s="146" t="s">
        <v>136</v>
      </c>
    </row>
    <row r="5" spans="1:10" x14ac:dyDescent="0.2">
      <c r="F5" s="131"/>
      <c r="G5" s="131"/>
      <c r="H5" s="131"/>
    </row>
    <row r="6" spans="1:10" ht="14.25" x14ac:dyDescent="0.2">
      <c r="A6" s="113" t="s">
        <v>154</v>
      </c>
      <c r="B6" s="113"/>
      <c r="C6" s="113"/>
      <c r="F6" s="132">
        <v>114304</v>
      </c>
      <c r="G6" s="132">
        <v>109782</v>
      </c>
      <c r="H6" s="133">
        <v>96.043882978723403</v>
      </c>
    </row>
    <row r="7" spans="1:10" x14ac:dyDescent="0.2">
      <c r="A7" s="114" t="s">
        <v>137</v>
      </c>
      <c r="B7" s="115" t="s">
        <v>138</v>
      </c>
      <c r="C7" s="115"/>
      <c r="D7" s="116"/>
      <c r="F7" s="132"/>
      <c r="G7" s="134">
        <v>38934</v>
      </c>
      <c r="H7" s="135">
        <v>34.06180011198208</v>
      </c>
    </row>
    <row r="8" spans="1:10" x14ac:dyDescent="0.2">
      <c r="A8" s="113"/>
      <c r="B8" s="115" t="s">
        <v>139</v>
      </c>
      <c r="C8" s="115"/>
      <c r="D8" s="116"/>
      <c r="F8" s="132"/>
      <c r="G8" s="134">
        <v>70848</v>
      </c>
      <c r="H8" s="135">
        <v>61.982082866741315</v>
      </c>
    </row>
    <row r="9" spans="1:10" x14ac:dyDescent="0.2">
      <c r="A9" s="113"/>
      <c r="B9" s="114" t="s">
        <v>137</v>
      </c>
      <c r="C9" s="117"/>
      <c r="D9" s="116"/>
      <c r="F9" s="131"/>
      <c r="G9" s="136"/>
      <c r="H9" s="136"/>
    </row>
    <row r="10" spans="1:10" x14ac:dyDescent="0.2">
      <c r="B10" s="118" t="s">
        <v>140</v>
      </c>
      <c r="C10" s="115"/>
      <c r="D10" s="115"/>
      <c r="E10" s="116"/>
      <c r="F10" s="134">
        <v>83954</v>
      </c>
      <c r="G10" s="134">
        <v>80356</v>
      </c>
      <c r="H10" s="135">
        <v>95.714319746527863</v>
      </c>
    </row>
    <row r="11" spans="1:10" x14ac:dyDescent="0.2">
      <c r="B11" s="119"/>
      <c r="C11" s="114" t="s">
        <v>137</v>
      </c>
      <c r="D11" s="115" t="s">
        <v>138</v>
      </c>
      <c r="E11" s="116"/>
      <c r="F11" s="134"/>
      <c r="G11" s="134">
        <v>25623</v>
      </c>
      <c r="H11" s="135">
        <v>30.520284917931249</v>
      </c>
    </row>
    <row r="12" spans="1:10" x14ac:dyDescent="0.2">
      <c r="B12" s="118"/>
      <c r="C12" s="115"/>
      <c r="D12" s="115" t="s">
        <v>139</v>
      </c>
      <c r="E12" s="116"/>
      <c r="F12" s="134"/>
      <c r="G12" s="134">
        <v>54733</v>
      </c>
      <c r="H12" s="135">
        <v>65.194034828596614</v>
      </c>
    </row>
    <row r="13" spans="1:10" x14ac:dyDescent="0.2">
      <c r="B13" s="118"/>
      <c r="C13" s="115"/>
      <c r="D13" s="115"/>
      <c r="E13" s="116"/>
      <c r="F13" s="134"/>
      <c r="G13" s="134"/>
      <c r="H13" s="135"/>
    </row>
    <row r="14" spans="1:10" ht="14.25" x14ac:dyDescent="0.2">
      <c r="B14" s="118" t="s">
        <v>153</v>
      </c>
      <c r="C14" s="115"/>
      <c r="D14" s="115"/>
      <c r="E14" s="116"/>
      <c r="F14" s="134">
        <v>30350</v>
      </c>
      <c r="G14" s="134">
        <v>29426</v>
      </c>
      <c r="H14" s="135">
        <v>96.955518945634267</v>
      </c>
    </row>
    <row r="15" spans="1:10" x14ac:dyDescent="0.2">
      <c r="B15" s="116"/>
      <c r="C15" s="114" t="s">
        <v>137</v>
      </c>
      <c r="D15" s="115" t="s">
        <v>138</v>
      </c>
      <c r="E15" s="116"/>
      <c r="F15" s="134"/>
      <c r="G15" s="134">
        <v>13311</v>
      </c>
      <c r="H15" s="135">
        <v>43.858319604612852</v>
      </c>
    </row>
    <row r="16" spans="1:10" x14ac:dyDescent="0.2">
      <c r="A16" s="113"/>
      <c r="B16" s="115"/>
      <c r="C16" s="115"/>
      <c r="D16" s="115" t="s">
        <v>139</v>
      </c>
      <c r="E16" s="116"/>
      <c r="F16" s="134"/>
      <c r="G16" s="134">
        <v>16115</v>
      </c>
      <c r="H16" s="135">
        <v>53.097199341021415</v>
      </c>
    </row>
    <row r="17" spans="1:9" x14ac:dyDescent="0.2">
      <c r="A17" s="113"/>
      <c r="B17" s="113"/>
      <c r="C17" s="113"/>
      <c r="D17" s="115"/>
      <c r="E17" s="116"/>
      <c r="F17" s="132"/>
      <c r="G17" s="134"/>
      <c r="H17" s="135"/>
    </row>
    <row r="18" spans="1:9" x14ac:dyDescent="0.2">
      <c r="A18" s="113" t="s">
        <v>141</v>
      </c>
      <c r="B18" s="113"/>
      <c r="C18" s="113"/>
      <c r="D18" s="113"/>
      <c r="F18" s="132">
        <v>50735</v>
      </c>
      <c r="G18" s="132">
        <v>45473</v>
      </c>
      <c r="H18" s="133">
        <v>89.628461614270222</v>
      </c>
    </row>
    <row r="19" spans="1:9" x14ac:dyDescent="0.2">
      <c r="A19" s="114" t="s">
        <v>137</v>
      </c>
      <c r="B19" s="115" t="s">
        <v>142</v>
      </c>
      <c r="E19" s="116"/>
      <c r="F19" s="134">
        <v>39779</v>
      </c>
      <c r="G19" s="134">
        <v>34922</v>
      </c>
      <c r="H19" s="135">
        <v>87.79003997083889</v>
      </c>
    </row>
    <row r="20" spans="1:9" x14ac:dyDescent="0.2">
      <c r="A20" s="114"/>
      <c r="B20" s="114"/>
      <c r="C20" s="114"/>
      <c r="D20" s="115"/>
      <c r="E20" s="116"/>
      <c r="F20" s="132"/>
      <c r="G20" s="132"/>
      <c r="H20" s="133"/>
    </row>
    <row r="21" spans="1:9" x14ac:dyDescent="0.2">
      <c r="A21" s="113" t="s">
        <v>143</v>
      </c>
      <c r="B21" s="113"/>
      <c r="C21" s="113"/>
      <c r="D21" s="113"/>
      <c r="F21" s="132">
        <v>47491</v>
      </c>
      <c r="G21" s="132">
        <v>44237</v>
      </c>
      <c r="H21" s="133">
        <v>93.148175443768295</v>
      </c>
    </row>
    <row r="22" spans="1:9" x14ac:dyDescent="0.2">
      <c r="A22" s="114" t="s">
        <v>137</v>
      </c>
      <c r="B22" s="115" t="s">
        <v>142</v>
      </c>
      <c r="E22" s="116"/>
      <c r="F22" s="134">
        <v>46714</v>
      </c>
      <c r="G22" s="134">
        <v>43465</v>
      </c>
      <c r="H22" s="135">
        <v>93.044911589673333</v>
      </c>
    </row>
    <row r="23" spans="1:9" x14ac:dyDescent="0.2">
      <c r="A23" s="114"/>
      <c r="B23" s="114"/>
      <c r="C23" s="114"/>
      <c r="D23" s="115"/>
      <c r="E23" s="116"/>
      <c r="F23" s="132"/>
      <c r="G23" s="132"/>
      <c r="H23" s="133"/>
    </row>
    <row r="24" spans="1:9" x14ac:dyDescent="0.2">
      <c r="A24" s="113" t="s">
        <v>144</v>
      </c>
      <c r="B24" s="113"/>
      <c r="C24" s="113"/>
      <c r="D24" s="113"/>
      <c r="F24" s="132">
        <v>32685</v>
      </c>
      <c r="G24" s="132">
        <v>32383</v>
      </c>
      <c r="H24" s="133">
        <v>99.076028759369734</v>
      </c>
    </row>
    <row r="25" spans="1:9" x14ac:dyDescent="0.2">
      <c r="A25" s="114" t="s">
        <v>137</v>
      </c>
      <c r="B25" s="115" t="s">
        <v>142</v>
      </c>
      <c r="C25" s="116"/>
      <c r="D25" s="116"/>
      <c r="E25" s="116"/>
      <c r="F25" s="134">
        <v>30116</v>
      </c>
      <c r="G25" s="134">
        <v>29852</v>
      </c>
      <c r="H25" s="135">
        <v>99.123389560366576</v>
      </c>
    </row>
    <row r="26" spans="1:9" x14ac:dyDescent="0.2">
      <c r="B26" s="114" t="s">
        <v>137</v>
      </c>
      <c r="C26" s="116" t="s">
        <v>145</v>
      </c>
      <c r="D26" s="116"/>
      <c r="E26" s="116"/>
      <c r="F26" s="134"/>
      <c r="G26" s="134">
        <v>2166</v>
      </c>
      <c r="H26" s="135">
        <v>7.1921901979014473</v>
      </c>
    </row>
    <row r="27" spans="1:9" x14ac:dyDescent="0.2">
      <c r="C27" s="116" t="s">
        <v>146</v>
      </c>
      <c r="D27" s="116"/>
      <c r="E27" s="116"/>
      <c r="F27" s="134"/>
      <c r="G27" s="134">
        <v>5656</v>
      </c>
      <c r="H27" s="135">
        <v>18.780714570328065</v>
      </c>
    </row>
    <row r="28" spans="1:9" x14ac:dyDescent="0.2">
      <c r="C28" s="116" t="s">
        <v>147</v>
      </c>
      <c r="D28" s="116"/>
      <c r="E28" s="116"/>
      <c r="F28" s="134"/>
      <c r="G28" s="134">
        <v>22030</v>
      </c>
      <c r="H28" s="135">
        <v>73.150484792137078</v>
      </c>
    </row>
    <row r="29" spans="1:9" x14ac:dyDescent="0.2">
      <c r="A29" s="120"/>
      <c r="B29" s="120"/>
      <c r="C29" s="120"/>
      <c r="D29" s="120"/>
      <c r="E29" s="120"/>
      <c r="F29" s="120"/>
      <c r="G29" s="120"/>
      <c r="H29" s="120"/>
    </row>
    <row r="30" spans="1:9" x14ac:dyDescent="0.2">
      <c r="H30" s="121" t="s">
        <v>148</v>
      </c>
    </row>
    <row r="31" spans="1:9" x14ac:dyDescent="0.2">
      <c r="A31" s="111" t="s">
        <v>23</v>
      </c>
      <c r="H31" s="121"/>
    </row>
    <row r="32" spans="1:9" x14ac:dyDescent="0.2">
      <c r="A32" s="122" t="s">
        <v>149</v>
      </c>
      <c r="B32" s="122"/>
      <c r="C32" s="122"/>
      <c r="D32" s="122"/>
      <c r="E32" s="122"/>
      <c r="F32" s="123"/>
      <c r="G32" s="124"/>
      <c r="H32" s="125"/>
      <c r="I32" s="126"/>
    </row>
    <row r="33" spans="1:13" x14ac:dyDescent="0.2">
      <c r="A33" s="122" t="s">
        <v>150</v>
      </c>
      <c r="B33" s="122"/>
      <c r="C33" s="122"/>
      <c r="D33" s="122"/>
      <c r="E33" s="122"/>
      <c r="F33" s="123"/>
      <c r="G33" s="124"/>
      <c r="H33" s="125"/>
      <c r="I33" s="126"/>
    </row>
    <row r="34" spans="1:13" ht="25.5" customHeight="1" x14ac:dyDescent="0.2">
      <c r="A34" s="180" t="s">
        <v>155</v>
      </c>
      <c r="B34" s="180"/>
      <c r="C34" s="180"/>
      <c r="D34" s="180"/>
      <c r="E34" s="180"/>
      <c r="F34" s="180"/>
      <c r="G34" s="180"/>
      <c r="H34" s="180"/>
      <c r="I34" s="180"/>
    </row>
    <row r="35" spans="1:13" x14ac:dyDescent="0.2">
      <c r="A35" s="181" t="s">
        <v>152</v>
      </c>
      <c r="B35" s="181"/>
      <c r="C35" s="181"/>
      <c r="D35" s="182"/>
      <c r="E35" s="182"/>
      <c r="F35" s="182"/>
      <c r="G35" s="182"/>
      <c r="H35" s="182"/>
      <c r="I35" s="182"/>
      <c r="J35" s="182"/>
      <c r="K35" s="182"/>
      <c r="L35" s="182"/>
      <c r="M35" s="182"/>
    </row>
    <row r="36" spans="1:13" x14ac:dyDescent="0.2">
      <c r="A36" s="127"/>
      <c r="B36" s="127"/>
      <c r="C36" s="127"/>
      <c r="D36" s="127"/>
      <c r="E36" s="127"/>
      <c r="F36" s="128"/>
      <c r="G36" s="128"/>
      <c r="H36" s="129"/>
      <c r="I36" s="130"/>
    </row>
    <row r="37" spans="1:13" x14ac:dyDescent="0.2">
      <c r="A37" s="183"/>
      <c r="B37" s="183"/>
      <c r="C37" s="183"/>
      <c r="D37" s="183"/>
      <c r="E37" s="183"/>
      <c r="F37" s="183"/>
      <c r="G37" s="183"/>
      <c r="H37" s="183"/>
      <c r="I37" s="183"/>
    </row>
  </sheetData>
  <mergeCells count="4">
    <mergeCell ref="A34:I34"/>
    <mergeCell ref="A35:M35"/>
    <mergeCell ref="A37:I37"/>
    <mergeCell ref="A1:J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INDEX</vt:lpstr>
      <vt:lpstr>TABLE 1 - ENG ENTRIES</vt:lpstr>
      <vt:lpstr>TABLE 2 - ENG ATTAINMENT</vt:lpstr>
      <vt:lpstr>TABLE 3 - MAT ENTRIES</vt:lpstr>
      <vt:lpstr>TABLE 4 - MAT ATTAINMENT</vt:lpstr>
      <vt:lpstr>TABLE 5 - ENG &amp; MAT LEVELS</vt:lpstr>
      <vt:lpstr>TABLE 6 - ENG GRADES</vt:lpstr>
      <vt:lpstr>TABLE 7 - MAT GRADES</vt:lpstr>
      <vt:lpstr>TABLE 8 - ENG PASS RATES</vt:lpstr>
      <vt:lpstr>TABLE 9 - MAT PASS RATES</vt:lpstr>
      <vt:lpstr>'TABLE 1 - ENG ENTRIES'!Print_Area</vt:lpstr>
      <vt:lpstr>'TABLE 2 - ENG ATTAINMENT'!Print_Area</vt:lpstr>
      <vt:lpstr>'TABLE 3 - MAT ENTRIES'!Print_Area</vt:lpstr>
      <vt:lpstr>'TABLE 4 - MAT ATTAINMENT'!Print_Area</vt:lpstr>
      <vt:lpstr>'TABLE 5 - ENG &amp; MAT LEVELS'!Print_Area</vt:lpstr>
      <vt:lpstr>'TABLE 6 - ENG GRADES'!Print_Area</vt:lpstr>
      <vt:lpstr>'TABLE 7 - MAT GRADES'!Print_Area</vt:lpstr>
      <vt:lpstr>'TABLE 8 - ENG PASS RATES'!Print_Area</vt:lpstr>
      <vt:lpstr>'TABLE 9 - MAT PASS RATES'!Print_Area</vt:lpstr>
    </vt:vector>
  </TitlesOfParts>
  <Company>DfE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Moira</dc:creator>
  <cp:lastModifiedBy>LOCKHART, Thomas</cp:lastModifiedBy>
  <cp:lastPrinted>2016-05-18T10:51:35Z</cp:lastPrinted>
  <dcterms:created xsi:type="dcterms:W3CDTF">2016-05-12T10:31:41Z</dcterms:created>
  <dcterms:modified xsi:type="dcterms:W3CDTF">2016-05-20T13:44:42Z</dcterms:modified>
</cp:coreProperties>
</file>